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matez\Documents\irb novo\plan\plan 2023\izvršenja 1-12 2023\konačna verzija\"/>
    </mc:Choice>
  </mc:AlternateContent>
  <bookViews>
    <workbookView xWindow="0" yWindow="0" windowWidth="38400" windowHeight="17100" tabRatio="715" activeTab="7"/>
  </bookViews>
  <sheets>
    <sheet name="A. SAŽETAK" sheetId="1" r:id="rId1"/>
    <sheet name="A.1 PRIHODI EK" sheetId="2" r:id="rId2"/>
    <sheet name="A.1 RASHODI EK" sheetId="3" r:id="rId3"/>
    <sheet name="A.2 PRIHODI I RASHODI IF" sheetId="4" r:id="rId4"/>
    <sheet name="A.3 RASHODI FUNKC" sheetId="5" r:id="rId5"/>
    <sheet name="B.1 RAČUN FINANC EK" sheetId="6" r:id="rId6"/>
    <sheet name="B.2 RAČUN FINANC IF" sheetId="7" r:id="rId7"/>
    <sheet name="II. POSEBNI DIO" sheetId="11" r:id="rId8"/>
  </sheets>
  <definedNames>
    <definedName name="_xlnm._FilterDatabase" localSheetId="7" hidden="1">'II. POSEBNI DIO'!$A$1663:$G$1681</definedName>
    <definedName name="_xlnm.Print_Area" localSheetId="7">'II. POSEBNI DIO'!$A$1:$G$1698</definedName>
    <definedName name="_xlnm.Print_Titles" localSheetId="1">'A.1 PRIHODI EK'!$7:$8</definedName>
    <definedName name="_xlnm.Print_Titles" localSheetId="2">'A.1 RASHODI EK'!$7:$8</definedName>
  </definedNames>
  <calcPr calcId="162913"/>
</workbook>
</file>

<file path=xl/calcChain.xml><?xml version="1.0" encoding="utf-8"?>
<calcChain xmlns="http://schemas.openxmlformats.org/spreadsheetml/2006/main">
  <c r="E616" i="11" l="1"/>
  <c r="G1697" i="11" l="1"/>
  <c r="G1694" i="11"/>
  <c r="G1693" i="11"/>
  <c r="G1692" i="11"/>
  <c r="G1691" i="11"/>
  <c r="G1690" i="11"/>
  <c r="G1689" i="11"/>
  <c r="G1688" i="11"/>
  <c r="G1664" i="11"/>
  <c r="E1698" i="11" l="1"/>
  <c r="F1698" i="11"/>
  <c r="D1698" i="11"/>
  <c r="G1698" i="11" l="1"/>
  <c r="F1680" i="11"/>
  <c r="E1680" i="11"/>
  <c r="D1680" i="11"/>
  <c r="C16" i="4" l="1"/>
  <c r="D16" i="4"/>
  <c r="E16" i="4"/>
  <c r="F99" i="3" l="1"/>
  <c r="K1715" i="11" l="1"/>
  <c r="J1715" i="11"/>
  <c r="C1713" i="11" l="1"/>
  <c r="D1713" i="11"/>
  <c r="E1713" i="11"/>
  <c r="D1568" i="11"/>
  <c r="D1567" i="11" s="1"/>
  <c r="E1567" i="11"/>
  <c r="C1567" i="11"/>
  <c r="D1566" i="11"/>
  <c r="D1565" i="11" s="1"/>
  <c r="E1565" i="11"/>
  <c r="C1565" i="11"/>
  <c r="D838" i="11" l="1"/>
  <c r="D837" i="11" s="1"/>
  <c r="E837" i="11"/>
  <c r="C837" i="11"/>
  <c r="E316" i="11" l="1"/>
  <c r="C316" i="11"/>
  <c r="D317" i="11"/>
  <c r="D316" i="11" s="1"/>
  <c r="E278" i="11" l="1"/>
  <c r="D1473" i="11"/>
  <c r="D1472" i="11" s="1"/>
  <c r="E1472" i="11"/>
  <c r="C1472" i="11"/>
  <c r="D1471" i="11"/>
  <c r="D1470" i="11"/>
  <c r="D1469" i="11" s="1"/>
  <c r="E1469" i="11"/>
  <c r="C1469" i="11"/>
  <c r="E1467" i="11"/>
  <c r="D1467" i="11"/>
  <c r="C1467" i="11"/>
  <c r="D1466" i="11"/>
  <c r="D1465" i="11" s="1"/>
  <c r="E1465" i="11"/>
  <c r="C1465" i="11"/>
  <c r="D1464" i="11"/>
  <c r="D1463" i="11"/>
  <c r="E1462" i="11"/>
  <c r="C1462" i="11"/>
  <c r="D1461" i="11"/>
  <c r="D1460" i="11"/>
  <c r="D1459" i="11"/>
  <c r="D1458" i="11"/>
  <c r="D1457" i="11"/>
  <c r="D1456" i="11"/>
  <c r="E1455" i="11"/>
  <c r="C1455" i="11"/>
  <c r="D1454" i="11"/>
  <c r="D1453" i="11"/>
  <c r="E1452" i="11"/>
  <c r="C1452" i="11"/>
  <c r="D1451" i="11"/>
  <c r="D1450" i="11"/>
  <c r="D1449" i="11"/>
  <c r="E1448" i="11"/>
  <c r="C1448" i="11"/>
  <c r="D1447" i="11"/>
  <c r="D1446" i="11" s="1"/>
  <c r="E1446" i="11"/>
  <c r="C1446" i="11"/>
  <c r="D1445" i="11"/>
  <c r="D1444" i="11" s="1"/>
  <c r="E1444" i="11"/>
  <c r="C1444" i="11"/>
  <c r="D1443" i="11"/>
  <c r="D1442" i="11"/>
  <c r="E1441" i="11"/>
  <c r="C1441" i="11"/>
  <c r="D1440" i="11"/>
  <c r="D1439" i="11"/>
  <c r="D1438" i="11"/>
  <c r="E1437" i="11"/>
  <c r="C1437" i="11"/>
  <c r="D1436" i="11"/>
  <c r="D1435" i="11" s="1"/>
  <c r="E1435" i="11"/>
  <c r="C1435" i="11"/>
  <c r="D1434" i="11"/>
  <c r="D1433" i="11"/>
  <c r="D1432" i="11"/>
  <c r="D1431" i="11"/>
  <c r="D1430" i="11"/>
  <c r="D1429" i="11"/>
  <c r="D1428" i="11"/>
  <c r="E1427" i="11"/>
  <c r="C1427" i="11"/>
  <c r="D1426" i="11"/>
  <c r="D1425" i="11" s="1"/>
  <c r="E1425" i="11"/>
  <c r="C1425" i="11"/>
  <c r="D1424" i="11"/>
  <c r="D1423" i="11"/>
  <c r="D1422" i="11"/>
  <c r="D1421" i="11"/>
  <c r="D1420" i="11"/>
  <c r="D1419" i="11"/>
  <c r="D1418" i="11"/>
  <c r="D1417" i="11"/>
  <c r="D1416" i="11"/>
  <c r="E1415" i="11"/>
  <c r="C1415" i="11"/>
  <c r="D1414" i="11"/>
  <c r="D1413" i="11"/>
  <c r="D1412" i="11"/>
  <c r="D1411" i="11"/>
  <c r="D1410" i="11"/>
  <c r="D1409" i="11"/>
  <c r="E1408" i="11"/>
  <c r="C1408" i="11"/>
  <c r="D1407" i="11"/>
  <c r="D1406" i="11"/>
  <c r="D1405" i="11"/>
  <c r="D1404" i="11"/>
  <c r="E1403" i="11"/>
  <c r="C1403" i="11"/>
  <c r="D1401" i="11"/>
  <c r="D1400" i="11"/>
  <c r="E1399" i="11"/>
  <c r="C1399" i="11"/>
  <c r="D1398" i="11"/>
  <c r="D1397" i="11" s="1"/>
  <c r="E1397" i="11"/>
  <c r="C1397" i="11"/>
  <c r="D1396" i="11"/>
  <c r="D1395" i="11"/>
  <c r="D1394" i="11"/>
  <c r="D1393" i="11"/>
  <c r="E1392" i="11"/>
  <c r="C1392" i="11"/>
  <c r="D1654" i="11"/>
  <c r="D1653" i="11" s="1"/>
  <c r="E1653" i="11"/>
  <c r="C1653" i="11"/>
  <c r="D1652" i="11"/>
  <c r="D1651" i="11" s="1"/>
  <c r="E1651" i="11"/>
  <c r="C1651" i="11"/>
  <c r="E1649" i="11"/>
  <c r="D1649" i="11"/>
  <c r="C1649" i="11"/>
  <c r="D1648" i="11"/>
  <c r="D1647" i="11" s="1"/>
  <c r="E1647" i="11"/>
  <c r="C1647" i="11"/>
  <c r="D1646" i="11"/>
  <c r="D1645" i="11"/>
  <c r="E1644" i="11"/>
  <c r="C1644" i="11"/>
  <c r="D1643" i="11"/>
  <c r="D1642" i="11"/>
  <c r="D1641" i="11"/>
  <c r="D1640" i="11"/>
  <c r="D1639" i="11"/>
  <c r="D1638" i="11"/>
  <c r="E1637" i="11"/>
  <c r="C1637" i="11"/>
  <c r="D1636" i="11"/>
  <c r="D1635" i="11"/>
  <c r="E1634" i="11"/>
  <c r="C1634" i="11"/>
  <c r="D1633" i="11"/>
  <c r="D1632" i="11"/>
  <c r="D1631" i="11"/>
  <c r="E1630" i="11"/>
  <c r="C1630" i="11"/>
  <c r="D1629" i="11"/>
  <c r="D1628" i="11" s="1"/>
  <c r="E1628" i="11"/>
  <c r="C1628" i="11"/>
  <c r="D1627" i="11"/>
  <c r="D1626" i="11" s="1"/>
  <c r="E1626" i="11"/>
  <c r="C1626" i="11"/>
  <c r="D1625" i="11"/>
  <c r="D1624" i="11"/>
  <c r="E1623" i="11"/>
  <c r="C1623" i="11"/>
  <c r="D1622" i="11"/>
  <c r="D1621" i="11"/>
  <c r="D1620" i="11"/>
  <c r="E1619" i="11"/>
  <c r="C1619" i="11"/>
  <c r="D1618" i="11"/>
  <c r="D1617" i="11" s="1"/>
  <c r="E1617" i="11"/>
  <c r="C1617" i="11"/>
  <c r="D1616" i="11"/>
  <c r="D1615" i="11"/>
  <c r="D1614" i="11"/>
  <c r="D1613" i="11"/>
  <c r="D1612" i="11"/>
  <c r="D1611" i="11"/>
  <c r="D1610" i="11"/>
  <c r="E1609" i="11"/>
  <c r="C1609" i="11"/>
  <c r="D1608" i="11"/>
  <c r="D1607" i="11" s="1"/>
  <c r="E1607" i="11"/>
  <c r="C1607" i="11"/>
  <c r="D1606" i="11"/>
  <c r="D1605" i="11"/>
  <c r="D1604" i="11"/>
  <c r="D1603" i="11"/>
  <c r="D1602" i="11"/>
  <c r="D1601" i="11"/>
  <c r="D1600" i="11"/>
  <c r="D1599" i="11"/>
  <c r="D1598" i="11"/>
  <c r="E1597" i="11"/>
  <c r="C1597" i="11"/>
  <c r="D1596" i="11"/>
  <c r="D1595" i="11"/>
  <c r="D1594" i="11"/>
  <c r="D1593" i="11"/>
  <c r="D1592" i="11"/>
  <c r="D1591" i="11"/>
  <c r="E1590" i="11"/>
  <c r="C1590" i="11"/>
  <c r="D1589" i="11"/>
  <c r="D1588" i="11"/>
  <c r="D1587" i="11"/>
  <c r="D1586" i="11"/>
  <c r="E1585" i="11"/>
  <c r="C1585" i="11"/>
  <c r="D1583" i="11"/>
  <c r="D1582" i="11"/>
  <c r="E1581" i="11"/>
  <c r="C1581" i="11"/>
  <c r="D1580" i="11"/>
  <c r="D1579" i="11" s="1"/>
  <c r="E1579" i="11"/>
  <c r="C1579" i="11"/>
  <c r="D1578" i="11"/>
  <c r="D1577" i="11"/>
  <c r="D1576" i="11"/>
  <c r="D1575" i="11"/>
  <c r="E1574" i="11"/>
  <c r="C1574" i="11"/>
  <c r="D1386" i="11"/>
  <c r="D1385" i="11" s="1"/>
  <c r="E1385" i="11"/>
  <c r="C1385" i="11"/>
  <c r="D1384" i="11"/>
  <c r="D1383" i="11"/>
  <c r="D1382" i="11" s="1"/>
  <c r="E1382" i="11"/>
  <c r="C1382" i="11"/>
  <c r="E1380" i="11"/>
  <c r="D1380" i="11"/>
  <c r="C1380" i="11"/>
  <c r="D1379" i="11"/>
  <c r="D1378" i="11" s="1"/>
  <c r="E1378" i="11"/>
  <c r="C1378" i="11"/>
  <c r="D1377" i="11"/>
  <c r="D1376" i="11"/>
  <c r="E1375" i="11"/>
  <c r="C1375" i="11"/>
  <c r="D1374" i="11"/>
  <c r="D1373" i="11"/>
  <c r="D1372" i="11"/>
  <c r="D1371" i="11"/>
  <c r="D1370" i="11"/>
  <c r="D1369" i="11"/>
  <c r="E1368" i="11"/>
  <c r="C1368" i="11"/>
  <c r="D1367" i="11"/>
  <c r="D1366" i="11"/>
  <c r="E1365" i="11"/>
  <c r="C1365" i="11"/>
  <c r="D1364" i="11"/>
  <c r="D1363" i="11"/>
  <c r="D1362" i="11"/>
  <c r="E1361" i="11"/>
  <c r="C1361" i="11"/>
  <c r="D1360" i="11"/>
  <c r="D1359" i="11" s="1"/>
  <c r="E1359" i="11"/>
  <c r="C1359" i="11"/>
  <c r="D1358" i="11"/>
  <c r="D1357" i="11" s="1"/>
  <c r="E1357" i="11"/>
  <c r="C1357" i="11"/>
  <c r="D1356" i="11"/>
  <c r="D1355" i="11"/>
  <c r="E1354" i="11"/>
  <c r="C1354" i="11"/>
  <c r="D1353" i="11"/>
  <c r="D1352" i="11"/>
  <c r="D1351" i="11"/>
  <c r="E1350" i="11"/>
  <c r="C1350" i="11"/>
  <c r="D1349" i="11"/>
  <c r="D1348" i="11" s="1"/>
  <c r="E1348" i="11"/>
  <c r="C1348" i="11"/>
  <c r="D1347" i="11"/>
  <c r="D1346" i="11"/>
  <c r="D1345" i="11"/>
  <c r="D1344" i="11"/>
  <c r="D1343" i="11"/>
  <c r="D1342" i="11"/>
  <c r="D1341" i="11"/>
  <c r="E1340" i="11"/>
  <c r="C1340" i="11"/>
  <c r="D1339" i="11"/>
  <c r="D1338" i="11" s="1"/>
  <c r="E1338" i="11"/>
  <c r="C1338" i="11"/>
  <c r="D1337" i="11"/>
  <c r="D1336" i="11"/>
  <c r="D1335" i="11"/>
  <c r="D1334" i="11"/>
  <c r="D1333" i="11"/>
  <c r="D1332" i="11"/>
  <c r="D1331" i="11"/>
  <c r="D1330" i="11"/>
  <c r="D1329" i="11"/>
  <c r="E1328" i="11"/>
  <c r="C1328" i="11"/>
  <c r="D1327" i="11"/>
  <c r="D1326" i="11"/>
  <c r="D1325" i="11"/>
  <c r="D1324" i="11"/>
  <c r="D1323" i="11"/>
  <c r="D1322" i="11"/>
  <c r="E1321" i="11"/>
  <c r="C1321" i="11"/>
  <c r="D1320" i="11"/>
  <c r="D1319" i="11"/>
  <c r="D1318" i="11"/>
  <c r="D1317" i="11"/>
  <c r="E1316" i="11"/>
  <c r="C1316" i="11"/>
  <c r="D1314" i="11"/>
  <c r="D1313" i="11"/>
  <c r="E1312" i="11"/>
  <c r="C1312" i="11"/>
  <c r="D1311" i="11"/>
  <c r="D1310" i="11" s="1"/>
  <c r="E1310" i="11"/>
  <c r="C1310" i="11"/>
  <c r="D1309" i="11"/>
  <c r="D1308" i="11"/>
  <c r="D1307" i="11"/>
  <c r="D1306" i="11"/>
  <c r="E1305" i="11"/>
  <c r="C1305" i="11"/>
  <c r="D1559" i="11"/>
  <c r="D1558" i="11" s="1"/>
  <c r="E1558" i="11"/>
  <c r="C1558" i="11"/>
  <c r="D1557" i="11"/>
  <c r="D1556" i="11" s="1"/>
  <c r="E1556" i="11"/>
  <c r="C1556" i="11"/>
  <c r="E1554" i="11"/>
  <c r="D1554" i="11"/>
  <c r="C1554" i="11"/>
  <c r="D1553" i="11"/>
  <c r="D1552" i="11" s="1"/>
  <c r="E1552" i="11"/>
  <c r="C1552" i="11"/>
  <c r="D1551" i="11"/>
  <c r="D1550" i="11"/>
  <c r="E1549" i="11"/>
  <c r="C1549" i="11"/>
  <c r="D1548" i="11"/>
  <c r="D1547" i="11"/>
  <c r="D1546" i="11"/>
  <c r="D1545" i="11"/>
  <c r="D1544" i="11"/>
  <c r="D1543" i="11"/>
  <c r="E1542" i="11"/>
  <c r="C1542" i="11"/>
  <c r="D1541" i="11"/>
  <c r="D1540" i="11"/>
  <c r="E1539" i="11"/>
  <c r="C1539" i="11"/>
  <c r="D1538" i="11"/>
  <c r="D1537" i="11"/>
  <c r="D1536" i="11"/>
  <c r="E1535" i="11"/>
  <c r="C1535" i="11"/>
  <c r="D1534" i="11"/>
  <c r="D1533" i="11" s="1"/>
  <c r="E1533" i="11"/>
  <c r="C1533" i="11"/>
  <c r="D1532" i="11"/>
  <c r="D1531" i="11" s="1"/>
  <c r="E1531" i="11"/>
  <c r="C1531" i="11"/>
  <c r="D1530" i="11"/>
  <c r="D1529" i="11"/>
  <c r="E1528" i="11"/>
  <c r="C1528" i="11"/>
  <c r="D1527" i="11"/>
  <c r="D1526" i="11"/>
  <c r="D1525" i="11"/>
  <c r="E1524" i="11"/>
  <c r="C1524" i="11"/>
  <c r="D1523" i="11"/>
  <c r="D1522" i="11" s="1"/>
  <c r="E1522" i="11"/>
  <c r="C1522" i="11"/>
  <c r="D1521" i="11"/>
  <c r="D1520" i="11"/>
  <c r="D1519" i="11"/>
  <c r="D1518" i="11"/>
  <c r="D1517" i="11"/>
  <c r="D1516" i="11"/>
  <c r="D1515" i="11"/>
  <c r="E1514" i="11"/>
  <c r="C1514" i="11"/>
  <c r="D1513" i="11"/>
  <c r="D1512" i="11" s="1"/>
  <c r="E1512" i="11"/>
  <c r="C1512" i="11"/>
  <c r="D1511" i="11"/>
  <c r="D1510" i="11"/>
  <c r="D1509" i="11"/>
  <c r="D1508" i="11"/>
  <c r="D1507" i="11"/>
  <c r="D1506" i="11"/>
  <c r="D1505" i="11"/>
  <c r="D1504" i="11"/>
  <c r="D1503" i="11"/>
  <c r="E1502" i="11"/>
  <c r="C1502" i="11"/>
  <c r="D1501" i="11"/>
  <c r="D1500" i="11"/>
  <c r="D1499" i="11"/>
  <c r="D1498" i="11"/>
  <c r="D1497" i="11"/>
  <c r="D1496" i="11"/>
  <c r="E1495" i="11"/>
  <c r="C1495" i="11"/>
  <c r="D1494" i="11"/>
  <c r="D1493" i="11"/>
  <c r="D1492" i="11"/>
  <c r="D1491" i="11"/>
  <c r="E1490" i="11"/>
  <c r="C1490" i="11"/>
  <c r="D1488" i="11"/>
  <c r="D1487" i="11"/>
  <c r="E1486" i="11"/>
  <c r="C1486" i="11"/>
  <c r="D1485" i="11"/>
  <c r="D1484" i="11" s="1"/>
  <c r="E1484" i="11"/>
  <c r="C1484" i="11"/>
  <c r="D1483" i="11"/>
  <c r="D1482" i="11"/>
  <c r="D1481" i="11"/>
  <c r="D1480" i="11"/>
  <c r="E1479" i="11"/>
  <c r="C1479" i="11"/>
  <c r="D1300" i="11"/>
  <c r="D1299" i="11" s="1"/>
  <c r="E1299" i="11"/>
  <c r="C1299" i="11"/>
  <c r="D1298" i="11"/>
  <c r="D1297" i="11" s="1"/>
  <c r="E1297" i="11"/>
  <c r="C1297" i="11"/>
  <c r="E1295" i="11"/>
  <c r="D1295" i="11"/>
  <c r="C1295" i="11"/>
  <c r="D1294" i="11"/>
  <c r="D1293" i="11" s="1"/>
  <c r="E1293" i="11"/>
  <c r="C1293" i="11"/>
  <c r="D1292" i="11"/>
  <c r="D1291" i="11"/>
  <c r="E1290" i="11"/>
  <c r="C1290" i="11"/>
  <c r="D1289" i="11"/>
  <c r="D1288" i="11"/>
  <c r="D1287" i="11"/>
  <c r="D1286" i="11"/>
  <c r="D1285" i="11"/>
  <c r="D1284" i="11"/>
  <c r="E1283" i="11"/>
  <c r="C1283" i="11"/>
  <c r="D1282" i="11"/>
  <c r="D1281" i="11"/>
  <c r="E1280" i="11"/>
  <c r="C1280" i="11"/>
  <c r="D1279" i="11"/>
  <c r="D1278" i="11"/>
  <c r="D1277" i="11"/>
  <c r="E1276" i="11"/>
  <c r="C1276" i="11"/>
  <c r="D1275" i="11"/>
  <c r="D1274" i="11" s="1"/>
  <c r="E1274" i="11"/>
  <c r="C1274" i="11"/>
  <c r="D1273" i="11"/>
  <c r="D1272" i="11" s="1"/>
  <c r="E1272" i="11"/>
  <c r="C1272" i="11"/>
  <c r="D1271" i="11"/>
  <c r="D1270" i="11"/>
  <c r="E1269" i="11"/>
  <c r="C1269" i="11"/>
  <c r="D1268" i="11"/>
  <c r="D1267" i="11"/>
  <c r="D1266" i="11"/>
  <c r="E1265" i="11"/>
  <c r="C1265" i="11"/>
  <c r="D1264" i="11"/>
  <c r="D1263" i="11" s="1"/>
  <c r="E1263" i="11"/>
  <c r="C1263" i="11"/>
  <c r="D1262" i="11"/>
  <c r="D1261" i="11"/>
  <c r="D1260" i="11"/>
  <c r="D1259" i="11"/>
  <c r="D1258" i="11"/>
  <c r="D1257" i="11"/>
  <c r="D1256" i="11"/>
  <c r="E1255" i="11"/>
  <c r="C1255" i="11"/>
  <c r="D1254" i="11"/>
  <c r="D1253" i="11" s="1"/>
  <c r="E1253" i="11"/>
  <c r="C1253" i="11"/>
  <c r="D1252" i="11"/>
  <c r="D1251" i="11"/>
  <c r="D1250" i="11"/>
  <c r="D1249" i="11"/>
  <c r="D1248" i="11"/>
  <c r="D1247" i="11"/>
  <c r="D1246" i="11"/>
  <c r="D1245" i="11"/>
  <c r="D1244" i="11"/>
  <c r="E1243" i="11"/>
  <c r="C1243" i="11"/>
  <c r="D1242" i="11"/>
  <c r="D1241" i="11"/>
  <c r="D1240" i="11"/>
  <c r="D1239" i="11"/>
  <c r="D1238" i="11"/>
  <c r="D1237" i="11"/>
  <c r="E1236" i="11"/>
  <c r="C1236" i="11"/>
  <c r="D1235" i="11"/>
  <c r="D1234" i="11"/>
  <c r="D1233" i="11"/>
  <c r="D1232" i="11"/>
  <c r="E1231" i="11"/>
  <c r="C1231" i="11"/>
  <c r="D1229" i="11"/>
  <c r="D1228" i="11"/>
  <c r="E1227" i="11"/>
  <c r="C1227" i="11"/>
  <c r="D1226" i="11"/>
  <c r="D1225" i="11" s="1"/>
  <c r="E1225" i="11"/>
  <c r="C1225" i="11"/>
  <c r="D1224" i="11"/>
  <c r="D1223" i="11"/>
  <c r="D1222" i="11"/>
  <c r="D1221" i="11"/>
  <c r="E1220" i="11"/>
  <c r="C1220" i="11"/>
  <c r="D1214" i="11"/>
  <c r="D1213" i="11" s="1"/>
  <c r="E1213" i="11"/>
  <c r="C1213" i="11"/>
  <c r="D1212" i="11"/>
  <c r="D1211" i="11" s="1"/>
  <c r="E1211" i="11"/>
  <c r="C1211" i="11"/>
  <c r="E1209" i="11"/>
  <c r="D1209" i="11"/>
  <c r="C1209" i="11"/>
  <c r="D1208" i="11"/>
  <c r="D1207" i="11" s="1"/>
  <c r="E1207" i="11"/>
  <c r="C1207" i="11"/>
  <c r="D1206" i="11"/>
  <c r="D1205" i="11"/>
  <c r="E1204" i="11"/>
  <c r="C1204" i="11"/>
  <c r="D1203" i="11"/>
  <c r="D1202" i="11"/>
  <c r="D1201" i="11"/>
  <c r="D1200" i="11"/>
  <c r="D1199" i="11"/>
  <c r="D1198" i="11"/>
  <c r="E1197" i="11"/>
  <c r="C1197" i="11"/>
  <c r="D1196" i="11"/>
  <c r="D1195" i="11"/>
  <c r="E1194" i="11"/>
  <c r="C1194" i="11"/>
  <c r="D1193" i="11"/>
  <c r="D1192" i="11"/>
  <c r="D1191" i="11"/>
  <c r="E1190" i="11"/>
  <c r="C1190" i="11"/>
  <c r="D1189" i="11"/>
  <c r="D1188" i="11" s="1"/>
  <c r="E1188" i="11"/>
  <c r="C1188" i="11"/>
  <c r="D1187" i="11"/>
  <c r="D1186" i="11" s="1"/>
  <c r="E1186" i="11"/>
  <c r="C1186" i="11"/>
  <c r="D1185" i="11"/>
  <c r="D1184" i="11"/>
  <c r="E1183" i="11"/>
  <c r="C1183" i="11"/>
  <c r="D1182" i="11"/>
  <c r="D1181" i="11"/>
  <c r="D1180" i="11"/>
  <c r="E1179" i="11"/>
  <c r="C1179" i="11"/>
  <c r="D1178" i="11"/>
  <c r="D1177" i="11" s="1"/>
  <c r="E1177" i="11"/>
  <c r="C1177" i="11"/>
  <c r="D1176" i="11"/>
  <c r="D1175" i="11"/>
  <c r="D1174" i="11"/>
  <c r="D1173" i="11"/>
  <c r="D1172" i="11"/>
  <c r="D1171" i="11"/>
  <c r="D1170" i="11"/>
  <c r="E1169" i="11"/>
  <c r="C1169" i="11"/>
  <c r="D1168" i="11"/>
  <c r="D1167" i="11" s="1"/>
  <c r="E1167" i="11"/>
  <c r="C1167" i="11"/>
  <c r="D1166" i="11"/>
  <c r="D1165" i="11"/>
  <c r="D1164" i="11"/>
  <c r="D1163" i="11"/>
  <c r="D1162" i="11"/>
  <c r="D1161" i="11"/>
  <c r="D1160" i="11"/>
  <c r="D1159" i="11"/>
  <c r="D1158" i="11"/>
  <c r="E1157" i="11"/>
  <c r="C1157" i="11"/>
  <c r="D1156" i="11"/>
  <c r="D1155" i="11"/>
  <c r="D1154" i="11"/>
  <c r="D1153" i="11"/>
  <c r="D1152" i="11"/>
  <c r="D1151" i="11"/>
  <c r="E1150" i="11"/>
  <c r="C1150" i="11"/>
  <c r="D1149" i="11"/>
  <c r="D1148" i="11"/>
  <c r="D1147" i="11"/>
  <c r="D1146" i="11"/>
  <c r="E1145" i="11"/>
  <c r="C1145" i="11"/>
  <c r="D1143" i="11"/>
  <c r="D1142" i="11"/>
  <c r="E1141" i="11"/>
  <c r="C1141" i="11"/>
  <c r="D1140" i="11"/>
  <c r="D1139" i="11" s="1"/>
  <c r="E1139" i="11"/>
  <c r="C1139" i="11"/>
  <c r="D1138" i="11"/>
  <c r="D1137" i="11"/>
  <c r="D1136" i="11"/>
  <c r="D1135" i="11"/>
  <c r="E1134" i="11"/>
  <c r="C1134" i="11"/>
  <c r="D1128" i="11"/>
  <c r="D1127" i="11" s="1"/>
  <c r="E1127" i="11"/>
  <c r="C1127" i="11"/>
  <c r="D1126" i="11"/>
  <c r="D1125" i="11" s="1"/>
  <c r="E1125" i="11"/>
  <c r="C1125" i="11"/>
  <c r="D1124" i="11"/>
  <c r="D1123" i="11" s="1"/>
  <c r="E1123" i="11"/>
  <c r="C1123" i="11"/>
  <c r="D1122" i="11"/>
  <c r="D1121" i="11" s="1"/>
  <c r="E1121" i="11"/>
  <c r="C1121" i="11"/>
  <c r="D1120" i="11"/>
  <c r="D1119" i="11"/>
  <c r="E1118" i="11"/>
  <c r="C1118" i="11"/>
  <c r="D1117" i="11"/>
  <c r="D1116" i="11"/>
  <c r="D1115" i="11"/>
  <c r="D1114" i="11"/>
  <c r="D1113" i="11"/>
  <c r="D1112" i="11"/>
  <c r="E1111" i="11"/>
  <c r="C1111" i="11"/>
  <c r="D1110" i="11"/>
  <c r="D1109" i="11"/>
  <c r="E1108" i="11"/>
  <c r="C1108" i="11"/>
  <c r="D1107" i="11"/>
  <c r="D1106" i="11"/>
  <c r="D1105" i="11"/>
  <c r="E1104" i="11"/>
  <c r="C1104" i="11"/>
  <c r="D1103" i="11"/>
  <c r="D1102" i="11" s="1"/>
  <c r="E1102" i="11"/>
  <c r="C1102" i="11"/>
  <c r="D1101" i="11"/>
  <c r="D1100" i="11" s="1"/>
  <c r="E1100" i="11"/>
  <c r="C1100" i="11"/>
  <c r="D1099" i="11"/>
  <c r="D1098" i="11"/>
  <c r="E1097" i="11"/>
  <c r="C1097" i="11"/>
  <c r="D1096" i="11"/>
  <c r="D1095" i="11"/>
  <c r="D1094" i="11"/>
  <c r="E1093" i="11"/>
  <c r="C1093" i="11"/>
  <c r="D1092" i="11"/>
  <c r="D1091" i="11" s="1"/>
  <c r="E1091" i="11"/>
  <c r="C1091" i="11"/>
  <c r="D1090" i="11"/>
  <c r="D1089" i="11"/>
  <c r="D1087" i="11"/>
  <c r="D1086" i="11"/>
  <c r="D1085" i="11"/>
  <c r="D1084" i="11"/>
  <c r="E1083" i="11"/>
  <c r="C1083" i="11"/>
  <c r="D1082" i="11"/>
  <c r="D1081" i="11" s="1"/>
  <c r="E1081" i="11"/>
  <c r="C1081" i="11"/>
  <c r="D1080" i="11"/>
  <c r="D1079" i="11"/>
  <c r="D1078" i="11"/>
  <c r="D1077" i="11"/>
  <c r="D1076" i="11"/>
  <c r="D1075" i="11"/>
  <c r="D1074" i="11"/>
  <c r="D1073" i="11"/>
  <c r="D1072" i="11"/>
  <c r="E1071" i="11"/>
  <c r="C1071" i="11"/>
  <c r="D1070" i="11"/>
  <c r="D1069" i="11"/>
  <c r="D1068" i="11"/>
  <c r="D1067" i="11"/>
  <c r="D1066" i="11"/>
  <c r="D1065" i="11"/>
  <c r="E1064" i="11"/>
  <c r="C1064" i="11"/>
  <c r="D1063" i="11"/>
  <c r="D1062" i="11"/>
  <c r="D1061" i="11"/>
  <c r="D1060" i="11"/>
  <c r="E1059" i="11"/>
  <c r="C1059" i="11"/>
  <c r="D1057" i="11"/>
  <c r="D1056" i="11"/>
  <c r="E1055" i="11"/>
  <c r="C1055" i="11"/>
  <c r="D1054" i="11"/>
  <c r="D1053" i="11" s="1"/>
  <c r="E1053" i="11"/>
  <c r="C1053" i="11"/>
  <c r="D1052" i="11"/>
  <c r="D1051" i="11"/>
  <c r="D1050" i="11"/>
  <c r="D1049" i="11"/>
  <c r="E1048" i="11"/>
  <c r="C1048" i="11"/>
  <c r="D1042" i="11"/>
  <c r="D1041" i="11" s="1"/>
  <c r="E1041" i="11"/>
  <c r="C1041" i="11"/>
  <c r="D1040" i="11"/>
  <c r="D1039" i="11" s="1"/>
  <c r="E1039" i="11"/>
  <c r="C1039" i="11"/>
  <c r="E1037" i="11"/>
  <c r="D1037" i="11"/>
  <c r="C1037" i="11"/>
  <c r="D1036" i="11"/>
  <c r="D1035" i="11" s="1"/>
  <c r="E1035" i="11"/>
  <c r="C1035" i="11"/>
  <c r="D1034" i="11"/>
  <c r="D1033" i="11"/>
  <c r="E1032" i="11"/>
  <c r="C1032" i="11"/>
  <c r="D1031" i="11"/>
  <c r="D1030" i="11"/>
  <c r="D1029" i="11"/>
  <c r="D1028" i="11"/>
  <c r="D1027" i="11"/>
  <c r="D1026" i="11"/>
  <c r="E1025" i="11"/>
  <c r="C1025" i="11"/>
  <c r="D1024" i="11"/>
  <c r="D1023" i="11"/>
  <c r="E1022" i="11"/>
  <c r="C1022" i="11"/>
  <c r="D1021" i="11"/>
  <c r="D1020" i="11"/>
  <c r="D1019" i="11"/>
  <c r="E1018" i="11"/>
  <c r="C1018" i="11"/>
  <c r="D1017" i="11"/>
  <c r="D1016" i="11" s="1"/>
  <c r="E1016" i="11"/>
  <c r="C1016" i="11"/>
  <c r="D1015" i="11"/>
  <c r="D1014" i="11" s="1"/>
  <c r="E1014" i="11"/>
  <c r="C1014" i="11"/>
  <c r="D1013" i="11"/>
  <c r="D1012" i="11"/>
  <c r="E1011" i="11"/>
  <c r="C1011" i="11"/>
  <c r="D1010" i="11"/>
  <c r="D1009" i="11"/>
  <c r="D1008" i="11"/>
  <c r="E1007" i="11"/>
  <c r="C1007" i="11"/>
  <c r="D1006" i="11"/>
  <c r="D1005" i="11" s="1"/>
  <c r="E1005" i="11"/>
  <c r="C1005" i="11"/>
  <c r="D1004" i="11"/>
  <c r="D1003" i="11"/>
  <c r="D1002" i="11"/>
  <c r="D1001" i="11"/>
  <c r="D1000" i="11"/>
  <c r="D999" i="11"/>
  <c r="D998" i="11"/>
  <c r="E997" i="11"/>
  <c r="C997" i="11"/>
  <c r="D996" i="11"/>
  <c r="D995" i="11" s="1"/>
  <c r="E995" i="11"/>
  <c r="C995" i="11"/>
  <c r="D994" i="11"/>
  <c r="D993" i="11"/>
  <c r="D992" i="11"/>
  <c r="D991" i="11"/>
  <c r="D990" i="11"/>
  <c r="D989" i="11"/>
  <c r="D988" i="11"/>
  <c r="D987" i="11"/>
  <c r="D986" i="11"/>
  <c r="E985" i="11"/>
  <c r="C985" i="11"/>
  <c r="D984" i="11"/>
  <c r="D983" i="11"/>
  <c r="D982" i="11"/>
  <c r="D981" i="11"/>
  <c r="D980" i="11"/>
  <c r="D979" i="11"/>
  <c r="E978" i="11"/>
  <c r="C978" i="11"/>
  <c r="D977" i="11"/>
  <c r="D976" i="11"/>
  <c r="D975" i="11"/>
  <c r="D974" i="11"/>
  <c r="E973" i="11"/>
  <c r="C973" i="11"/>
  <c r="D971" i="11"/>
  <c r="D970" i="11"/>
  <c r="E969" i="11"/>
  <c r="C969" i="11"/>
  <c r="D968" i="11"/>
  <c r="D967" i="11" s="1"/>
  <c r="E967" i="11"/>
  <c r="C967" i="11"/>
  <c r="D966" i="11"/>
  <c r="D965" i="11"/>
  <c r="D964" i="11"/>
  <c r="D963" i="11"/>
  <c r="E962" i="11"/>
  <c r="C962" i="11"/>
  <c r="D956" i="11"/>
  <c r="D955" i="11" s="1"/>
  <c r="E955" i="11"/>
  <c r="C955" i="11"/>
  <c r="D954" i="11"/>
  <c r="D953" i="11" s="1"/>
  <c r="E953" i="11"/>
  <c r="C953" i="11"/>
  <c r="E951" i="11"/>
  <c r="D951" i="11"/>
  <c r="C951" i="11"/>
  <c r="D950" i="11"/>
  <c r="D949" i="11" s="1"/>
  <c r="E949" i="11"/>
  <c r="C949" i="11"/>
  <c r="D948" i="11"/>
  <c r="D947" i="11"/>
  <c r="E946" i="11"/>
  <c r="C946" i="11"/>
  <c r="D945" i="11"/>
  <c r="D944" i="11"/>
  <c r="D943" i="11"/>
  <c r="D942" i="11"/>
  <c r="D941" i="11"/>
  <c r="D940" i="11"/>
  <c r="E939" i="11"/>
  <c r="C939" i="11"/>
  <c r="D938" i="11"/>
  <c r="D937" i="11"/>
  <c r="E936" i="11"/>
  <c r="C936" i="11"/>
  <c r="D935" i="11"/>
  <c r="D934" i="11"/>
  <c r="D933" i="11"/>
  <c r="E932" i="11"/>
  <c r="C932" i="11"/>
  <c r="D931" i="11"/>
  <c r="D930" i="11" s="1"/>
  <c r="E930" i="11"/>
  <c r="C930" i="11"/>
  <c r="D929" i="11"/>
  <c r="D928" i="11" s="1"/>
  <c r="E928" i="11"/>
  <c r="C928" i="11"/>
  <c r="D927" i="11"/>
  <c r="D926" i="11"/>
  <c r="E925" i="11"/>
  <c r="C925" i="11"/>
  <c r="D924" i="11"/>
  <c r="D923" i="11"/>
  <c r="D922" i="11"/>
  <c r="E921" i="11"/>
  <c r="C921" i="11"/>
  <c r="D920" i="11"/>
  <c r="D919" i="11" s="1"/>
  <c r="E919" i="11"/>
  <c r="C919" i="11"/>
  <c r="D912" i="11"/>
  <c r="E911" i="11"/>
  <c r="C911" i="11"/>
  <c r="D910" i="11"/>
  <c r="D909" i="11" s="1"/>
  <c r="E909" i="11"/>
  <c r="C909" i="11"/>
  <c r="D908" i="11"/>
  <c r="D907" i="11"/>
  <c r="D906" i="11"/>
  <c r="D905" i="11"/>
  <c r="D903" i="11"/>
  <c r="D902" i="11"/>
  <c r="D901" i="11"/>
  <c r="D900" i="11"/>
  <c r="E899" i="11"/>
  <c r="C899" i="11"/>
  <c r="D898" i="11"/>
  <c r="D897" i="11"/>
  <c r="D896" i="11"/>
  <c r="D895" i="11"/>
  <c r="D894" i="11"/>
  <c r="D893" i="11"/>
  <c r="E892" i="11"/>
  <c r="C892" i="11"/>
  <c r="D891" i="11"/>
  <c r="D890" i="11"/>
  <c r="D889" i="11"/>
  <c r="D888" i="11"/>
  <c r="E887" i="11"/>
  <c r="C887" i="11"/>
  <c r="D885" i="11"/>
  <c r="D884" i="11"/>
  <c r="E883" i="11"/>
  <c r="C883" i="11"/>
  <c r="D881" i="11"/>
  <c r="E881" i="11"/>
  <c r="C881" i="11"/>
  <c r="D880" i="11"/>
  <c r="D879" i="11"/>
  <c r="D878" i="11"/>
  <c r="D877" i="11"/>
  <c r="E876" i="11"/>
  <c r="C876" i="11"/>
  <c r="D870" i="11"/>
  <c r="D869" i="11" s="1"/>
  <c r="E869" i="11"/>
  <c r="C869" i="11"/>
  <c r="D868" i="11"/>
  <c r="D867" i="11" s="1"/>
  <c r="E867" i="11"/>
  <c r="C867" i="11"/>
  <c r="D866" i="11"/>
  <c r="D865" i="11" s="1"/>
  <c r="E865" i="11"/>
  <c r="C865" i="11"/>
  <c r="D864" i="11"/>
  <c r="D863" i="11" s="1"/>
  <c r="E863" i="11"/>
  <c r="C863" i="11"/>
  <c r="D862" i="11"/>
  <c r="D861" i="11"/>
  <c r="E860" i="11"/>
  <c r="C860" i="11"/>
  <c r="D859" i="11"/>
  <c r="D858" i="11"/>
  <c r="D857" i="11"/>
  <c r="D856" i="11"/>
  <c r="D855" i="11"/>
  <c r="D854" i="11"/>
  <c r="E853" i="11"/>
  <c r="C853" i="11"/>
  <c r="D852" i="11"/>
  <c r="D851" i="11"/>
  <c r="E850" i="11"/>
  <c r="C850" i="11"/>
  <c r="D849" i="11"/>
  <c r="D848" i="11"/>
  <c r="D847" i="11"/>
  <c r="E846" i="11"/>
  <c r="C846" i="11"/>
  <c r="D845" i="11"/>
  <c r="D844" i="11" s="1"/>
  <c r="E844" i="11"/>
  <c r="C844" i="11"/>
  <c r="D843" i="11"/>
  <c r="D842" i="11" s="1"/>
  <c r="E842" i="11"/>
  <c r="C842" i="11"/>
  <c r="D841" i="11"/>
  <c r="D840" i="11"/>
  <c r="E839" i="11"/>
  <c r="C839" i="11"/>
  <c r="D836" i="11"/>
  <c r="D835" i="11"/>
  <c r="D834" i="11"/>
  <c r="E833" i="11"/>
  <c r="C833" i="11"/>
  <c r="D832" i="11"/>
  <c r="D831" i="11" s="1"/>
  <c r="E831" i="11"/>
  <c r="C831" i="11"/>
  <c r="D830" i="11"/>
  <c r="D829" i="11"/>
  <c r="D828" i="11"/>
  <c r="D827" i="11"/>
  <c r="D826" i="11"/>
  <c r="D825" i="11"/>
  <c r="D824" i="11"/>
  <c r="E823" i="11"/>
  <c r="C823" i="11"/>
  <c r="D822" i="11"/>
  <c r="D821" i="11" s="1"/>
  <c r="E821" i="11"/>
  <c r="C821" i="11"/>
  <c r="D820" i="11"/>
  <c r="D819" i="11"/>
  <c r="D818" i="11"/>
  <c r="D817" i="11"/>
  <c r="D816" i="11"/>
  <c r="D815" i="11"/>
  <c r="D814" i="11"/>
  <c r="D813" i="11"/>
  <c r="D812" i="11"/>
  <c r="E811" i="11"/>
  <c r="C811" i="11"/>
  <c r="D810" i="11"/>
  <c r="D809" i="11"/>
  <c r="D808" i="11"/>
  <c r="D807" i="11"/>
  <c r="D806" i="11"/>
  <c r="D805" i="11"/>
  <c r="E804" i="11"/>
  <c r="C804" i="11"/>
  <c r="D803" i="11"/>
  <c r="D802" i="11"/>
  <c r="D801" i="11"/>
  <c r="D800" i="11"/>
  <c r="E799" i="11"/>
  <c r="C799" i="11"/>
  <c r="D797" i="11"/>
  <c r="D796" i="11"/>
  <c r="E795" i="11"/>
  <c r="C795" i="11"/>
  <c r="D794" i="11"/>
  <c r="D793" i="11" s="1"/>
  <c r="E793" i="11"/>
  <c r="C793" i="11"/>
  <c r="D792" i="11"/>
  <c r="D791" i="11"/>
  <c r="D790" i="11"/>
  <c r="D789" i="11"/>
  <c r="E788" i="11"/>
  <c r="C788" i="11"/>
  <c r="D782" i="11"/>
  <c r="D781" i="11" s="1"/>
  <c r="E781" i="11"/>
  <c r="C781" i="11"/>
  <c r="D780" i="11"/>
  <c r="D779" i="11" s="1"/>
  <c r="E779" i="11"/>
  <c r="C779" i="11"/>
  <c r="E777" i="11"/>
  <c r="D777" i="11"/>
  <c r="C777" i="11"/>
  <c r="D776" i="11"/>
  <c r="D775" i="11" s="1"/>
  <c r="E775" i="11"/>
  <c r="C775" i="11"/>
  <c r="D774" i="11"/>
  <c r="D773" i="11"/>
  <c r="E772" i="11"/>
  <c r="C772" i="11"/>
  <c r="D771" i="11"/>
  <c r="D770" i="11"/>
  <c r="D769" i="11"/>
  <c r="D768" i="11"/>
  <c r="D767" i="11"/>
  <c r="D766" i="11"/>
  <c r="E765" i="11"/>
  <c r="C765" i="11"/>
  <c r="D764" i="11"/>
  <c r="D763" i="11"/>
  <c r="E762" i="11"/>
  <c r="C762" i="11"/>
  <c r="D761" i="11"/>
  <c r="D760" i="11"/>
  <c r="D759" i="11"/>
  <c r="E758" i="11"/>
  <c r="C758" i="11"/>
  <c r="D757" i="11"/>
  <c r="D756" i="11" s="1"/>
  <c r="E756" i="11"/>
  <c r="C756" i="11"/>
  <c r="D755" i="11"/>
  <c r="D754" i="11" s="1"/>
  <c r="E754" i="11"/>
  <c r="C754" i="11"/>
  <c r="D753" i="11"/>
  <c r="D752" i="11"/>
  <c r="E751" i="11"/>
  <c r="C751" i="11"/>
  <c r="D750" i="11"/>
  <c r="D749" i="11"/>
  <c r="D748" i="11"/>
  <c r="E747" i="11"/>
  <c r="C747" i="11"/>
  <c r="D746" i="11"/>
  <c r="D745" i="11" s="1"/>
  <c r="E745" i="11"/>
  <c r="C745" i="11"/>
  <c r="D744" i="11"/>
  <c r="D743" i="11"/>
  <c r="D742" i="11"/>
  <c r="D741" i="11"/>
  <c r="D740" i="11"/>
  <c r="D739" i="11"/>
  <c r="D738" i="11"/>
  <c r="E737" i="11"/>
  <c r="C737" i="11"/>
  <c r="D736" i="11"/>
  <c r="D735" i="11" s="1"/>
  <c r="E735" i="11"/>
  <c r="C735" i="11"/>
  <c r="D734" i="11"/>
  <c r="D733" i="11"/>
  <c r="D732" i="11"/>
  <c r="D731" i="11"/>
  <c r="D730" i="11"/>
  <c r="D729" i="11"/>
  <c r="D728" i="11"/>
  <c r="D727" i="11"/>
  <c r="D726" i="11"/>
  <c r="E725" i="11"/>
  <c r="C725" i="11"/>
  <c r="D724" i="11"/>
  <c r="D723" i="11"/>
  <c r="D722" i="11"/>
  <c r="D721" i="11"/>
  <c r="D720" i="11"/>
  <c r="D719" i="11"/>
  <c r="E718" i="11"/>
  <c r="C718" i="11"/>
  <c r="D717" i="11"/>
  <c r="D716" i="11"/>
  <c r="D715" i="11"/>
  <c r="D714" i="11"/>
  <c r="E713" i="11"/>
  <c r="C713" i="11"/>
  <c r="D711" i="11"/>
  <c r="D710" i="11"/>
  <c r="E709" i="11"/>
  <c r="C709" i="11"/>
  <c r="D708" i="11"/>
  <c r="D707" i="11" s="1"/>
  <c r="E707" i="11"/>
  <c r="C707" i="11"/>
  <c r="D706" i="11"/>
  <c r="D705" i="11"/>
  <c r="D704" i="11"/>
  <c r="D703" i="11"/>
  <c r="E702" i="11"/>
  <c r="C702" i="11"/>
  <c r="D696" i="11"/>
  <c r="D695" i="11" s="1"/>
  <c r="E695" i="11"/>
  <c r="C695" i="11"/>
  <c r="D694" i="11"/>
  <c r="D693" i="11" s="1"/>
  <c r="E693" i="11"/>
  <c r="C693" i="11"/>
  <c r="D692" i="11"/>
  <c r="D691" i="11" s="1"/>
  <c r="E691" i="11"/>
  <c r="C691" i="11"/>
  <c r="D690" i="11"/>
  <c r="D689" i="11" s="1"/>
  <c r="E689" i="11"/>
  <c r="C689" i="11"/>
  <c r="D688" i="11"/>
  <c r="D687" i="11"/>
  <c r="E686" i="11"/>
  <c r="C686" i="11"/>
  <c r="D685" i="11"/>
  <c r="D684" i="11"/>
  <c r="D683" i="11"/>
  <c r="D682" i="11"/>
  <c r="D681" i="11"/>
  <c r="D680" i="11"/>
  <c r="E679" i="11"/>
  <c r="C679" i="11"/>
  <c r="D678" i="11"/>
  <c r="D677" i="11"/>
  <c r="E676" i="11"/>
  <c r="C676" i="11"/>
  <c r="D675" i="11"/>
  <c r="D674" i="11"/>
  <c r="D673" i="11"/>
  <c r="E672" i="11"/>
  <c r="C672" i="11"/>
  <c r="D671" i="11"/>
  <c r="D670" i="11" s="1"/>
  <c r="E670" i="11"/>
  <c r="C670" i="11"/>
  <c r="D669" i="11"/>
  <c r="D668" i="11" s="1"/>
  <c r="E668" i="11"/>
  <c r="C668" i="11"/>
  <c r="D667" i="11"/>
  <c r="D666" i="11"/>
  <c r="E665" i="11"/>
  <c r="C665" i="11"/>
  <c r="D664" i="11"/>
  <c r="D663" i="11"/>
  <c r="D662" i="11"/>
  <c r="E661" i="11"/>
  <c r="C661" i="11"/>
  <c r="D660" i="11"/>
  <c r="D659" i="11" s="1"/>
  <c r="E659" i="11"/>
  <c r="C659" i="11"/>
  <c r="D658" i="11"/>
  <c r="D657" i="11"/>
  <c r="D656" i="11"/>
  <c r="D655" i="11"/>
  <c r="D654" i="11"/>
  <c r="D653" i="11"/>
  <c r="D652" i="11"/>
  <c r="E651" i="11"/>
  <c r="C651" i="11"/>
  <c r="D650" i="11"/>
  <c r="D649" i="11" s="1"/>
  <c r="E649" i="11"/>
  <c r="C649" i="11"/>
  <c r="D648" i="11"/>
  <c r="D647" i="11"/>
  <c r="D646" i="11"/>
  <c r="D645" i="11"/>
  <c r="D644" i="11"/>
  <c r="D643" i="11"/>
  <c r="D642" i="11"/>
  <c r="D641" i="11"/>
  <c r="D640" i="11"/>
  <c r="E639" i="11"/>
  <c r="C639" i="11"/>
  <c r="D638" i="11"/>
  <c r="D637" i="11"/>
  <c r="D636" i="11"/>
  <c r="D635" i="11"/>
  <c r="D634" i="11"/>
  <c r="D633" i="11"/>
  <c r="E632" i="11"/>
  <c r="C632" i="11"/>
  <c r="D631" i="11"/>
  <c r="D630" i="11"/>
  <c r="D629" i="11"/>
  <c r="D628" i="11"/>
  <c r="E627" i="11"/>
  <c r="C627" i="11"/>
  <c r="D625" i="11"/>
  <c r="D624" i="11"/>
  <c r="E623" i="11"/>
  <c r="C623" i="11"/>
  <c r="D622" i="11"/>
  <c r="D621" i="11" s="1"/>
  <c r="E621" i="11"/>
  <c r="C621" i="11"/>
  <c r="D620" i="11"/>
  <c r="D619" i="11"/>
  <c r="D618" i="11"/>
  <c r="D617" i="11"/>
  <c r="C616" i="11"/>
  <c r="D610" i="11"/>
  <c r="D609" i="11" s="1"/>
  <c r="E609" i="11"/>
  <c r="C609" i="11"/>
  <c r="D608" i="11"/>
  <c r="D607" i="11" s="1"/>
  <c r="E607" i="11"/>
  <c r="C607" i="11"/>
  <c r="E605" i="11"/>
  <c r="D605" i="11"/>
  <c r="C605" i="11"/>
  <c r="D604" i="11"/>
  <c r="D603" i="11" s="1"/>
  <c r="E603" i="11"/>
  <c r="C603" i="11"/>
  <c r="D602" i="11"/>
  <c r="D601" i="11"/>
  <c r="E600" i="11"/>
  <c r="C600" i="11"/>
  <c r="D599" i="11"/>
  <c r="D598" i="11"/>
  <c r="D597" i="11"/>
  <c r="D596" i="11"/>
  <c r="D595" i="11"/>
  <c r="D594" i="11"/>
  <c r="E593" i="11"/>
  <c r="C593" i="11"/>
  <c r="D592" i="11"/>
  <c r="D591" i="11"/>
  <c r="E590" i="11"/>
  <c r="C590" i="11"/>
  <c r="D589" i="11"/>
  <c r="D588" i="11"/>
  <c r="D587" i="11"/>
  <c r="E586" i="11"/>
  <c r="C586" i="11"/>
  <c r="D585" i="11"/>
  <c r="D584" i="11" s="1"/>
  <c r="E584" i="11"/>
  <c r="C584" i="11"/>
  <c r="D583" i="11"/>
  <c r="D582" i="11" s="1"/>
  <c r="E582" i="11"/>
  <c r="C582" i="11"/>
  <c r="D581" i="11"/>
  <c r="D580" i="11"/>
  <c r="E579" i="11"/>
  <c r="C579" i="11"/>
  <c r="D578" i="11"/>
  <c r="D577" i="11"/>
  <c r="D576" i="11"/>
  <c r="E575" i="11"/>
  <c r="C575" i="11"/>
  <c r="D574" i="11"/>
  <c r="D573" i="11" s="1"/>
  <c r="E573" i="11"/>
  <c r="C573" i="11"/>
  <c r="D572" i="11"/>
  <c r="D571" i="11"/>
  <c r="D570" i="11"/>
  <c r="D569" i="11"/>
  <c r="D568" i="11"/>
  <c r="D567" i="11"/>
  <c r="D566" i="11"/>
  <c r="E565" i="11"/>
  <c r="C565" i="11"/>
  <c r="D564" i="11"/>
  <c r="D563" i="11" s="1"/>
  <c r="E563" i="11"/>
  <c r="C563" i="11"/>
  <c r="D562" i="11"/>
  <c r="D561" i="11"/>
  <c r="D560" i="11"/>
  <c r="D559" i="11"/>
  <c r="D558" i="11"/>
  <c r="D557" i="11"/>
  <c r="D556" i="11"/>
  <c r="D555" i="11"/>
  <c r="D554" i="11"/>
  <c r="E553" i="11"/>
  <c r="C553" i="11"/>
  <c r="D552" i="11"/>
  <c r="D551" i="11"/>
  <c r="D550" i="11"/>
  <c r="D549" i="11"/>
  <c r="D548" i="11"/>
  <c r="D547" i="11"/>
  <c r="E546" i="11"/>
  <c r="C546" i="11"/>
  <c r="D545" i="11"/>
  <c r="D544" i="11"/>
  <c r="D543" i="11"/>
  <c r="D542" i="11"/>
  <c r="E541" i="11"/>
  <c r="C541" i="11"/>
  <c r="D539" i="11"/>
  <c r="D538" i="11"/>
  <c r="E537" i="11"/>
  <c r="C537" i="11"/>
  <c r="D536" i="11"/>
  <c r="D535" i="11" s="1"/>
  <c r="E535" i="11"/>
  <c r="C535" i="11"/>
  <c r="D534" i="11"/>
  <c r="D533" i="11"/>
  <c r="D532" i="11"/>
  <c r="D531" i="11"/>
  <c r="E530" i="11"/>
  <c r="C530" i="11"/>
  <c r="D523" i="11"/>
  <c r="D522" i="11" s="1"/>
  <c r="E522" i="11"/>
  <c r="C522" i="11"/>
  <c r="D521" i="11"/>
  <c r="D520" i="11" s="1"/>
  <c r="E520" i="11"/>
  <c r="C520" i="11"/>
  <c r="E518" i="11"/>
  <c r="D518" i="11"/>
  <c r="C518" i="11"/>
  <c r="D517" i="11"/>
  <c r="D516" i="11" s="1"/>
  <c r="E516" i="11"/>
  <c r="C516" i="11"/>
  <c r="D515" i="11"/>
  <c r="D514" i="11"/>
  <c r="E513" i="11"/>
  <c r="C513" i="11"/>
  <c r="D512" i="11"/>
  <c r="D511" i="11"/>
  <c r="D510" i="11"/>
  <c r="D509" i="11"/>
  <c r="D508" i="11"/>
  <c r="D507" i="11"/>
  <c r="E506" i="11"/>
  <c r="C506" i="11"/>
  <c r="D505" i="11"/>
  <c r="D504" i="11"/>
  <c r="E503" i="11"/>
  <c r="C503" i="11"/>
  <c r="D502" i="11"/>
  <c r="D501" i="11"/>
  <c r="D500" i="11"/>
  <c r="E499" i="11"/>
  <c r="C499" i="11"/>
  <c r="D498" i="11"/>
  <c r="D497" i="11" s="1"/>
  <c r="E497" i="11"/>
  <c r="C497" i="11"/>
  <c r="D496" i="11"/>
  <c r="D495" i="11" s="1"/>
  <c r="E495" i="11"/>
  <c r="C495" i="11"/>
  <c r="D494" i="11"/>
  <c r="D493" i="11"/>
  <c r="E492" i="11"/>
  <c r="C492" i="11"/>
  <c r="D491" i="11"/>
  <c r="D490" i="11"/>
  <c r="D489" i="11"/>
  <c r="E488" i="11"/>
  <c r="C488" i="11"/>
  <c r="D487" i="11"/>
  <c r="D486" i="11" s="1"/>
  <c r="E486" i="11"/>
  <c r="C486" i="11"/>
  <c r="D485" i="11"/>
  <c r="D484" i="11"/>
  <c r="D483" i="11"/>
  <c r="D482" i="11"/>
  <c r="D481" i="11"/>
  <c r="D480" i="11"/>
  <c r="D479" i="11"/>
  <c r="E478" i="11"/>
  <c r="C478" i="11"/>
  <c r="D477" i="11"/>
  <c r="D476" i="11" s="1"/>
  <c r="E476" i="11"/>
  <c r="C476" i="11"/>
  <c r="D475" i="11"/>
  <c r="D474" i="11"/>
  <c r="D473" i="11"/>
  <c r="D472" i="11"/>
  <c r="D471" i="11"/>
  <c r="D470" i="11"/>
  <c r="D469" i="11"/>
  <c r="D468" i="11"/>
  <c r="D467" i="11"/>
  <c r="E466" i="11"/>
  <c r="C466" i="11"/>
  <c r="D465" i="11"/>
  <c r="D464" i="11"/>
  <c r="D463" i="11"/>
  <c r="D462" i="11"/>
  <c r="D461" i="11"/>
  <c r="D460" i="11"/>
  <c r="E459" i="11"/>
  <c r="C459" i="11"/>
  <c r="D458" i="11"/>
  <c r="D457" i="11"/>
  <c r="D456" i="11"/>
  <c r="D455" i="11"/>
  <c r="E454" i="11"/>
  <c r="C454" i="11"/>
  <c r="D452" i="11"/>
  <c r="D451" i="11"/>
  <c r="E450" i="11"/>
  <c r="C450" i="11"/>
  <c r="D449" i="11"/>
  <c r="D448" i="11" s="1"/>
  <c r="E448" i="11"/>
  <c r="C448" i="11"/>
  <c r="D447" i="11"/>
  <c r="D446" i="11"/>
  <c r="D445" i="11"/>
  <c r="D444" i="11"/>
  <c r="E443" i="11"/>
  <c r="C443" i="11"/>
  <c r="D436" i="11"/>
  <c r="D435" i="11" s="1"/>
  <c r="E435" i="11"/>
  <c r="C435" i="11"/>
  <c r="D434" i="11"/>
  <c r="D433" i="11" s="1"/>
  <c r="E433" i="11"/>
  <c r="C433" i="11"/>
  <c r="E431" i="11"/>
  <c r="D431" i="11"/>
  <c r="C431" i="11"/>
  <c r="D430" i="11"/>
  <c r="D429" i="11" s="1"/>
  <c r="E429" i="11"/>
  <c r="C429" i="11"/>
  <c r="D428" i="11"/>
  <c r="D427" i="11"/>
  <c r="E426" i="11"/>
  <c r="C426" i="11"/>
  <c r="D425" i="11"/>
  <c r="D424" i="11"/>
  <c r="D423" i="11"/>
  <c r="D422" i="11"/>
  <c r="D421" i="11"/>
  <c r="D420" i="11"/>
  <c r="E419" i="11"/>
  <c r="C419" i="11"/>
  <c r="D418" i="11"/>
  <c r="D417" i="11"/>
  <c r="E416" i="11"/>
  <c r="C416" i="11"/>
  <c r="D415" i="11"/>
  <c r="D414" i="11"/>
  <c r="D413" i="11"/>
  <c r="E412" i="11"/>
  <c r="C412" i="11"/>
  <c r="D411" i="11"/>
  <c r="D410" i="11" s="1"/>
  <c r="E410" i="11"/>
  <c r="C410" i="11"/>
  <c r="D409" i="11"/>
  <c r="D408" i="11" s="1"/>
  <c r="E408" i="11"/>
  <c r="C408" i="11"/>
  <c r="D407" i="11"/>
  <c r="D406" i="11"/>
  <c r="E405" i="11"/>
  <c r="C405" i="11"/>
  <c r="D404" i="11"/>
  <c r="D403" i="11"/>
  <c r="D402" i="11"/>
  <c r="E401" i="11"/>
  <c r="C401" i="11"/>
  <c r="D400" i="11"/>
  <c r="D399" i="11" s="1"/>
  <c r="E399" i="11"/>
  <c r="C399" i="11"/>
  <c r="D398" i="11"/>
  <c r="D397" i="11"/>
  <c r="D396" i="11"/>
  <c r="D395" i="11"/>
  <c r="D394" i="11"/>
  <c r="D393" i="11"/>
  <c r="D392" i="11"/>
  <c r="E391" i="11"/>
  <c r="C391" i="11"/>
  <c r="D390" i="11"/>
  <c r="D389" i="11" s="1"/>
  <c r="E389" i="11"/>
  <c r="C389" i="11"/>
  <c r="D388" i="11"/>
  <c r="D387" i="11"/>
  <c r="D386" i="11"/>
  <c r="D385" i="11"/>
  <c r="D384" i="11"/>
  <c r="D383" i="11"/>
  <c r="D382" i="11"/>
  <c r="D381" i="11"/>
  <c r="D380" i="11"/>
  <c r="E379" i="11"/>
  <c r="C379" i="11"/>
  <c r="D378" i="11"/>
  <c r="D377" i="11"/>
  <c r="D376" i="11"/>
  <c r="D375" i="11"/>
  <c r="D374" i="11"/>
  <c r="D373" i="11"/>
  <c r="E372" i="11"/>
  <c r="C372" i="11"/>
  <c r="D371" i="11"/>
  <c r="D370" i="11"/>
  <c r="D369" i="11"/>
  <c r="D368" i="11"/>
  <c r="E367" i="11"/>
  <c r="C367" i="11"/>
  <c r="D365" i="11"/>
  <c r="D364" i="11"/>
  <c r="E363" i="11"/>
  <c r="C363" i="11"/>
  <c r="D362" i="11"/>
  <c r="D361" i="11" s="1"/>
  <c r="E361" i="11"/>
  <c r="C361" i="11"/>
  <c r="D360" i="11"/>
  <c r="D359" i="11"/>
  <c r="D358" i="11"/>
  <c r="D357" i="11"/>
  <c r="E356" i="11"/>
  <c r="C356" i="11"/>
  <c r="D349" i="11"/>
  <c r="D348" i="11" s="1"/>
  <c r="E348" i="11"/>
  <c r="C348" i="11"/>
  <c r="D347" i="11"/>
  <c r="D346" i="11" s="1"/>
  <c r="E346" i="11"/>
  <c r="C346" i="11"/>
  <c r="E344" i="11"/>
  <c r="D344" i="11"/>
  <c r="C344" i="11"/>
  <c r="D343" i="11"/>
  <c r="D342" i="11" s="1"/>
  <c r="E342" i="11"/>
  <c r="C342" i="11"/>
  <c r="D341" i="11"/>
  <c r="D340" i="11"/>
  <c r="E339" i="11"/>
  <c r="C339" i="11"/>
  <c r="D338" i="11"/>
  <c r="D337" i="11"/>
  <c r="D336" i="11"/>
  <c r="D335" i="11"/>
  <c r="D334" i="11"/>
  <c r="D333" i="11"/>
  <c r="E332" i="11"/>
  <c r="C332" i="11"/>
  <c r="D331" i="11"/>
  <c r="D330" i="11"/>
  <c r="E329" i="11"/>
  <c r="C329" i="11"/>
  <c r="D328" i="11"/>
  <c r="D327" i="11"/>
  <c r="D326" i="11"/>
  <c r="E325" i="11"/>
  <c r="C325" i="11"/>
  <c r="D324" i="11"/>
  <c r="D323" i="11" s="1"/>
  <c r="E323" i="11"/>
  <c r="C323" i="11"/>
  <c r="D322" i="11"/>
  <c r="D321" i="11" s="1"/>
  <c r="E321" i="11"/>
  <c r="C321" i="11"/>
  <c r="D320" i="11"/>
  <c r="D319" i="11"/>
  <c r="E318" i="11"/>
  <c r="C318" i="11"/>
  <c r="D315" i="11"/>
  <c r="D314" i="11"/>
  <c r="D313" i="11"/>
  <c r="E312" i="11"/>
  <c r="C312" i="11"/>
  <c r="D311" i="11"/>
  <c r="D310" i="11" s="1"/>
  <c r="E310" i="11"/>
  <c r="C310" i="11"/>
  <c r="D309" i="11"/>
  <c r="D308" i="11"/>
  <c r="D307" i="11"/>
  <c r="D306" i="11"/>
  <c r="D305" i="11"/>
  <c r="D304" i="11"/>
  <c r="D303" i="11"/>
  <c r="E302" i="11"/>
  <c r="C302" i="11"/>
  <c r="D301" i="11"/>
  <c r="D300" i="11" s="1"/>
  <c r="E300" i="11"/>
  <c r="C300" i="11"/>
  <c r="D299" i="11"/>
  <c r="D298" i="11"/>
  <c r="D297" i="11"/>
  <c r="D296" i="11"/>
  <c r="D295" i="11"/>
  <c r="D294" i="11"/>
  <c r="D293" i="11"/>
  <c r="D292" i="11"/>
  <c r="D291" i="11"/>
  <c r="E290" i="11"/>
  <c r="C290" i="11"/>
  <c r="D289" i="11"/>
  <c r="D288" i="11"/>
  <c r="D287" i="11"/>
  <c r="D286" i="11"/>
  <c r="D285" i="11"/>
  <c r="D284" i="11"/>
  <c r="E283" i="11"/>
  <c r="C283" i="11"/>
  <c r="D282" i="11"/>
  <c r="D281" i="11"/>
  <c r="D280" i="11"/>
  <c r="D279" i="11"/>
  <c r="C278" i="11"/>
  <c r="D276" i="11"/>
  <c r="D275" i="11"/>
  <c r="E274" i="11"/>
  <c r="C274" i="11"/>
  <c r="D273" i="11"/>
  <c r="D272" i="11" s="1"/>
  <c r="E272" i="11"/>
  <c r="C272" i="11"/>
  <c r="D271" i="11"/>
  <c r="D270" i="11"/>
  <c r="D269" i="11"/>
  <c r="D268" i="11"/>
  <c r="E267" i="11"/>
  <c r="C267" i="11"/>
  <c r="D261" i="11"/>
  <c r="D260" i="11" s="1"/>
  <c r="E260" i="11"/>
  <c r="C260" i="11"/>
  <c r="D259" i="11"/>
  <c r="D258" i="11" s="1"/>
  <c r="E258" i="11"/>
  <c r="C258" i="11"/>
  <c r="E256" i="11"/>
  <c r="D256" i="11"/>
  <c r="C256" i="11"/>
  <c r="D255" i="11"/>
  <c r="D254" i="11" s="1"/>
  <c r="E254" i="11"/>
  <c r="C254" i="11"/>
  <c r="D253" i="11"/>
  <c r="D252" i="11"/>
  <c r="E251" i="11"/>
  <c r="C251" i="11"/>
  <c r="D250" i="11"/>
  <c r="D249" i="11"/>
  <c r="D248" i="11"/>
  <c r="D247" i="11"/>
  <c r="D246" i="11"/>
  <c r="D245" i="11"/>
  <c r="E244" i="11"/>
  <c r="C244" i="11"/>
  <c r="D243" i="11"/>
  <c r="D242" i="11"/>
  <c r="E241" i="11"/>
  <c r="C241" i="11"/>
  <c r="D240" i="11"/>
  <c r="D239" i="11"/>
  <c r="D238" i="11"/>
  <c r="E237" i="11"/>
  <c r="C237" i="11"/>
  <c r="D236" i="11"/>
  <c r="D235" i="11" s="1"/>
  <c r="E235" i="11"/>
  <c r="C235" i="11"/>
  <c r="D234" i="11"/>
  <c r="D233" i="11" s="1"/>
  <c r="E233" i="11"/>
  <c r="C233" i="11"/>
  <c r="D232" i="11"/>
  <c r="D231" i="11"/>
  <c r="E230" i="11"/>
  <c r="C230" i="11"/>
  <c r="D229" i="11"/>
  <c r="D228" i="11"/>
  <c r="D227" i="11"/>
  <c r="E226" i="11"/>
  <c r="C226" i="11"/>
  <c r="D225" i="11"/>
  <c r="D224" i="11" s="1"/>
  <c r="E224" i="11"/>
  <c r="C224" i="11"/>
  <c r="D223" i="11"/>
  <c r="D222" i="11"/>
  <c r="D221" i="11"/>
  <c r="D220" i="11"/>
  <c r="D219" i="11"/>
  <c r="D218" i="11"/>
  <c r="D217" i="11"/>
  <c r="E216" i="11"/>
  <c r="C216" i="11"/>
  <c r="D215" i="11"/>
  <c r="D214" i="11" s="1"/>
  <c r="E214" i="11"/>
  <c r="C214" i="11"/>
  <c r="D213" i="11"/>
  <c r="D212" i="11"/>
  <c r="D211" i="11"/>
  <c r="D210" i="11"/>
  <c r="D209" i="11"/>
  <c r="D208" i="11"/>
  <c r="D207" i="11"/>
  <c r="D206" i="11"/>
  <c r="D205" i="11"/>
  <c r="E204" i="11"/>
  <c r="C204" i="11"/>
  <c r="D203" i="11"/>
  <c r="D202" i="11"/>
  <c r="D201" i="11"/>
  <c r="D200" i="11"/>
  <c r="D199" i="11"/>
  <c r="D198" i="11"/>
  <c r="E197" i="11"/>
  <c r="C197" i="11"/>
  <c r="D196" i="11"/>
  <c r="D195" i="11"/>
  <c r="D194" i="11"/>
  <c r="D193" i="11"/>
  <c r="E192" i="11"/>
  <c r="C192" i="11"/>
  <c r="D190" i="11"/>
  <c r="D189" i="11"/>
  <c r="E188" i="11"/>
  <c r="C188" i="11"/>
  <c r="D187" i="11"/>
  <c r="D186" i="11" s="1"/>
  <c r="E186" i="11"/>
  <c r="C186" i="11"/>
  <c r="D185" i="11"/>
  <c r="D184" i="11"/>
  <c r="D183" i="11"/>
  <c r="D182" i="11"/>
  <c r="E181" i="11"/>
  <c r="C181" i="11"/>
  <c r="D176" i="11"/>
  <c r="D175" i="11" s="1"/>
  <c r="E175" i="11"/>
  <c r="C175" i="11"/>
  <c r="D174" i="11"/>
  <c r="D173" i="11" s="1"/>
  <c r="E173" i="11"/>
  <c r="C173" i="11"/>
  <c r="E171" i="11"/>
  <c r="D171" i="11"/>
  <c r="C171" i="11"/>
  <c r="D170" i="11"/>
  <c r="D169" i="11" s="1"/>
  <c r="E169" i="11"/>
  <c r="C169" i="11"/>
  <c r="D168" i="11"/>
  <c r="D167" i="11"/>
  <c r="E166" i="11"/>
  <c r="C166" i="11"/>
  <c r="D165" i="11"/>
  <c r="D164" i="11"/>
  <c r="D163" i="11"/>
  <c r="D162" i="11"/>
  <c r="D161" i="11"/>
  <c r="D160" i="11"/>
  <c r="E159" i="11"/>
  <c r="C159" i="11"/>
  <c r="D158" i="11"/>
  <c r="D157" i="11"/>
  <c r="E156" i="11"/>
  <c r="C156" i="11"/>
  <c r="D155" i="11"/>
  <c r="D154" i="11"/>
  <c r="D153" i="11"/>
  <c r="E152" i="11"/>
  <c r="C152" i="11"/>
  <c r="D151" i="11"/>
  <c r="D150" i="11" s="1"/>
  <c r="E150" i="11"/>
  <c r="C150" i="11"/>
  <c r="D149" i="11"/>
  <c r="D148" i="11" s="1"/>
  <c r="E148" i="11"/>
  <c r="C148" i="11"/>
  <c r="D147" i="11"/>
  <c r="D146" i="11"/>
  <c r="E145" i="11"/>
  <c r="C145" i="11"/>
  <c r="D144" i="11"/>
  <c r="D143" i="11"/>
  <c r="D142" i="11"/>
  <c r="E141" i="11"/>
  <c r="C141" i="11"/>
  <c r="D140" i="11"/>
  <c r="D139" i="11" s="1"/>
  <c r="E139" i="11"/>
  <c r="C139" i="11"/>
  <c r="D138" i="11"/>
  <c r="D137" i="11"/>
  <c r="D136" i="11"/>
  <c r="D135" i="11"/>
  <c r="D134" i="11"/>
  <c r="D133" i="11"/>
  <c r="D132" i="11"/>
  <c r="E131" i="11"/>
  <c r="C131" i="11"/>
  <c r="D130" i="11"/>
  <c r="D129" i="11" s="1"/>
  <c r="E129" i="11"/>
  <c r="C129" i="11"/>
  <c r="D128" i="11"/>
  <c r="D127" i="11"/>
  <c r="D126" i="11"/>
  <c r="D125" i="11"/>
  <c r="D124" i="11"/>
  <c r="D123" i="11"/>
  <c r="D122" i="11"/>
  <c r="D121" i="11"/>
  <c r="D120" i="11"/>
  <c r="E119" i="11"/>
  <c r="C119" i="11"/>
  <c r="D118" i="11"/>
  <c r="D117" i="11"/>
  <c r="D116" i="11"/>
  <c r="D115" i="11"/>
  <c r="D114" i="11"/>
  <c r="D113" i="11"/>
  <c r="E112" i="11"/>
  <c r="C112" i="11"/>
  <c r="D111" i="11"/>
  <c r="D110" i="11"/>
  <c r="D109" i="11"/>
  <c r="D108" i="11"/>
  <c r="E107" i="11"/>
  <c r="C107" i="11"/>
  <c r="D105" i="11"/>
  <c r="D104" i="11"/>
  <c r="E103" i="11"/>
  <c r="C103" i="11"/>
  <c r="D102" i="11"/>
  <c r="D101" i="11" s="1"/>
  <c r="E101" i="11"/>
  <c r="C101" i="11"/>
  <c r="D100" i="11"/>
  <c r="D99" i="11"/>
  <c r="D98" i="11"/>
  <c r="D97" i="11"/>
  <c r="E96" i="11"/>
  <c r="C96" i="11"/>
  <c r="D90" i="11"/>
  <c r="D89" i="11" s="1"/>
  <c r="E89" i="11"/>
  <c r="C89" i="11"/>
  <c r="E87" i="11"/>
  <c r="D87" i="11"/>
  <c r="C87" i="11"/>
  <c r="E85" i="11"/>
  <c r="D85" i="11"/>
  <c r="C85" i="11"/>
  <c r="D84" i="11"/>
  <c r="D83" i="11" s="1"/>
  <c r="E83" i="11"/>
  <c r="C83" i="11"/>
  <c r="D82" i="11"/>
  <c r="D81" i="11"/>
  <c r="E80" i="11"/>
  <c r="C80" i="11"/>
  <c r="D79" i="11"/>
  <c r="D73" i="11" s="1"/>
  <c r="E73" i="11"/>
  <c r="C73" i="11"/>
  <c r="D72" i="11"/>
  <c r="D71" i="11"/>
  <c r="E70" i="11"/>
  <c r="C70" i="11"/>
  <c r="D69" i="11"/>
  <c r="D68" i="11"/>
  <c r="D67" i="11"/>
  <c r="E66" i="11"/>
  <c r="C66" i="11"/>
  <c r="D65" i="11"/>
  <c r="D64" i="11" s="1"/>
  <c r="E64" i="11"/>
  <c r="C64" i="11"/>
  <c r="D63" i="11"/>
  <c r="D62" i="11" s="1"/>
  <c r="E62" i="11"/>
  <c r="C62" i="11"/>
  <c r="D61" i="11"/>
  <c r="D60" i="11"/>
  <c r="E59" i="11"/>
  <c r="C59" i="11"/>
  <c r="D58" i="11"/>
  <c r="D57" i="11"/>
  <c r="D56" i="11"/>
  <c r="E55" i="11"/>
  <c r="C55" i="11"/>
  <c r="D54" i="11"/>
  <c r="D53" i="11" s="1"/>
  <c r="E53" i="11"/>
  <c r="C53" i="11"/>
  <c r="E45" i="11"/>
  <c r="D45" i="11"/>
  <c r="C45" i="11"/>
  <c r="D44" i="11"/>
  <c r="D43" i="11" s="1"/>
  <c r="E43" i="11"/>
  <c r="C43" i="11"/>
  <c r="E33" i="11"/>
  <c r="D33" i="11"/>
  <c r="C33" i="11"/>
  <c r="E26" i="11"/>
  <c r="D26" i="11"/>
  <c r="C26" i="11"/>
  <c r="D25" i="11"/>
  <c r="D24" i="11"/>
  <c r="D23" i="11"/>
  <c r="D22" i="11"/>
  <c r="E21" i="11"/>
  <c r="C21" i="11"/>
  <c r="D19" i="11"/>
  <c r="D18" i="11"/>
  <c r="D17" i="11" s="1"/>
  <c r="E17" i="11"/>
  <c r="C17" i="11"/>
  <c r="D16" i="11"/>
  <c r="D15" i="11" s="1"/>
  <c r="E15" i="11"/>
  <c r="C15" i="11"/>
  <c r="D14" i="11"/>
  <c r="D13" i="11"/>
  <c r="D12" i="11"/>
  <c r="D11" i="11"/>
  <c r="E10" i="11"/>
  <c r="C10" i="11"/>
  <c r="D329" i="11" l="1"/>
  <c r="F342" i="11"/>
  <c r="F668" i="11"/>
  <c r="F1125" i="11"/>
  <c r="D1141" i="11"/>
  <c r="D1194" i="11"/>
  <c r="D1276" i="11"/>
  <c r="F1276" i="11" s="1"/>
  <c r="D936" i="11"/>
  <c r="F955" i="11"/>
  <c r="F967" i="11"/>
  <c r="D1312" i="11"/>
  <c r="F186" i="11"/>
  <c r="F953" i="11"/>
  <c r="D672" i="11"/>
  <c r="D66" i="11"/>
  <c r="F66" i="11" s="1"/>
  <c r="F781" i="11"/>
  <c r="F26" i="11"/>
  <c r="D969" i="11"/>
  <c r="F969" i="11" s="1"/>
  <c r="D1183" i="11"/>
  <c r="F33" i="11"/>
  <c r="D686" i="11"/>
  <c r="D762" i="11"/>
  <c r="F762" i="11" s="1"/>
  <c r="F148" i="11"/>
  <c r="D860" i="11"/>
  <c r="F860" i="11" s="1"/>
  <c r="F45" i="11"/>
  <c r="D1392" i="11"/>
  <c r="D70" i="11"/>
  <c r="F70" i="11" s="1"/>
  <c r="D1361" i="11"/>
  <c r="F1361" i="11" s="1"/>
  <c r="D237" i="11"/>
  <c r="F237" i="11" s="1"/>
  <c r="F831" i="11"/>
  <c r="F175" i="11"/>
  <c r="D665" i="11"/>
  <c r="D318" i="11"/>
  <c r="F318" i="11" s="1"/>
  <c r="D1539" i="11"/>
  <c r="F1209" i="11"/>
  <c r="D152" i="11"/>
  <c r="F152" i="11" s="1"/>
  <c r="D166" i="11"/>
  <c r="F166" i="11" s="1"/>
  <c r="F605" i="11"/>
  <c r="D188" i="11"/>
  <c r="F188" i="11" s="1"/>
  <c r="D241" i="11"/>
  <c r="F241" i="11" s="1"/>
  <c r="D339" i="11"/>
  <c r="D932" i="11"/>
  <c r="F932" i="11" s="1"/>
  <c r="F951" i="11"/>
  <c r="F1139" i="11"/>
  <c r="D1265" i="11"/>
  <c r="D1486" i="11"/>
  <c r="F1486" i="11" s="1"/>
  <c r="F346" i="11"/>
  <c r="D1118" i="11"/>
  <c r="F1118" i="11" s="1"/>
  <c r="D1227" i="11"/>
  <c r="F1227" i="11" s="1"/>
  <c r="D883" i="11"/>
  <c r="F883" i="11" s="1"/>
  <c r="F1053" i="11"/>
  <c r="F310" i="11"/>
  <c r="D1535" i="11"/>
  <c r="F1535" i="11" s="1"/>
  <c r="F1554" i="11"/>
  <c r="F62" i="11"/>
  <c r="F1127" i="11"/>
  <c r="C697" i="11"/>
  <c r="F87" i="11"/>
  <c r="F150" i="11"/>
  <c r="D181" i="11"/>
  <c r="F181" i="11" s="1"/>
  <c r="D492" i="11"/>
  <c r="F492" i="11" s="1"/>
  <c r="D839" i="11"/>
  <c r="F865" i="11"/>
  <c r="F1037" i="11"/>
  <c r="F73" i="11"/>
  <c r="F83" i="11"/>
  <c r="D145" i="11"/>
  <c r="D156" i="11"/>
  <c r="D718" i="11"/>
  <c r="F718" i="11" s="1"/>
  <c r="D946" i="11"/>
  <c r="D973" i="11"/>
  <c r="D1032" i="11"/>
  <c r="F1032" i="11" s="1"/>
  <c r="D1059" i="11"/>
  <c r="F1059" i="11" s="1"/>
  <c r="D1290" i="11"/>
  <c r="F1290" i="11" s="1"/>
  <c r="F1531" i="11"/>
  <c r="D1549" i="11"/>
  <c r="F1549" i="11" s="1"/>
  <c r="D853" i="11"/>
  <c r="F853" i="11" s="1"/>
  <c r="D1048" i="11"/>
  <c r="F1048" i="11" s="1"/>
  <c r="D1231" i="11"/>
  <c r="F1231" i="11" s="1"/>
  <c r="F89" i="11"/>
  <c r="D513" i="11"/>
  <c r="F513" i="11" s="1"/>
  <c r="D713" i="11"/>
  <c r="F713" i="11" s="1"/>
  <c r="F735" i="11"/>
  <c r="F777" i="11"/>
  <c r="D1204" i="11"/>
  <c r="F1204" i="11" s="1"/>
  <c r="D1220" i="11"/>
  <c r="F1220" i="11" s="1"/>
  <c r="D1305" i="11"/>
  <c r="F1305" i="11" s="1"/>
  <c r="D1634" i="11"/>
  <c r="D21" i="11"/>
  <c r="F21" i="11" s="1"/>
  <c r="D141" i="11"/>
  <c r="F141" i="11" s="1"/>
  <c r="F348" i="11"/>
  <c r="D537" i="11"/>
  <c r="F537" i="11" s="1"/>
  <c r="F686" i="11"/>
  <c r="D788" i="11"/>
  <c r="F788" i="11" s="1"/>
  <c r="F930" i="11"/>
  <c r="F1005" i="11"/>
  <c r="D1055" i="11"/>
  <c r="F1055" i="11" s="1"/>
  <c r="F1091" i="11"/>
  <c r="F1188" i="11"/>
  <c r="D1255" i="11"/>
  <c r="F1533" i="11"/>
  <c r="D661" i="11"/>
  <c r="F661" i="11" s="1"/>
  <c r="D876" i="11"/>
  <c r="F876" i="11" s="1"/>
  <c r="F1183" i="11"/>
  <c r="F756" i="11"/>
  <c r="F779" i="11"/>
  <c r="F909" i="11"/>
  <c r="D1064" i="11"/>
  <c r="D1108" i="11"/>
  <c r="F1207" i="11"/>
  <c r="F1213" i="11"/>
  <c r="D1269" i="11"/>
  <c r="F1269" i="11" s="1"/>
  <c r="D1280" i="11"/>
  <c r="F1280" i="11" s="1"/>
  <c r="F1299" i="11"/>
  <c r="D1490" i="11"/>
  <c r="F1490" i="11" s="1"/>
  <c r="D1528" i="11"/>
  <c r="F1528" i="11" s="1"/>
  <c r="D1630" i="11"/>
  <c r="F1630" i="11" s="1"/>
  <c r="F389" i="11"/>
  <c r="D412" i="11"/>
  <c r="F412" i="11" s="1"/>
  <c r="D765" i="11"/>
  <c r="F765" i="11" s="1"/>
  <c r="D503" i="11"/>
  <c r="D1437" i="11"/>
  <c r="F1437" i="11" s="1"/>
  <c r="F1444" i="11"/>
  <c r="D1448" i="11"/>
  <c r="F1448" i="11" s="1"/>
  <c r="D1455" i="11"/>
  <c r="F1455" i="11" s="1"/>
  <c r="D1574" i="11"/>
  <c r="F1574" i="11" s="1"/>
  <c r="D1581" i="11"/>
  <c r="F1581" i="11" s="1"/>
  <c r="F1617" i="11"/>
  <c r="F1607" i="11"/>
  <c r="F1380" i="11"/>
  <c r="D1375" i="11"/>
  <c r="F1375" i="11" s="1"/>
  <c r="D1365" i="11"/>
  <c r="F1357" i="11"/>
  <c r="D1340" i="11"/>
  <c r="F1340" i="11" s="1"/>
  <c r="D1022" i="11"/>
  <c r="F1022" i="11" s="1"/>
  <c r="D1018" i="11"/>
  <c r="F1018" i="11" s="1"/>
  <c r="C871" i="11"/>
  <c r="E871" i="11"/>
  <c r="D332" i="11"/>
  <c r="F332" i="11" s="1"/>
  <c r="D197" i="11"/>
  <c r="F197" i="11" s="1"/>
  <c r="F693" i="11"/>
  <c r="F936" i="11"/>
  <c r="C91" i="11"/>
  <c r="F15" i="11"/>
  <c r="D55" i="11"/>
  <c r="F55" i="11" s="1"/>
  <c r="D103" i="11"/>
  <c r="D230" i="11"/>
  <c r="F230" i="11" s="1"/>
  <c r="D278" i="11"/>
  <c r="D325" i="11"/>
  <c r="F325" i="11" s="1"/>
  <c r="F339" i="11"/>
  <c r="D379" i="11"/>
  <c r="F379" i="11" s="1"/>
  <c r="D651" i="11"/>
  <c r="F651" i="11" s="1"/>
  <c r="D772" i="11"/>
  <c r="F772" i="11" s="1"/>
  <c r="F793" i="11"/>
  <c r="D799" i="11"/>
  <c r="C1043" i="11"/>
  <c r="D1011" i="11"/>
  <c r="F1011" i="11" s="1"/>
  <c r="F1016" i="11"/>
  <c r="D1083" i="11"/>
  <c r="F1083" i="11" s="1"/>
  <c r="D1097" i="11"/>
  <c r="F1097" i="11" s="1"/>
  <c r="F1121" i="11"/>
  <c r="D1134" i="11"/>
  <c r="D1179" i="11"/>
  <c r="F1179" i="11" s="1"/>
  <c r="F1186" i="11"/>
  <c r="D1190" i="11"/>
  <c r="F1190" i="11" s="1"/>
  <c r="F1255" i="11"/>
  <c r="F1558" i="11"/>
  <c r="D1619" i="11"/>
  <c r="F1619" i="11" s="1"/>
  <c r="D1427" i="11"/>
  <c r="F1427" i="11" s="1"/>
  <c r="F139" i="11"/>
  <c r="F171" i="11"/>
  <c r="D575" i="11"/>
  <c r="F582" i="11"/>
  <c r="D679" i="11"/>
  <c r="F679" i="11" s="1"/>
  <c r="F695" i="11"/>
  <c r="F745" i="11"/>
  <c r="D751" i="11"/>
  <c r="F751" i="11" s="1"/>
  <c r="D833" i="11"/>
  <c r="F833" i="11" s="1"/>
  <c r="D846" i="11"/>
  <c r="F846" i="11" s="1"/>
  <c r="F869" i="11"/>
  <c r="D985" i="11"/>
  <c r="F985" i="11" s="1"/>
  <c r="F1035" i="11"/>
  <c r="C1301" i="11"/>
  <c r="D1283" i="11"/>
  <c r="F1283" i="11" s="1"/>
  <c r="F1522" i="11"/>
  <c r="F1626" i="11"/>
  <c r="F1653" i="11"/>
  <c r="D1399" i="11"/>
  <c r="D1462" i="11"/>
  <c r="F1462" i="11" s="1"/>
  <c r="F1472" i="11"/>
  <c r="D192" i="11"/>
  <c r="F192" i="11" s="1"/>
  <c r="D1071" i="11"/>
  <c r="F1071" i="11" s="1"/>
  <c r="D1169" i="11"/>
  <c r="F1169" i="11" s="1"/>
  <c r="D1243" i="11"/>
  <c r="F1243" i="11" s="1"/>
  <c r="F1274" i="11"/>
  <c r="F1484" i="11"/>
  <c r="F1310" i="11"/>
  <c r="D1354" i="11"/>
  <c r="F1354" i="11" s="1"/>
  <c r="F1359" i="11"/>
  <c r="D1644" i="11"/>
  <c r="F1644" i="11" s="1"/>
  <c r="F17" i="11"/>
  <c r="F53" i="11"/>
  <c r="F64" i="11"/>
  <c r="F85" i="11"/>
  <c r="D107" i="11"/>
  <c r="F107" i="11" s="1"/>
  <c r="F145" i="11"/>
  <c r="F214" i="11"/>
  <c r="D251" i="11"/>
  <c r="F251" i="11" s="1"/>
  <c r="D267" i="11"/>
  <c r="F267" i="11" s="1"/>
  <c r="D363" i="11"/>
  <c r="F363" i="11" s="1"/>
  <c r="D405" i="11"/>
  <c r="F435" i="11"/>
  <c r="D623" i="11"/>
  <c r="F623" i="11" s="1"/>
  <c r="C783" i="11"/>
  <c r="C1707" i="11" s="1"/>
  <c r="F707" i="11"/>
  <c r="D925" i="11"/>
  <c r="F925" i="11" s="1"/>
  <c r="D978" i="11"/>
  <c r="F978" i="11" s="1"/>
  <c r="D1111" i="11"/>
  <c r="F1111" i="11" s="1"/>
  <c r="F1123" i="11"/>
  <c r="D1150" i="11"/>
  <c r="F1150" i="11" s="1"/>
  <c r="F1194" i="11"/>
  <c r="D1502" i="11"/>
  <c r="D1542" i="11"/>
  <c r="F1542" i="11" s="1"/>
  <c r="F1338" i="11"/>
  <c r="F1435" i="11"/>
  <c r="F43" i="11"/>
  <c r="D80" i="11"/>
  <c r="F80" i="11" s="1"/>
  <c r="C177" i="11"/>
  <c r="F129" i="11"/>
  <c r="F173" i="11"/>
  <c r="D274" i="11"/>
  <c r="F274" i="11" s="1"/>
  <c r="F670" i="11"/>
  <c r="E783" i="11"/>
  <c r="E1707" i="11" s="1"/>
  <c r="D795" i="11"/>
  <c r="F795" i="11" s="1"/>
  <c r="D823" i="11"/>
  <c r="F823" i="11" s="1"/>
  <c r="D939" i="11"/>
  <c r="F939" i="11" s="1"/>
  <c r="D962" i="11"/>
  <c r="F962" i="11" s="1"/>
  <c r="D1007" i="11"/>
  <c r="F1041" i="11"/>
  <c r="D1093" i="11"/>
  <c r="D1197" i="11"/>
  <c r="F1197" i="11" s="1"/>
  <c r="F1297" i="11"/>
  <c r="D1479" i="11"/>
  <c r="F1479" i="11" s="1"/>
  <c r="F1552" i="11"/>
  <c r="F1556" i="11"/>
  <c r="D1316" i="11"/>
  <c r="F1316" i="11" s="1"/>
  <c r="D1368" i="11"/>
  <c r="D1408" i="11"/>
  <c r="F1446" i="11"/>
  <c r="F1469" i="11"/>
  <c r="D59" i="11"/>
  <c r="F59" i="11" s="1"/>
  <c r="D590" i="11"/>
  <c r="F603" i="11"/>
  <c r="D676" i="11"/>
  <c r="F676" i="11" s="1"/>
  <c r="F689" i="11"/>
  <c r="D702" i="11"/>
  <c r="F702" i="11" s="1"/>
  <c r="D747" i="11"/>
  <c r="F747" i="11" s="1"/>
  <c r="F754" i="11"/>
  <c r="D758" i="11"/>
  <c r="F758" i="11" s="1"/>
  <c r="F867" i="11"/>
  <c r="D921" i="11"/>
  <c r="F921" i="11" s="1"/>
  <c r="F928" i="11"/>
  <c r="D1025" i="11"/>
  <c r="F1025" i="11" s="1"/>
  <c r="D1145" i="11"/>
  <c r="F1145" i="11" s="1"/>
  <c r="D1157" i="11"/>
  <c r="F1211" i="11"/>
  <c r="F1293" i="11"/>
  <c r="D1495" i="11"/>
  <c r="F1495" i="11" s="1"/>
  <c r="D1350" i="11"/>
  <c r="F1350" i="11" s="1"/>
  <c r="F1382" i="11"/>
  <c r="D1590" i="11"/>
  <c r="F1590" i="11" s="1"/>
  <c r="D1623" i="11"/>
  <c r="F1623" i="11" s="1"/>
  <c r="F1651" i="11"/>
  <c r="D1441" i="11"/>
  <c r="F1441" i="11" s="1"/>
  <c r="D1452" i="11"/>
  <c r="F1465" i="11"/>
  <c r="D96" i="11"/>
  <c r="F96" i="11" s="1"/>
  <c r="F169" i="11"/>
  <c r="D627" i="11"/>
  <c r="F627" i="11" s="1"/>
  <c r="D709" i="11"/>
  <c r="F709" i="11" s="1"/>
  <c r="D850" i="11"/>
  <c r="F850" i="11" s="1"/>
  <c r="F1647" i="11"/>
  <c r="D1403" i="11"/>
  <c r="F1425" i="11"/>
  <c r="D112" i="11"/>
  <c r="D119" i="11"/>
  <c r="F119" i="11" s="1"/>
  <c r="D283" i="11"/>
  <c r="F283" i="11" s="1"/>
  <c r="D159" i="11"/>
  <c r="F159" i="11" s="1"/>
  <c r="D131" i="11"/>
  <c r="F131" i="11" s="1"/>
  <c r="D204" i="11"/>
  <c r="F204" i="11" s="1"/>
  <c r="D290" i="11"/>
  <c r="D302" i="11"/>
  <c r="F302" i="11" s="1"/>
  <c r="F329" i="11"/>
  <c r="C351" i="11"/>
  <c r="E351" i="11"/>
  <c r="F1667" i="11" s="1"/>
  <c r="D312" i="11"/>
  <c r="F691" i="11"/>
  <c r="F584" i="11"/>
  <c r="F573" i="11"/>
  <c r="D565" i="11"/>
  <c r="D579" i="11"/>
  <c r="F579" i="11" s="1"/>
  <c r="D586" i="11"/>
  <c r="F586" i="11" s="1"/>
  <c r="D541" i="11"/>
  <c r="D530" i="11"/>
  <c r="F530" i="11" s="1"/>
  <c r="D466" i="11"/>
  <c r="F466" i="11" s="1"/>
  <c r="F520" i="11"/>
  <c r="D499" i="11"/>
  <c r="F499" i="11" s="1"/>
  <c r="D546" i="11"/>
  <c r="E611" i="11"/>
  <c r="F1669" i="11" s="1"/>
  <c r="F535" i="11"/>
  <c r="F609" i="11"/>
  <c r="D593" i="11"/>
  <c r="F593" i="11" s="1"/>
  <c r="D600" i="11"/>
  <c r="F600" i="11" s="1"/>
  <c r="F399" i="11"/>
  <c r="D416" i="11"/>
  <c r="F416" i="11" s="1"/>
  <c r="F429" i="11"/>
  <c r="D459" i="11"/>
  <c r="F431" i="11"/>
  <c r="F476" i="11"/>
  <c r="D454" i="11"/>
  <c r="F454" i="11" s="1"/>
  <c r="C438" i="11"/>
  <c r="C1710" i="11" s="1"/>
  <c r="F361" i="11"/>
  <c r="D401" i="11"/>
  <c r="F401" i="11" s="1"/>
  <c r="D426" i="11"/>
  <c r="F426" i="11" s="1"/>
  <c r="D488" i="11"/>
  <c r="F488" i="11" s="1"/>
  <c r="D356" i="11"/>
  <c r="F356" i="11" s="1"/>
  <c r="D450" i="11"/>
  <c r="F450" i="11" s="1"/>
  <c r="F516" i="11"/>
  <c r="D443" i="11"/>
  <c r="F522" i="11"/>
  <c r="F486" i="11"/>
  <c r="D506" i="11"/>
  <c r="F506" i="11" s="1"/>
  <c r="D419" i="11"/>
  <c r="F419" i="11" s="1"/>
  <c r="F448" i="11"/>
  <c r="F497" i="11"/>
  <c r="D372" i="11"/>
  <c r="F372" i="11" s="1"/>
  <c r="D478" i="11"/>
  <c r="F478" i="11" s="1"/>
  <c r="E438" i="11"/>
  <c r="F518" i="11"/>
  <c r="F405" i="11"/>
  <c r="F503" i="11"/>
  <c r="D367" i="11"/>
  <c r="F367" i="11" s="1"/>
  <c r="D391" i="11"/>
  <c r="F391" i="11" s="1"/>
  <c r="D1104" i="11"/>
  <c r="F1104" i="11" s="1"/>
  <c r="F1102" i="11"/>
  <c r="D10" i="11"/>
  <c r="F10" i="11" s="1"/>
  <c r="F224" i="11"/>
  <c r="F258" i="11"/>
  <c r="D226" i="11"/>
  <c r="F233" i="11"/>
  <c r="F260" i="11"/>
  <c r="D244" i="11"/>
  <c r="F256" i="11"/>
  <c r="C262" i="11"/>
  <c r="D216" i="11"/>
  <c r="F216" i="11" s="1"/>
  <c r="F235" i="11"/>
  <c r="F278" i="11"/>
  <c r="E1129" i="11"/>
  <c r="F1674" i="11" s="1"/>
  <c r="F821" i="11"/>
  <c r="F101" i="11"/>
  <c r="E177" i="11"/>
  <c r="F1665" i="11" s="1"/>
  <c r="E91" i="11"/>
  <c r="F1664" i="11" s="1"/>
  <c r="F156" i="11"/>
  <c r="F410" i="11"/>
  <c r="F433" i="11"/>
  <c r="F495" i="11"/>
  <c r="F254" i="11"/>
  <c r="F408" i="11"/>
  <c r="F103" i="11"/>
  <c r="F949" i="11"/>
  <c r="F1039" i="11"/>
  <c r="F1378" i="11"/>
  <c r="F1579" i="11"/>
  <c r="F1649" i="11"/>
  <c r="E525" i="11"/>
  <c r="D553" i="11"/>
  <c r="F775" i="11"/>
  <c r="F863" i="11"/>
  <c r="F1177" i="11"/>
  <c r="E1655" i="11"/>
  <c r="E957" i="11"/>
  <c r="F1672" i="11" s="1"/>
  <c r="E262" i="11"/>
  <c r="F1666" i="11" s="1"/>
  <c r="C611" i="11"/>
  <c r="D1669" i="11" s="1"/>
  <c r="D632" i="11"/>
  <c r="F632" i="11" s="1"/>
  <c r="F659" i="11"/>
  <c r="F1014" i="11"/>
  <c r="C1215" i="11"/>
  <c r="F1263" i="11"/>
  <c r="E1560" i="11"/>
  <c r="F1512" i="11"/>
  <c r="D1328" i="11"/>
  <c r="F1348" i="11"/>
  <c r="C1655" i="11"/>
  <c r="D1681" i="11" s="1"/>
  <c r="D1585" i="11"/>
  <c r="F1585" i="11" s="1"/>
  <c r="F1628" i="11"/>
  <c r="D1637" i="11"/>
  <c r="F1637" i="11" s="1"/>
  <c r="C1474" i="11"/>
  <c r="D1678" i="11" s="1"/>
  <c r="F1467" i="11"/>
  <c r="F672" i="11"/>
  <c r="C525" i="11"/>
  <c r="D911" i="11"/>
  <c r="E1215" i="11"/>
  <c r="F1675" i="11" s="1"/>
  <c r="D1524" i="11"/>
  <c r="F1524" i="11" s="1"/>
  <c r="D1321" i="11"/>
  <c r="F1321" i="11" s="1"/>
  <c r="F1634" i="11"/>
  <c r="D1415" i="11"/>
  <c r="F575" i="11"/>
  <c r="F665" i="11"/>
  <c r="D892" i="11"/>
  <c r="F892" i="11" s="1"/>
  <c r="F1081" i="11"/>
  <c r="F1134" i="11"/>
  <c r="F1167" i="11"/>
  <c r="E1387" i="11"/>
  <c r="F1677" i="11" s="1"/>
  <c r="E1474" i="11"/>
  <c r="F1678" i="11" s="1"/>
  <c r="F607" i="11"/>
  <c r="F649" i="11"/>
  <c r="D737" i="11"/>
  <c r="F737" i="11" s="1"/>
  <c r="D804" i="11"/>
  <c r="F804" i="11" s="1"/>
  <c r="C957" i="11"/>
  <c r="D899" i="11"/>
  <c r="F899" i="11" s="1"/>
  <c r="D997" i="11"/>
  <c r="F1100" i="11"/>
  <c r="E1301" i="11"/>
  <c r="F1676" i="11" s="1"/>
  <c r="D1236" i="11"/>
  <c r="C1560" i="11"/>
  <c r="C1387" i="11"/>
  <c r="D1677" i="11" s="1"/>
  <c r="F1385" i="11"/>
  <c r="F1064" i="11"/>
  <c r="D616" i="11"/>
  <c r="D639" i="11"/>
  <c r="F639" i="11" s="1"/>
  <c r="D725" i="11"/>
  <c r="F725" i="11" s="1"/>
  <c r="F799" i="11"/>
  <c r="D811" i="11"/>
  <c r="F811" i="11" s="1"/>
  <c r="D887" i="11"/>
  <c r="E1043" i="11"/>
  <c r="C1129" i="11"/>
  <c r="F1141" i="11"/>
  <c r="D1514" i="11"/>
  <c r="F1514" i="11" s="1"/>
  <c r="F1312" i="11"/>
  <c r="D1597" i="11"/>
  <c r="F1597" i="11" s="1"/>
  <c r="D1609" i="11"/>
  <c r="F1609" i="11" s="1"/>
  <c r="E697" i="11"/>
  <c r="F1670" i="11" s="1"/>
  <c r="F1673" i="11" l="1"/>
  <c r="C1708" i="11"/>
  <c r="D1667" i="11"/>
  <c r="C1717" i="11"/>
  <c r="D1672" i="11"/>
  <c r="K1717" i="11"/>
  <c r="F1681" i="11"/>
  <c r="J1705" i="11"/>
  <c r="D1665" i="11"/>
  <c r="C1718" i="11"/>
  <c r="D1673" i="11"/>
  <c r="J1708" i="11"/>
  <c r="D1674" i="11"/>
  <c r="C1705" i="11"/>
  <c r="D1675" i="11"/>
  <c r="E1709" i="11"/>
  <c r="F1671" i="11"/>
  <c r="K1714" i="11"/>
  <c r="F1679" i="11"/>
  <c r="J1714" i="11"/>
  <c r="D1679" i="11"/>
  <c r="J1706" i="11"/>
  <c r="D1666" i="11"/>
  <c r="C1709" i="11"/>
  <c r="D1671" i="11"/>
  <c r="C1711" i="11"/>
  <c r="D1668" i="11"/>
  <c r="C1706" i="11"/>
  <c r="D1670" i="11"/>
  <c r="E1711" i="11"/>
  <c r="F1668" i="11"/>
  <c r="C1712" i="11"/>
  <c r="D1676" i="11"/>
  <c r="J1704" i="11"/>
  <c r="D1664" i="11"/>
  <c r="K1704" i="11"/>
  <c r="D1301" i="11"/>
  <c r="K1721" i="11"/>
  <c r="C1716" i="11"/>
  <c r="J1718" i="11"/>
  <c r="E1714" i="11"/>
  <c r="K1716" i="11"/>
  <c r="E1716" i="11"/>
  <c r="K1718" i="11"/>
  <c r="C1714" i="11"/>
  <c r="J1716" i="11"/>
  <c r="C1715" i="11"/>
  <c r="J1717" i="11"/>
  <c r="D1215" i="11"/>
  <c r="E1710" i="11"/>
  <c r="E1658" i="11"/>
  <c r="D697" i="11"/>
  <c r="D177" i="11"/>
  <c r="D1387" i="11"/>
  <c r="D1043" i="11"/>
  <c r="D957" i="11"/>
  <c r="D871" i="11"/>
  <c r="E1671" i="11" s="1"/>
  <c r="G1671" i="11" s="1"/>
  <c r="F112" i="11"/>
  <c r="F887" i="11"/>
  <c r="D783" i="11"/>
  <c r="D1707" i="11" s="1"/>
  <c r="D351" i="11"/>
  <c r="D1655" i="11"/>
  <c r="K1707" i="11"/>
  <c r="E1704" i="11"/>
  <c r="D611" i="11"/>
  <c r="E1669" i="11" s="1"/>
  <c r="D525" i="11"/>
  <c r="D438" i="11"/>
  <c r="D1710" i="11" s="1"/>
  <c r="D1129" i="11"/>
  <c r="C1658" i="11"/>
  <c r="D262" i="11"/>
  <c r="D91" i="11"/>
  <c r="F244" i="11"/>
  <c r="K1708" i="11"/>
  <c r="E1708" i="11"/>
  <c r="K1705" i="11"/>
  <c r="F616" i="11"/>
  <c r="F1236" i="11"/>
  <c r="E1706" i="11"/>
  <c r="D1560" i="11"/>
  <c r="E1679" i="11" s="1"/>
  <c r="G1679" i="11" s="1"/>
  <c r="K1706" i="11"/>
  <c r="E1712" i="11"/>
  <c r="E1705" i="11"/>
  <c r="D1474" i="11"/>
  <c r="E1717" i="11"/>
  <c r="E1718" i="11"/>
  <c r="E1715" i="11"/>
  <c r="C1704" i="11"/>
  <c r="J1709" i="11"/>
  <c r="K1709" i="11"/>
  <c r="H13" i="4"/>
  <c r="G13" i="4"/>
  <c r="D11" i="4"/>
  <c r="E11" i="4"/>
  <c r="F11" i="4"/>
  <c r="C11" i="4"/>
  <c r="F1682" i="11" l="1"/>
  <c r="D1717" i="11"/>
  <c r="E1672" i="11"/>
  <c r="G1672" i="11" s="1"/>
  <c r="F91" i="11"/>
  <c r="E1664" i="11"/>
  <c r="D1718" i="11"/>
  <c r="E1673" i="11"/>
  <c r="G1673" i="11" s="1"/>
  <c r="D1714" i="11"/>
  <c r="E1677" i="11"/>
  <c r="F177" i="11"/>
  <c r="E1665" i="11"/>
  <c r="G1665" i="11" s="1"/>
  <c r="F1129" i="11"/>
  <c r="E1674" i="11"/>
  <c r="G1674" i="11" s="1"/>
  <c r="D1708" i="11"/>
  <c r="E1667" i="11"/>
  <c r="G1667" i="11" s="1"/>
  <c r="D1712" i="11"/>
  <c r="E1676" i="11"/>
  <c r="G1676" i="11" s="1"/>
  <c r="D1706" i="11"/>
  <c r="E1670" i="11"/>
  <c r="G1670" i="11" s="1"/>
  <c r="D1716" i="11"/>
  <c r="E1678" i="11"/>
  <c r="D1711" i="11"/>
  <c r="E1668" i="11"/>
  <c r="D1682" i="11"/>
  <c r="F262" i="11"/>
  <c r="E1666" i="11"/>
  <c r="G1666" i="11" s="1"/>
  <c r="D1705" i="11"/>
  <c r="E1675" i="11"/>
  <c r="G1675" i="11" s="1"/>
  <c r="D1715" i="11"/>
  <c r="E1681" i="11"/>
  <c r="G1681" i="11" s="1"/>
  <c r="F1301" i="11"/>
  <c r="C1719" i="11"/>
  <c r="K1719" i="11"/>
  <c r="J1719" i="11"/>
  <c r="F697" i="11"/>
  <c r="F1215" i="11"/>
  <c r="F1655" i="11"/>
  <c r="F1043" i="11"/>
  <c r="F957" i="11"/>
  <c r="F351" i="11"/>
  <c r="F783" i="11"/>
  <c r="J1707" i="11"/>
  <c r="J1710" i="11" s="1"/>
  <c r="D1704" i="11"/>
  <c r="K1710" i="11"/>
  <c r="E1719" i="11"/>
  <c r="F1560" i="11"/>
  <c r="D1709" i="11"/>
  <c r="F871" i="11"/>
  <c r="D1658" i="11"/>
  <c r="C46" i="3"/>
  <c r="C36" i="3"/>
  <c r="F80" i="2"/>
  <c r="C80" i="2"/>
  <c r="E1682" i="11" l="1"/>
  <c r="G1682" i="11" s="1"/>
  <c r="D1719" i="11"/>
  <c r="F1658" i="11"/>
  <c r="F18" i="7"/>
  <c r="E18" i="7"/>
  <c r="D18" i="7"/>
  <c r="C18" i="7"/>
  <c r="F16" i="7"/>
  <c r="E16" i="7"/>
  <c r="D16" i="7"/>
  <c r="C16" i="7"/>
  <c r="F14" i="7"/>
  <c r="E14" i="7"/>
  <c r="E13" i="7" s="1"/>
  <c r="D14" i="7"/>
  <c r="C14" i="7"/>
  <c r="D13" i="7"/>
  <c r="C13" i="7"/>
  <c r="F11" i="7"/>
  <c r="E11" i="7"/>
  <c r="D11" i="7"/>
  <c r="D10" i="7" s="1"/>
  <c r="C11" i="7"/>
  <c r="F10" i="7"/>
  <c r="E10" i="7"/>
  <c r="F35" i="6"/>
  <c r="C35" i="6"/>
  <c r="F33" i="6"/>
  <c r="F32" i="6" s="1"/>
  <c r="C33" i="6"/>
  <c r="C32" i="6" s="1"/>
  <c r="F30" i="6"/>
  <c r="C30" i="6"/>
  <c r="F28" i="6"/>
  <c r="F27" i="6" s="1"/>
  <c r="C28" i="6"/>
  <c r="C27" i="6" s="1"/>
  <c r="F24" i="6"/>
  <c r="C24" i="6"/>
  <c r="F22" i="6"/>
  <c r="C22" i="6"/>
  <c r="F19" i="6"/>
  <c r="C19" i="6"/>
  <c r="F18" i="6"/>
  <c r="F17" i="6" s="1"/>
  <c r="C18" i="6"/>
  <c r="E17" i="6"/>
  <c r="D17" i="6"/>
  <c r="F15" i="6"/>
  <c r="C15" i="6"/>
  <c r="F14" i="6"/>
  <c r="C14" i="6"/>
  <c r="F12" i="6"/>
  <c r="F11" i="6" s="1"/>
  <c r="C12" i="6"/>
  <c r="C11" i="6" s="1"/>
  <c r="C10" i="6" s="1"/>
  <c r="F21" i="1" s="1"/>
  <c r="E10" i="6"/>
  <c r="D10" i="6"/>
  <c r="F13" i="5"/>
  <c r="E13" i="5"/>
  <c r="D13" i="5"/>
  <c r="C13" i="5"/>
  <c r="H12" i="5"/>
  <c r="G12" i="5"/>
  <c r="F11" i="5"/>
  <c r="E11" i="5"/>
  <c r="E10" i="5" s="1"/>
  <c r="D11" i="5"/>
  <c r="D10" i="5" s="1"/>
  <c r="C11" i="5"/>
  <c r="F46" i="4"/>
  <c r="E46" i="4"/>
  <c r="D46" i="4"/>
  <c r="C46" i="4"/>
  <c r="F44" i="4"/>
  <c r="E44" i="4"/>
  <c r="D44" i="4"/>
  <c r="C44" i="4"/>
  <c r="H43" i="4"/>
  <c r="G43" i="4"/>
  <c r="F42" i="4"/>
  <c r="E42" i="4"/>
  <c r="D42" i="4"/>
  <c r="C42" i="4"/>
  <c r="H40" i="4"/>
  <c r="G40" i="4"/>
  <c r="H39" i="4"/>
  <c r="G39" i="4"/>
  <c r="H38" i="4"/>
  <c r="G38" i="4"/>
  <c r="H37" i="4"/>
  <c r="G37" i="4"/>
  <c r="F36" i="4"/>
  <c r="E36" i="4"/>
  <c r="D36" i="4"/>
  <c r="C36" i="4"/>
  <c r="F34" i="4"/>
  <c r="E34" i="4"/>
  <c r="D34" i="4"/>
  <c r="C34" i="4"/>
  <c r="H33" i="4"/>
  <c r="G33" i="4"/>
  <c r="F32" i="4"/>
  <c r="E32" i="4"/>
  <c r="D32" i="4"/>
  <c r="C32" i="4"/>
  <c r="H31" i="4"/>
  <c r="G31" i="4"/>
  <c r="H30" i="4"/>
  <c r="G30" i="4"/>
  <c r="F29" i="4"/>
  <c r="E29" i="4"/>
  <c r="D29" i="4"/>
  <c r="C29" i="4"/>
  <c r="F26" i="4"/>
  <c r="E26" i="4"/>
  <c r="D26" i="4"/>
  <c r="C26" i="4"/>
  <c r="H25" i="4"/>
  <c r="G25" i="4"/>
  <c r="F24" i="4"/>
  <c r="E24" i="4"/>
  <c r="D24" i="4"/>
  <c r="C24" i="4"/>
  <c r="H22" i="4"/>
  <c r="G22" i="4"/>
  <c r="H21" i="4"/>
  <c r="G21" i="4"/>
  <c r="H20" i="4"/>
  <c r="G20" i="4"/>
  <c r="H19" i="4"/>
  <c r="G19" i="4"/>
  <c r="F18" i="4"/>
  <c r="E18" i="4"/>
  <c r="D18" i="4"/>
  <c r="C18" i="4"/>
  <c r="F16" i="4"/>
  <c r="H15" i="4"/>
  <c r="G15" i="4"/>
  <c r="F14" i="4"/>
  <c r="E14" i="4"/>
  <c r="D14" i="4"/>
  <c r="C14" i="4"/>
  <c r="H12" i="4"/>
  <c r="G12" i="4"/>
  <c r="H11" i="4"/>
  <c r="F161" i="3"/>
  <c r="C161" i="3"/>
  <c r="F159" i="3"/>
  <c r="C159" i="3"/>
  <c r="F157" i="3"/>
  <c r="C157" i="3"/>
  <c r="F155" i="3"/>
  <c r="F154" i="3" s="1"/>
  <c r="H154" i="3" s="1"/>
  <c r="C155" i="3"/>
  <c r="C154" i="3" s="1"/>
  <c r="F152" i="3"/>
  <c r="C152" i="3"/>
  <c r="F151" i="3"/>
  <c r="C151" i="3"/>
  <c r="F149" i="3"/>
  <c r="C149" i="3"/>
  <c r="F148" i="3"/>
  <c r="C148" i="3"/>
  <c r="G145" i="3"/>
  <c r="F144" i="3"/>
  <c r="C144" i="3"/>
  <c r="F141" i="3"/>
  <c r="C141" i="3"/>
  <c r="G138" i="3"/>
  <c r="F137" i="3"/>
  <c r="C137" i="3"/>
  <c r="G136" i="3"/>
  <c r="G135" i="3"/>
  <c r="F134" i="3"/>
  <c r="G134" i="3" s="1"/>
  <c r="C134" i="3"/>
  <c r="G133" i="3"/>
  <c r="G131" i="3"/>
  <c r="G130" i="3"/>
  <c r="G129" i="3"/>
  <c r="G128" i="3"/>
  <c r="G127" i="3"/>
  <c r="F126" i="3"/>
  <c r="C126" i="3"/>
  <c r="G125" i="3"/>
  <c r="F122" i="3"/>
  <c r="C122" i="3"/>
  <c r="F117" i="3"/>
  <c r="C117" i="3"/>
  <c r="C114" i="3" s="1"/>
  <c r="F115" i="3"/>
  <c r="C115" i="3"/>
  <c r="E113" i="3"/>
  <c r="H14" i="1" s="1"/>
  <c r="D113" i="3"/>
  <c r="G14" i="1" s="1"/>
  <c r="F107" i="3"/>
  <c r="C107" i="3"/>
  <c r="F103" i="3"/>
  <c r="C103" i="3"/>
  <c r="C99" i="3"/>
  <c r="G95" i="3"/>
  <c r="F94" i="3"/>
  <c r="C94" i="3"/>
  <c r="F91" i="3"/>
  <c r="C91" i="3"/>
  <c r="G88" i="3"/>
  <c r="G86" i="3"/>
  <c r="F85" i="3"/>
  <c r="G85" i="3" s="1"/>
  <c r="C85" i="3"/>
  <c r="F83" i="3"/>
  <c r="C83" i="3"/>
  <c r="F80" i="3"/>
  <c r="C80" i="3"/>
  <c r="F78" i="3"/>
  <c r="C78" i="3"/>
  <c r="F76" i="3"/>
  <c r="C76" i="3"/>
  <c r="F74" i="3"/>
  <c r="C74" i="3"/>
  <c r="F71" i="3"/>
  <c r="C71" i="3"/>
  <c r="F68" i="3"/>
  <c r="C68" i="3"/>
  <c r="C65" i="3" s="1"/>
  <c r="F66" i="3"/>
  <c r="C66" i="3"/>
  <c r="G63" i="3"/>
  <c r="G62" i="3"/>
  <c r="G61" i="3"/>
  <c r="F60" i="3"/>
  <c r="C60" i="3"/>
  <c r="F57" i="3"/>
  <c r="C57" i="3"/>
  <c r="C56" i="3" s="1"/>
  <c r="G55" i="3"/>
  <c r="G54" i="3"/>
  <c r="G53" i="3"/>
  <c r="G52" i="3"/>
  <c r="G51" i="3"/>
  <c r="G50" i="3"/>
  <c r="G49" i="3"/>
  <c r="F48" i="3"/>
  <c r="C48" i="3"/>
  <c r="G47" i="3"/>
  <c r="F46" i="3"/>
  <c r="G46" i="3" s="1"/>
  <c r="G45" i="3"/>
  <c r="G44" i="3"/>
  <c r="G43" i="3"/>
  <c r="G42" i="3"/>
  <c r="G41" i="3"/>
  <c r="G40" i="3"/>
  <c r="G39" i="3"/>
  <c r="G38" i="3"/>
  <c r="G37" i="3"/>
  <c r="F36" i="3"/>
  <c r="G36" i="3" s="1"/>
  <c r="G35" i="3"/>
  <c r="G34" i="3"/>
  <c r="G33" i="3"/>
  <c r="G32" i="3"/>
  <c r="G31" i="3"/>
  <c r="G30" i="3"/>
  <c r="F29" i="3"/>
  <c r="C29" i="3"/>
  <c r="G28" i="3"/>
  <c r="G27" i="3"/>
  <c r="G26" i="3"/>
  <c r="G25" i="3"/>
  <c r="F24" i="3"/>
  <c r="C24" i="3"/>
  <c r="G21" i="3"/>
  <c r="G19" i="3"/>
  <c r="F19" i="3"/>
  <c r="C19" i="3"/>
  <c r="G18" i="3"/>
  <c r="F17" i="3"/>
  <c r="C17" i="3"/>
  <c r="G15" i="3"/>
  <c r="G14" i="3"/>
  <c r="G13" i="3"/>
  <c r="F12" i="3"/>
  <c r="C12" i="3"/>
  <c r="E10" i="3"/>
  <c r="D10" i="3"/>
  <c r="F88" i="2"/>
  <c r="C88" i="2"/>
  <c r="F85" i="2"/>
  <c r="C85" i="2"/>
  <c r="G81" i="2"/>
  <c r="G78" i="2"/>
  <c r="F77" i="2"/>
  <c r="C77" i="2"/>
  <c r="C76" i="2" s="1"/>
  <c r="F74" i="2"/>
  <c r="C74" i="2"/>
  <c r="F72" i="2"/>
  <c r="F71" i="2" s="1"/>
  <c r="C72" i="2"/>
  <c r="C71" i="2" s="1"/>
  <c r="E70" i="2"/>
  <c r="D70" i="2"/>
  <c r="G69" i="2"/>
  <c r="F68" i="2"/>
  <c r="C68" i="2"/>
  <c r="F66" i="2"/>
  <c r="F65" i="2" s="1"/>
  <c r="C66" i="2"/>
  <c r="F63" i="2"/>
  <c r="C63" i="2"/>
  <c r="G60" i="2"/>
  <c r="F59" i="2"/>
  <c r="C59" i="2"/>
  <c r="C58" i="2" s="1"/>
  <c r="G57" i="2"/>
  <c r="G56" i="2"/>
  <c r="F55" i="2"/>
  <c r="G55" i="2" s="1"/>
  <c r="C55" i="2"/>
  <c r="G54" i="2"/>
  <c r="F52" i="2"/>
  <c r="C52" i="2"/>
  <c r="C51" i="2"/>
  <c r="G50" i="2"/>
  <c r="F48" i="2"/>
  <c r="C48" i="2"/>
  <c r="F46" i="2"/>
  <c r="C46" i="2"/>
  <c r="F42" i="2"/>
  <c r="C42" i="2"/>
  <c r="G39" i="2"/>
  <c r="G38" i="2"/>
  <c r="G36" i="2"/>
  <c r="F35" i="2"/>
  <c r="C35" i="2"/>
  <c r="C34" i="2" s="1"/>
  <c r="G33" i="2"/>
  <c r="G32" i="2"/>
  <c r="G31" i="2"/>
  <c r="G30" i="2"/>
  <c r="F29" i="2"/>
  <c r="C29" i="2"/>
  <c r="G27" i="2"/>
  <c r="F26" i="2"/>
  <c r="C26" i="2"/>
  <c r="G24" i="2"/>
  <c r="F23" i="2"/>
  <c r="C23" i="2"/>
  <c r="F20" i="2"/>
  <c r="C20" i="2"/>
  <c r="G19" i="2"/>
  <c r="G18" i="2"/>
  <c r="G16" i="2"/>
  <c r="F15" i="2"/>
  <c r="C15" i="2"/>
  <c r="F13" i="2"/>
  <c r="C13" i="2"/>
  <c r="E11" i="2"/>
  <c r="E10" i="2" s="1"/>
  <c r="D11" i="2"/>
  <c r="D10" i="2" s="1"/>
  <c r="G10" i="1" s="1"/>
  <c r="G12" i="1" s="1"/>
  <c r="I24" i="1"/>
  <c r="H22" i="1"/>
  <c r="G22" i="1"/>
  <c r="H21" i="1"/>
  <c r="H23" i="1" s="1"/>
  <c r="H26" i="1" s="1"/>
  <c r="G21" i="1"/>
  <c r="G23" i="1" s="1"/>
  <c r="G26" i="1" s="1"/>
  <c r="H11" i="1"/>
  <c r="G11" i="1"/>
  <c r="E28" i="4" l="1"/>
  <c r="C73" i="3"/>
  <c r="F98" i="3"/>
  <c r="G144" i="3"/>
  <c r="D9" i="3"/>
  <c r="C98" i="3"/>
  <c r="F114" i="3"/>
  <c r="C121" i="3"/>
  <c r="F65" i="3"/>
  <c r="G60" i="3"/>
  <c r="F90" i="3"/>
  <c r="G59" i="2"/>
  <c r="H10" i="1"/>
  <c r="F51" i="2"/>
  <c r="G68" i="2"/>
  <c r="C45" i="2"/>
  <c r="G45" i="2" s="1"/>
  <c r="F76" i="2"/>
  <c r="G76" i="2" s="1"/>
  <c r="F45" i="2"/>
  <c r="G29" i="4"/>
  <c r="H36" i="4"/>
  <c r="D28" i="4"/>
  <c r="H29" i="4"/>
  <c r="H32" i="4"/>
  <c r="C10" i="4"/>
  <c r="H42" i="4"/>
  <c r="H12" i="1"/>
  <c r="H24" i="4"/>
  <c r="E10" i="4"/>
  <c r="H18" i="4"/>
  <c r="D10" i="4"/>
  <c r="H14" i="4"/>
  <c r="F28" i="4"/>
  <c r="H11" i="5"/>
  <c r="E9" i="3"/>
  <c r="H13" i="1"/>
  <c r="H15" i="1" s="1"/>
  <c r="D1722" i="11" s="1"/>
  <c r="D1723" i="11" s="1"/>
  <c r="G13" i="1"/>
  <c r="G15" i="1" s="1"/>
  <c r="G11" i="5"/>
  <c r="G137" i="3"/>
  <c r="F121" i="3"/>
  <c r="G121" i="3" s="1"/>
  <c r="G126" i="3"/>
  <c r="G122" i="3"/>
  <c r="G94" i="3"/>
  <c r="C90" i="3"/>
  <c r="G90" i="3" s="1"/>
  <c r="F73" i="3"/>
  <c r="F56" i="3"/>
  <c r="H56" i="3" s="1"/>
  <c r="G48" i="3"/>
  <c r="F23" i="3"/>
  <c r="H23" i="3" s="1"/>
  <c r="G29" i="3"/>
  <c r="C23" i="3"/>
  <c r="F11" i="3"/>
  <c r="H11" i="3" s="1"/>
  <c r="G17" i="3"/>
  <c r="C11" i="3"/>
  <c r="G12" i="3"/>
  <c r="G80" i="2"/>
  <c r="C70" i="2"/>
  <c r="F11" i="1" s="1"/>
  <c r="C65" i="2"/>
  <c r="F58" i="2"/>
  <c r="H58" i="2" s="1"/>
  <c r="G48" i="2"/>
  <c r="F34" i="2"/>
  <c r="G35" i="2"/>
  <c r="G29" i="2"/>
  <c r="G26" i="2"/>
  <c r="C12" i="2"/>
  <c r="G23" i="2"/>
  <c r="G15" i="2"/>
  <c r="H90" i="3"/>
  <c r="H51" i="2"/>
  <c r="G51" i="2"/>
  <c r="F70" i="2"/>
  <c r="G73" i="3"/>
  <c r="H73" i="3"/>
  <c r="C17" i="6"/>
  <c r="F22" i="1" s="1"/>
  <c r="I22" i="1"/>
  <c r="C113" i="3"/>
  <c r="F14" i="1" s="1"/>
  <c r="F23" i="1"/>
  <c r="F26" i="1" s="1"/>
  <c r="G65" i="2"/>
  <c r="G34" i="2"/>
  <c r="F10" i="6"/>
  <c r="F12" i="2"/>
  <c r="G11" i="4"/>
  <c r="G14" i="4"/>
  <c r="G18" i="4"/>
  <c r="G24" i="4"/>
  <c r="G32" i="4"/>
  <c r="G36" i="4"/>
  <c r="G42" i="4"/>
  <c r="G52" i="2"/>
  <c r="F10" i="4"/>
  <c r="G58" i="2"/>
  <c r="G77" i="2"/>
  <c r="G24" i="3"/>
  <c r="C28" i="4"/>
  <c r="C10" i="5"/>
  <c r="C10" i="7"/>
  <c r="F13" i="7"/>
  <c r="F10" i="5"/>
  <c r="G16" i="1" l="1"/>
  <c r="G27" i="1" s="1"/>
  <c r="C1722" i="11"/>
  <c r="C1723" i="11" s="1"/>
  <c r="H121" i="3"/>
  <c r="F113" i="3"/>
  <c r="H113" i="3" s="1"/>
  <c r="G56" i="3"/>
  <c r="C10" i="3"/>
  <c r="F13" i="1" s="1"/>
  <c r="F15" i="1" s="1"/>
  <c r="G23" i="3"/>
  <c r="C11" i="2"/>
  <c r="C10" i="2" s="1"/>
  <c r="H16" i="1"/>
  <c r="H27" i="1" s="1"/>
  <c r="F51" i="4"/>
  <c r="F54" i="4"/>
  <c r="H28" i="4"/>
  <c r="G28" i="4"/>
  <c r="F10" i="3"/>
  <c r="G11" i="3"/>
  <c r="F10" i="1"/>
  <c r="F12" i="1" s="1"/>
  <c r="H10" i="5"/>
  <c r="G10" i="5"/>
  <c r="G113" i="3"/>
  <c r="G70" i="2"/>
  <c r="I11" i="1"/>
  <c r="F11" i="2"/>
  <c r="H12" i="2"/>
  <c r="G12" i="2"/>
  <c r="C9" i="3"/>
  <c r="H10" i="4"/>
  <c r="G10" i="4"/>
  <c r="I21" i="1"/>
  <c r="I14" i="1" l="1"/>
  <c r="H10" i="3"/>
  <c r="I13" i="1"/>
  <c r="I15" i="1" s="1"/>
  <c r="E1722" i="11" s="1"/>
  <c r="E1723" i="11" s="1"/>
  <c r="I560" i="11" s="1"/>
  <c r="G10" i="3"/>
  <c r="F9" i="3"/>
  <c r="F16" i="1"/>
  <c r="F27" i="1" s="1"/>
  <c r="K14" i="1"/>
  <c r="J14" i="1"/>
  <c r="H11" i="2"/>
  <c r="F10" i="2"/>
  <c r="G11" i="2"/>
  <c r="I10" i="1"/>
  <c r="J11" i="1"/>
  <c r="I23" i="1"/>
  <c r="H9" i="3" l="1"/>
  <c r="K13" i="1"/>
  <c r="J13" i="1"/>
  <c r="G9" i="3"/>
  <c r="G10" i="2"/>
  <c r="H10" i="2"/>
  <c r="I12" i="1"/>
  <c r="J12" i="1" s="1"/>
  <c r="J10" i="1"/>
  <c r="K10" i="1"/>
  <c r="J15" i="1"/>
  <c r="K15" i="1"/>
  <c r="I26" i="1"/>
  <c r="K12" i="1" l="1"/>
  <c r="I16" i="1"/>
  <c r="J16" i="1" l="1"/>
  <c r="I27" i="1"/>
  <c r="J27" i="1" l="1"/>
</calcChain>
</file>

<file path=xl/sharedStrings.xml><?xml version="1.0" encoding="utf-8"?>
<sst xmlns="http://schemas.openxmlformats.org/spreadsheetml/2006/main" count="2675" uniqueCount="727">
  <si>
    <t>I. OPĆI DIO</t>
  </si>
  <si>
    <t>SAŽETAK  RAČUNA PRIHODA I RASHODA I RAČUNA FINANCIRANJA</t>
  </si>
  <si>
    <t>SAŽETAK RAČUNA PRIHODA I RASHODA</t>
  </si>
  <si>
    <t>BROJČANA OZNAKA I NAZIV</t>
  </si>
  <si>
    <t>INDEKS</t>
  </si>
  <si>
    <t>6=5/2*100</t>
  </si>
  <si>
    <t>7=5/4*100</t>
  </si>
  <si>
    <t>6 PRIHODI POSLOVANJA</t>
  </si>
  <si>
    <t>7 PRIHODI OD PRODAJE NEFINANCIJSKE IMOVINE</t>
  </si>
  <si>
    <t>PRIHODI UKUPNO</t>
  </si>
  <si>
    <t>3 RASHODI  POSLOVANJA</t>
  </si>
  <si>
    <t>4 RASHODI ZA NABAVU NEFINANCIJSKE IMOVINE</t>
  </si>
  <si>
    <t>RASHODI UKUPNO</t>
  </si>
  <si>
    <t>RAZLIKA - VIŠAK / MANJAK</t>
  </si>
  <si>
    <t>SAŽETAK RAČUNA FINANCIRANJA</t>
  </si>
  <si>
    <t>8 PRIMICI OD FINANCIJSKE IMOVINE I ZADUŽIVANJA</t>
  </si>
  <si>
    <t>5 IZDACI ZA FINANCIJSKU IMOVINU I OTPLATE ZAJMOVA</t>
  </si>
  <si>
    <t>RAZLIKA PRIMITAKA I IZDATAKA</t>
  </si>
  <si>
    <t>PRIJENOS SREDSTAVA IZ PRETHODNE GODINE</t>
  </si>
  <si>
    <t>PRIJENOS SREDSTAVA U SLJEDEĆE RAZDOBLJE</t>
  </si>
  <si>
    <t xml:space="preserve">NETO FINANCIRANJE </t>
  </si>
  <si>
    <t xml:space="preserve">VIŠAK/MANJAK + NETO FINANCIRANJE </t>
  </si>
  <si>
    <t xml:space="preserve"> RAČUN PRIHODA I RASHODA </t>
  </si>
  <si>
    <t xml:space="preserve">IZVJEŠTAJ O PRIHODIMA I RASHODIMA PREMA EKONOMSKOJ KLASIFIKACIJI </t>
  </si>
  <si>
    <t>OSTVARENJE/IZVRŠENJE 
01.2022. - 12.2022.</t>
  </si>
  <si>
    <t>IZVORNI PLAN ILI REBALANS 
2023.</t>
  </si>
  <si>
    <t>TEKUĆI PLAN 
2023.</t>
  </si>
  <si>
    <t>OSTVARENJE/IZVRŠENJE 
01.2023. - 12.2023.</t>
  </si>
  <si>
    <t>INDEKS
(5)/(2)</t>
  </si>
  <si>
    <t>INDEKS
(5)/(4)</t>
  </si>
  <si>
    <t>Prihodi i rashodi</t>
  </si>
  <si>
    <t/>
  </si>
  <si>
    <t>EUR</t>
  </si>
  <si>
    <t>UKUPNI PRIHODI</t>
  </si>
  <si>
    <t>6</t>
  </si>
  <si>
    <t>Prihodi poslovanja</t>
  </si>
  <si>
    <t>63</t>
  </si>
  <si>
    <t>Pomoći iz inozemstva (darovnice) i od subjekata unutar općeg proračuna</t>
  </si>
  <si>
    <t>631</t>
  </si>
  <si>
    <t>Pomoći od inozemnih vlada</t>
  </si>
  <si>
    <t>6311</t>
  </si>
  <si>
    <t>Tekuće pomoći od inozemnih vlada</t>
  </si>
  <si>
    <t>632</t>
  </si>
  <si>
    <t>Pomoći od međunarodnih organizacija te institucija i tijela EU</t>
  </si>
  <si>
    <t>6321</t>
  </si>
  <si>
    <t>Tekuće pomoći od međunarodnih organizacija</t>
  </si>
  <si>
    <t>6322</t>
  </si>
  <si>
    <t>Kapitalne pomoći od međunarodnih organizacija</t>
  </si>
  <si>
    <t>6323</t>
  </si>
  <si>
    <t>Tekuće pomoći od institucija i tijela  EU</t>
  </si>
  <si>
    <t>6324</t>
  </si>
  <si>
    <t>Kapitalne pomoći od institucija i tijela  EU</t>
  </si>
  <si>
    <t>634</t>
  </si>
  <si>
    <t>Pomoći od ostalih subjekata unutar općeg proračuna</t>
  </si>
  <si>
    <t>6341</t>
  </si>
  <si>
    <t>Tekuće pomoći od ostalih subjekata unutar općeg proračuna</t>
  </si>
  <si>
    <t>6342</t>
  </si>
  <si>
    <t>Kapitalne pomoći od ostalih subjekata unutar općeg proračuna</t>
  </si>
  <si>
    <t>636</t>
  </si>
  <si>
    <t>Pomoći proračunskim korisnicima iz proračuna koji im nije nadležan</t>
  </si>
  <si>
    <t>6361</t>
  </si>
  <si>
    <t>Tekuće pomoći proračunskim korisnicima iz proračuna koji im nije nadležan</t>
  </si>
  <si>
    <t>6362</t>
  </si>
  <si>
    <t>Kapitalne pomoći proračunskim korisnicima iz proračuna koji im nije nadležan</t>
  </si>
  <si>
    <t>638</t>
  </si>
  <si>
    <t>Pomoći iz državnog proračuna temeljem prijenosa EU sredstava</t>
  </si>
  <si>
    <t>6381</t>
  </si>
  <si>
    <t>Tekuće pomoći iz državnog proračuna temeljem prijenosa EU sredstava</t>
  </si>
  <si>
    <t>6382</t>
  </si>
  <si>
    <t>Kapitalne pomoći iz državnog proračuna temeljem prijenosa EU sredstava</t>
  </si>
  <si>
    <t>639</t>
  </si>
  <si>
    <t>Prijenosi između proračunskih korisnika istog proračuna</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</si>
  <si>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</si>
  <si>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</si>
  <si>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</si>
  <si>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</si>
  <si>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</si>
  <si>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</si>
  <si>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</si>
  <si>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</si>
  <si>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</si>
  <si>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t>
  </si>
  <si>
    <t>641</t>
  </si>
  <si>
    <t>Prihodi od financijske imovine</t>
  </si>
  <si>
    <t>6413</t>
  </si>
  <si>
    <t>Kamate na oročena sredstva i depozite po viđenju</t>
  </si>
  <si>
    <t>6414</t>
  </si>
  <si>
    <t>Prihodi od zateznih kamata</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</si>
  <si>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</si>
  <si>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</si>
  <si>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</si>
  <si>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</si>
  <si>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</si>
  <si>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</si>
  <si>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</si>
  <si>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</si>
  <si>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</si>
  <si>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t>
  </si>
  <si>
    <t>6425</t>
  </si>
  <si>
    <t>Prihodi od prodaje kratkotrajne nefinancijske imovine</t>
  </si>
  <si>
    <t>6429</t>
  </si>
  <si>
    <t>Ostali prihodi od nefinancijske imovine</t>
  </si>
  <si>
    <t>65</t>
  </si>
  <si>
    <t>Prihodi od upravnih i administrativnih pristojbi, pristojbi po posebnim propisima i naknada</t>
  </si>
  <si>
    <t>651</t>
  </si>
  <si>
    <t>Upravne i administrativne pristojbe</t>
  </si>
  <si>
    <t>6514</t>
  </si>
  <si>
    <t>Ostale pristojbe i naknade</t>
  </si>
  <si>
    <t>652</t>
  </si>
  <si>
    <t>Prihodi po posebnim propisima</t>
  </si>
  <si>
    <t>6521</t>
  </si>
  <si>
    <t>Prihodi državne uprave</t>
  </si>
  <si>
    <t>6526</t>
  </si>
  <si>
    <t>Ostali nespomenuti prihodi</t>
  </si>
  <si>
    <t>66</t>
  </si>
  <si>
    <t>Prihodi od prodaje proizvoda i robe te pruženih usluga i prihodi od donacija</t>
  </si>
  <si>
    <t>661</t>
  </si>
  <si>
    <t>Prihodi od prodaje proizvoda i robe te pruženih usluga</t>
  </si>
  <si>
    <t>6614</t>
  </si>
  <si>
    <t>Prihodi od prodaje proizvoda i robe</t>
  </si>
  <si>
    <t>6615</t>
  </si>
  <si>
    <t>Prihodi od pruženih usluga</t>
  </si>
  <si>
    <t>663</t>
  </si>
  <si>
    <t>Donacije od pravnih i fizičkih osoba izvan općeg proračuna</t>
  </si>
  <si>
    <t>6631</t>
  </si>
  <si>
    <t>Tekuće donacije</t>
  </si>
  <si>
    <t>6632</t>
  </si>
  <si>
    <t>Kapitalne donacije</t>
  </si>
  <si>
    <t>Prihodi iz proračuna</t>
  </si>
  <si>
    <t>Prihodi iz nadležnog proračuna za financiranje rashoda</t>
  </si>
  <si>
    <t>Prihodi od nadležnog proračuna za financiranje izdataka</t>
  </si>
  <si>
    <t>Prihodi od HZZO-a na temelju ugovornih obveza</t>
  </si>
  <si>
    <t>68</t>
  </si>
  <si>
    <t>Kazne, upravne mjere i ostali prihodi</t>
  </si>
  <si>
    <t>681</t>
  </si>
  <si>
    <t>Kazne i upravne mjere</t>
  </si>
  <si>
    <t>6819</t>
  </si>
  <si>
    <t>Ostale kazne</t>
  </si>
  <si>
    <t>683</t>
  </si>
  <si>
    <t>Ostali prihodi</t>
  </si>
  <si>
    <t>6831</t>
  </si>
  <si>
    <t>7</t>
  </si>
  <si>
    <t>Prihodi od prodaje nefinancijske imovine</t>
  </si>
  <si>
    <t>71</t>
  </si>
  <si>
    <t>Prihodi od prodaje neproizvedene dugotrajne imovine</t>
  </si>
  <si>
    <t>711</t>
  </si>
  <si>
    <t>Prihodi od prodaje materijalne imovine - prirodnih bogatstava</t>
  </si>
  <si>
    <t>7111</t>
  </si>
  <si>
    <t>Zemljište</t>
  </si>
  <si>
    <t>712</t>
  </si>
  <si>
    <t>Prihodi od prodaje nematerijalne imovine</t>
  </si>
  <si>
    <t>7124</t>
  </si>
  <si>
    <t>Ostala prava</t>
  </si>
  <si>
    <t>72</t>
  </si>
  <si>
    <t>Prihodi od prodaje proizvedene dugotrajne imovine</t>
  </si>
  <si>
    <t>721</t>
  </si>
  <si>
    <t>Prihodi od prodaje građevinskih objekata</t>
  </si>
  <si>
    <t>7211</t>
  </si>
  <si>
    <t>Stambeni objekti</t>
  </si>
  <si>
    <t>7212</t>
  </si>
  <si>
    <t>Poslovni objekti</t>
  </si>
  <si>
    <t>722</t>
  </si>
  <si>
    <t>Prihodi od prodaje postrojenja i opreme</t>
  </si>
  <si>
    <t>7221</t>
  </si>
  <si>
    <t>Uredska oprema i namještaj</t>
  </si>
  <si>
    <t>7226</t>
  </si>
  <si>
    <t>Sportska i glazbena oprema</t>
  </si>
  <si>
    <t>7227</t>
  </si>
  <si>
    <t>Uređaji, strojevi i oprema za ostale namjene</t>
  </si>
  <si>
    <t>723</t>
  </si>
  <si>
    <t>Prihodi od prodaje prijevoznih sredstava</t>
  </si>
  <si>
    <t>7231</t>
  </si>
  <si>
    <t>Prijevozna sredstva u cestovnom prometu</t>
  </si>
  <si>
    <t>7233</t>
  </si>
  <si>
    <t>Prijevozna sredstva u pomorskom i riječnom prometu</t>
  </si>
  <si>
    <t>725</t>
  </si>
  <si>
    <t>Prihodi od prodaje višegodišnjih nasada i osnovnog stada</t>
  </si>
  <si>
    <t>7252</t>
  </si>
  <si>
    <t>Osnovno stado</t>
  </si>
  <si>
    <t>UKUPNI RASHODI</t>
  </si>
  <si>
    <t>3</t>
  </si>
  <si>
    <t>Rashodi poslovanja</t>
  </si>
  <si>
    <t>31</t>
  </si>
  <si>
    <t>Rashodi za zaposlene</t>
  </si>
  <si>
    <t>311</t>
  </si>
  <si>
    <t>Plaće (Bruto)</t>
  </si>
  <si>
    <t>3111</t>
  </si>
  <si>
    <t>Plaće za redovan rad</t>
  </si>
  <si>
    <t>3112</t>
  </si>
  <si>
    <t>Plaće u naravi</t>
  </si>
  <si>
    <t>3113</t>
  </si>
  <si>
    <t>Plaće za prekovremeni rad</t>
  </si>
  <si>
    <t>3114</t>
  </si>
  <si>
    <t>Plaće za posebne uvjete rada</t>
  </si>
  <si>
    <t>312</t>
  </si>
  <si>
    <t>Ostali rashodi za zaposlene</t>
  </si>
  <si>
    <t>3121</t>
  </si>
  <si>
    <t>313</t>
  </si>
  <si>
    <t>Doprinosi na plaće</t>
  </si>
  <si>
    <t>3131</t>
  </si>
  <si>
    <t>Doprinosi za mirovinsko osiguranje</t>
  </si>
  <si>
    <t>3132</t>
  </si>
  <si>
    <t>Doprinosi za obvezno zdravstveno osiguranje</t>
  </si>
  <si>
    <t>3133</t>
  </si>
  <si>
    <t>Doprinosi za obvezno osiguranje u slučaju nezaposlenosti</t>
  </si>
  <si>
    <t>32</t>
  </si>
  <si>
    <t>Materijalni rashodi</t>
  </si>
  <si>
    <t>321</t>
  </si>
  <si>
    <t>Naknade troškova zaposlenima</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</si>
  <si>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</si>
  <si>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</si>
  <si>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</si>
  <si>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</si>
  <si>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</si>
  <si>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</si>
  <si>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</si>
  <si>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</si>
  <si>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</si>
  <si>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</si>
  <si>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</si>
  <si>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</si>
  <si>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</si>
  <si>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</si>
  <si>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</si>
  <si>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</si>
  <si>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</si>
  <si>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</si>
  <si>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</si>
  <si>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</si>
  <si>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3227</t>
  </si>
  <si>
    <t>Službena, radna i zaštitna odjeća i obuća</t>
  </si>
  <si>
    <t>323</t>
  </si>
  <si>
    <t>Rashodi za usluge</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</si>
  <si>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</si>
  <si>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</si>
  <si>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</si>
  <si>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</si>
  <si>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</si>
  <si>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</si>
  <si>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</si>
  <si>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</si>
  <si>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</si>
  <si>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</si>
  <si>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</si>
  <si>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</si>
  <si>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</si>
  <si>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</si>
  <si>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</si>
  <si>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</si>
  <si>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</si>
  <si>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</si>
  <si>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</si>
  <si>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</si>
  <si>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3241</t>
  </si>
  <si>
    <t>329</t>
  </si>
  <si>
    <t>Ostali nespomenuti rashodi poslovanja</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</si>
  <si>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</si>
  <si>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</si>
  <si>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</si>
  <si>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</si>
  <si>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</si>
  <si>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</si>
  <si>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</si>
  <si>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</si>
  <si>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</si>
  <si>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</si>
  <si>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</si>
  <si>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</si>
  <si>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</si>
  <si>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34</t>
  </si>
  <si>
    <t>Financijski rashodi</t>
  </si>
  <si>
    <t>342</t>
  </si>
  <si>
    <t>Kamate za primljene kredite i zajmove</t>
  </si>
  <si>
    <t>3422</t>
  </si>
  <si>
    <t>Kamate za primljene kredite i zajmove od kreditnih i ostalih financijskih institucija u javnom sektoru</t>
  </si>
  <si>
    <t>3423</t>
  </si>
  <si>
    <t>Kamate za primljene kredite i zajmove od kreditnih i ostalih financijskih institucija izvan javnog sektora</t>
  </si>
  <si>
    <t>343</t>
  </si>
  <si>
    <t>Ostali financijski rashodi</t>
  </si>
  <si>
    <t>3431</t>
  </si>
  <si>
    <t>Bankarske usluge i usluge platnog prometa</t>
  </si>
  <si>
    <t>3432</t>
  </si>
  <si>
    <t>Negativne tečajne razlike i razlike zbog primjene valutne klauzule</t>
  </si>
  <si>
    <t>3433</t>
  </si>
  <si>
    <t>Zatezne kamate</t>
  </si>
  <si>
    <t>3434</t>
  </si>
  <si>
    <t>Ostali nespomenuti financijski rashodi</t>
  </si>
  <si>
    <t>35</t>
  </si>
  <si>
    <t>Subvencije</t>
  </si>
  <si>
    <t>351</t>
  </si>
  <si>
    <t>Subvencije trgovačkim društvima u javnom sektoru</t>
  </si>
  <si>
    <t>3511</t>
  </si>
  <si>
    <t>Subvencije kreditnim i ostalim financijskim institucijama u javnom sektoru</t>
  </si>
  <si>
    <t>352</t>
  </si>
  <si>
    <t>Subvencije trgovačkim društvima, poljoprivrednicima i obrtnicima izvan javnog sektora</t>
  </si>
  <si>
    <t>3521</t>
  </si>
  <si>
    <t>Subvencije kreditnim i ostalim financijskim institucijama izvan javnog sektora</t>
  </si>
  <si>
    <t>3522</t>
  </si>
  <si>
    <t>Subvencije trgovačkim društvima izvan javnog sektora</t>
  </si>
  <si>
    <t>353</t>
  </si>
  <si>
    <t>Subvencije trgovačkim društvima, zadrugama, poljoprivrednicima i obrtnicima iz EU sredstava</t>
  </si>
  <si>
    <t>3531</t>
  </si>
  <si>
    <t>36</t>
  </si>
  <si>
    <t>Pomoći dane u inozemstvo i unutar općeg proračuna</t>
  </si>
  <si>
    <t>361</t>
  </si>
  <si>
    <t>Pomoći inozemnim vladama</t>
  </si>
  <si>
    <t>3611</t>
  </si>
  <si>
    <t>Tekuće pomoći inozemnim vladama</t>
  </si>
  <si>
    <t>362</t>
  </si>
  <si>
    <t>Pomoći međunarodnim organizacijama te institucijama i tijelima EU</t>
  </si>
  <si>
    <t>3621</t>
  </si>
  <si>
    <t>Tekuće pomoći međunarodnim organizacijama te institucijama i tijelima EU</t>
  </si>
  <si>
    <t>363</t>
  </si>
  <si>
    <t>Pomoći unutar općeg proračuna</t>
  </si>
  <si>
    <t>3631</t>
  </si>
  <si>
    <t>Tekuće pomoći unutar općeg proračuna</t>
  </si>
  <si>
    <t>366</t>
  </si>
  <si>
    <t>Pomoći proračunskim korisnicima drugih proračuna</t>
  </si>
  <si>
    <t>3661</t>
  </si>
  <si>
    <t>Tekuće pomoći proračunskim korisnicima drugih proračuna</t>
  </si>
  <si>
    <t>3662</t>
  </si>
  <si>
    <t>Kapitalne pomoći proračunskim korisnicima drugih proračuna</t>
  </si>
  <si>
    <t>368</t>
  </si>
  <si>
    <t>Pomoći temeljem prijenosa EU sredstava</t>
  </si>
  <si>
    <t>3681</t>
  </si>
  <si>
    <t>Tekuće pomoći temeljem prijenosa EU sredstava</t>
  </si>
  <si>
    <t>369</t>
  </si>
  <si>
    <t>3691</t>
  </si>
  <si>
    <t>3692</t>
  </si>
  <si>
    <t>3693</t>
  </si>
  <si>
    <t>3694</t>
  </si>
  <si>
    <t>37</t>
  </si>
  <si>
    <t>Naknade građanima i kućanstvima na temelju osiguranja i druge naknade</t>
  </si>
  <si>
    <t>371</t>
  </si>
  <si>
    <t>Naknade građanima i kućanstvima na temelju osiguranja</t>
  </si>
  <si>
    <t>3712</t>
  </si>
  <si>
    <t>Naknade građanima i kućanstvima u naravi - neposredno ili putem ustanova izvan javnog sektora</t>
  </si>
  <si>
    <t>3714</t>
  </si>
  <si>
    <t>Naknade građanima i kućanstvima u naravi - putem ustanova u javnom sektoru</t>
  </si>
  <si>
    <t>372</t>
  </si>
  <si>
    <t>Ostale naknade građanima i kućanstvima iz proračuna</t>
  </si>
  <si>
    <t>3721</t>
  </si>
  <si>
    <t>Naknade građanima i kućanstvima u novcu</t>
  </si>
  <si>
    <t>3722</t>
  </si>
  <si>
    <t>Naknade građanima i kućanstvima u naravi</t>
  </si>
  <si>
    <t>3723</t>
  </si>
  <si>
    <t>Naknade građanima i kućanstvima iz EU sredstava</t>
  </si>
  <si>
    <t>38</t>
  </si>
  <si>
    <t>Ostali rashodi</t>
  </si>
  <si>
    <t>381</t>
  </si>
  <si>
    <t>3811</t>
  </si>
  <si>
    <t>Tekuće donacije u novcu</t>
  </si>
  <si>
    <t>3812</t>
  </si>
  <si>
    <t>Tekuće donacije u naravi</t>
  </si>
  <si>
    <t>3813</t>
  </si>
  <si>
    <t>Tekuće donacije iz EU sredstava</t>
  </si>
  <si>
    <t>382</t>
  </si>
  <si>
    <t>3821</t>
  </si>
  <si>
    <t>Kapitalne donacije neprofitnim organizacijama</t>
  </si>
  <si>
    <t>3822</t>
  </si>
  <si>
    <t>Kapitalne donacije građanima i kućanstvima</t>
  </si>
  <si>
    <t>3823</t>
  </si>
  <si>
    <t>Kapitalne donacije iz EU sredstava</t>
  </si>
  <si>
    <t>383</t>
  </si>
  <si>
    <t>Kazne, penali i naknade štete</t>
  </si>
  <si>
    <t>3831</t>
  </si>
  <si>
    <t>Naknade šteta pravnim i fizičkim osobama</t>
  </si>
  <si>
    <t>3832</t>
  </si>
  <si>
    <t>Penali, ležarine i drugo</t>
  </si>
  <si>
    <t>3833</t>
  </si>
  <si>
    <t>Naknade šteta zaposlenicima</t>
  </si>
  <si>
    <t>3834</t>
  </si>
  <si>
    <t>Ugovorene kazne i ostale naknade šteta</t>
  </si>
  <si>
    <t>3835</t>
  </si>
  <si>
    <t>4</t>
  </si>
  <si>
    <t>Rashodi za nabavu nefinancijske imovine</t>
  </si>
  <si>
    <t>41</t>
  </si>
  <si>
    <t>Rashodi za nabavu neproizvedene dugotrajne imovine</t>
  </si>
  <si>
    <t>411</t>
  </si>
  <si>
    <t>Materijalna imovina - prirodna bogatstva</t>
  </si>
  <si>
    <t>4111</t>
  </si>
  <si>
    <t>412</t>
  </si>
  <si>
    <t>Nematerijalna imovina</t>
  </si>
  <si>
    <t>4123</t>
  </si>
  <si>
    <t>Licence</t>
  </si>
  <si>
    <t>4124</t>
  </si>
  <si>
    <t>4126</t>
  </si>
  <si>
    <t>Ostala nematerijalna imovina</t>
  </si>
  <si>
    <t>42</t>
  </si>
  <si>
    <t>Rashodi za nabavu proizvedene dugotrajne imovine</t>
  </si>
  <si>
    <t>421</t>
  </si>
  <si>
    <t>Građevinski objekti</t>
  </si>
  <si>
    <t>4211</t>
  </si>
  <si>
    <t>4212</t>
  </si>
  <si>
    <t>4214</t>
  </si>
  <si>
    <t>Ostali građevinski objekti</t>
  </si>
  <si>
    <t>422</t>
  </si>
  <si>
    <t>Postrojenja i oprema</t>
  </si>
  <si>
    <t>4221</t>
  </si>
  <si>
    <t>4222</t>
  </si>
  <si>
    <t>Komunikacijska oprema</t>
  </si>
  <si>
    <t>4223</t>
  </si>
  <si>
    <t>Oprema za održavanje i zaštitu</t>
  </si>
  <si>
    <t>4224</t>
  </si>
  <si>
    <t>Medicinska i laboratorijska oprema</t>
  </si>
  <si>
    <t>4225</t>
  </si>
  <si>
    <t>Instrumenti, uređaji i strojevi</t>
  </si>
  <si>
    <t>4226</t>
  </si>
  <si>
    <t>4227</t>
  </si>
  <si>
    <t>423</t>
  </si>
  <si>
    <t>Prijevozna sredstva</t>
  </si>
  <si>
    <t>4231</t>
  </si>
  <si>
    <t>4233</t>
  </si>
  <si>
    <t>424</t>
  </si>
  <si>
    <t>Knjige, umjetnička djela i ostale izložbene vrijednosti</t>
  </si>
  <si>
    <t>4241</t>
  </si>
  <si>
    <t>Knjige</t>
  </si>
  <si>
    <t>4242</t>
  </si>
  <si>
    <t>Umjetnička djela (izložena u galerijama, muzejima i slično)</t>
  </si>
  <si>
    <t>4244</t>
  </si>
  <si>
    <t>Ostale nespomenute izložbene vrijednosti</t>
  </si>
  <si>
    <t>425</t>
  </si>
  <si>
    <t>Višegodišnji nasadi i osnovno stado</t>
  </si>
  <si>
    <t>4251</t>
  </si>
  <si>
    <t>Višegodišnji nasadi</t>
  </si>
  <si>
    <t>4252</t>
  </si>
  <si>
    <t>426</t>
  </si>
  <si>
    <t>Nematerijalna proizvedena imovina</t>
  </si>
  <si>
    <t>4262</t>
  </si>
  <si>
    <t>Ulaganja u računalne programe</t>
  </si>
  <si>
    <t>4263</t>
  </si>
  <si>
    <t>Umjetnička, literarna i znanstvena djela</t>
  </si>
  <si>
    <t>4264</t>
  </si>
  <si>
    <t>Ostala nematerijalna proizvedena imovina</t>
  </si>
  <si>
    <t>43</t>
  </si>
  <si>
    <t>Rashodi za nabavu plemenitih metala i ostalih pohranjenih vrijednosti</t>
  </si>
  <si>
    <t>431</t>
  </si>
  <si>
    <t>Plemeniti metali i ostale pohranjene vrijednosti</t>
  </si>
  <si>
    <t>4312</t>
  </si>
  <si>
    <t>Pohranjene knjige, umjetnička djela i slične vrijednosti</t>
  </si>
  <si>
    <t>44</t>
  </si>
  <si>
    <t>Rashodi za nabavu proizvedene kratkotrajne imovine</t>
  </si>
  <si>
    <t>441</t>
  </si>
  <si>
    <t>Rashodi za nabavu zaliha</t>
  </si>
  <si>
    <t>4411</t>
  </si>
  <si>
    <t>Strateške zalihe</t>
  </si>
  <si>
    <t>45</t>
  </si>
  <si>
    <t>Rashodi za dodatna ulaganja na nefinancijskoj imovini</t>
  </si>
  <si>
    <t>451</t>
  </si>
  <si>
    <t>Dodatna ulaganja na građevinskim objektima</t>
  </si>
  <si>
    <t>4511</t>
  </si>
  <si>
    <t>452</t>
  </si>
  <si>
    <t>Dodatna ulaganja na postrojenjima i opremi</t>
  </si>
  <si>
    <t>4521</t>
  </si>
  <si>
    <t>453</t>
  </si>
  <si>
    <t>Dodatna ulaganja na prijevoznim sredstvima</t>
  </si>
  <si>
    <t>4531</t>
  </si>
  <si>
    <t>454</t>
  </si>
  <si>
    <t>Dodatna ulaganja za ostalu nefinancijsku imovinu</t>
  </si>
  <si>
    <t>4541</t>
  </si>
  <si>
    <t>stupac 1: brojčana oznaka i naziv računa prihoda i rashoda ekonomske klasifikacije na razini razreda, skupine, podskupine i odjeljka ekonomske klasifikacije</t>
  </si>
  <si>
    <t>stupac 2: ostvarenje/izvršenje za izvještajno razdoblje prethodne proračunske godine na razini razreda, skupine, podskupine i odjeljka ekonomske klasifikacije</t>
  </si>
  <si>
    <t>stupac 3: izvorni plan odnosno rebalans za proračunsku godinu na razini razreda i skupine ekonomske klasifikacije</t>
  </si>
  <si>
    <t>stupac 4: tekući plan za proračunsku godinu na razini razreda i skupine ekonomske klasifikacije</t>
  </si>
  <si>
    <t>stupac 5: ostvarenje/izvršenje za izvještajno razdoblje na razini razreda, skupine, podskupine i odjeljka ekonomske klasifikacije</t>
  </si>
  <si>
    <t>stupac 6: indeks ostvarenja/izvršenja za izvještajno razdoblje u odnosu na ostvarenje/izvršenje za izvještajno razdoblje prethodne godine</t>
  </si>
  <si>
    <t>stupac 7: indeks ostvarenja/izvršenja za izvještajno razdoblje u odnosu na tekući plan za proračunsku godinu</t>
  </si>
  <si>
    <t>IZVJEŠTAJ O PRIHODIMA I RASHODIMA PREMA IZVORIMA FINANCIRANJA</t>
  </si>
  <si>
    <t>PRIHODI</t>
  </si>
  <si>
    <t>1</t>
  </si>
  <si>
    <t>Opći prihodi i primici</t>
  </si>
  <si>
    <t>11</t>
  </si>
  <si>
    <t>Vlastiti prihodi</t>
  </si>
  <si>
    <t>Prihodi za posebne namjene</t>
  </si>
  <si>
    <t>Ostali prihodi za posebne namjene</t>
  </si>
  <si>
    <t>5</t>
  </si>
  <si>
    <t>Pomoći</t>
  </si>
  <si>
    <t>51</t>
  </si>
  <si>
    <t>Pomoći EU</t>
  </si>
  <si>
    <t>52</t>
  </si>
  <si>
    <t>Ostale pomoći</t>
  </si>
  <si>
    <t>56</t>
  </si>
  <si>
    <t>Fondovi EU</t>
  </si>
  <si>
    <t>57</t>
  </si>
  <si>
    <t>Ostali programi EU</t>
  </si>
  <si>
    <t>58</t>
  </si>
  <si>
    <t>Instrumenti EU nove generacije</t>
  </si>
  <si>
    <t>Donacije</t>
  </si>
  <si>
    <t>61</t>
  </si>
  <si>
    <t>Prihodi od nefin. imovine i nadoknade štete s osnova osig.</t>
  </si>
  <si>
    <t>RASHODI</t>
  </si>
  <si>
    <t>12</t>
  </si>
  <si>
    <t>Sredstva učešća za pomoći</t>
  </si>
  <si>
    <t>8</t>
  </si>
  <si>
    <t>Namjenski primici od zaduživanja</t>
  </si>
  <si>
    <t>81</t>
  </si>
  <si>
    <t>IZVJEŠTAJ O RASHODIMA PREMA FUNKCIJSKOJ KLASIFIKACIJI</t>
  </si>
  <si>
    <t>Rashodi</t>
  </si>
  <si>
    <t>UKUPNO RASHODI</t>
  </si>
  <si>
    <t>01</t>
  </si>
  <si>
    <t>Opće javne usluge</t>
  </si>
  <si>
    <t>015</t>
  </si>
  <si>
    <t>Istraživanje i razvoj: Opće javne usluge</t>
  </si>
  <si>
    <t>09</t>
  </si>
  <si>
    <t>Obrazovanje</t>
  </si>
  <si>
    <t>094</t>
  </si>
  <si>
    <t>Visoka naobrazba</t>
  </si>
  <si>
    <t>IZVJEŠTAJ RAČUNA FINANCIRANJA PREMA EKONOMSKOJ KLASIFIKACIJI</t>
  </si>
  <si>
    <t>IZVORNI PLAN  ILI REBALANS
2023.</t>
  </si>
  <si>
    <t>Primici i izdaci</t>
  </si>
  <si>
    <t>Primici od financijske imovine i zaduživanja</t>
  </si>
  <si>
    <t>Primljeni povrati glavnica danih zajmova i depozita</t>
  </si>
  <si>
    <t>818</t>
  </si>
  <si>
    <t>Primici od povrata depozita i jamčevnih pologa</t>
  </si>
  <si>
    <t>8181</t>
  </si>
  <si>
    <t>Primici od povrata depozita od kreditnih i ostalih financijskih institucija - tuzemni</t>
  </si>
  <si>
    <t>83</t>
  </si>
  <si>
    <t>Primici od prodaje dionica i udjela u glavnici</t>
  </si>
  <si>
    <t>833</t>
  </si>
  <si>
    <t>Primici od prodaje dionica i udjela u glavnici kreditnih i ostalih financijskih institucija izvan javnog sektora</t>
  </si>
  <si>
    <t>8331</t>
  </si>
  <si>
    <t>Dionice i udjeli u glavnici tuzemnih kreditnih i ostalih financijskih institucija izvan javnog sektora</t>
  </si>
  <si>
    <t>Izdaci za financijsku imovinu i otplate zajmova</t>
  </si>
  <si>
    <t>Izdaci za dane zajmove i depozite</t>
  </si>
  <si>
    <t>Izdaci za dane zajmove neprofitnim organizacijama, građanima i kućanstvima</t>
  </si>
  <si>
    <t>Dani zajmovi neprofitnim organizacijama, građanima i kućanstvima u tuzemstvu</t>
  </si>
  <si>
    <t>Dani zajmovi neprofitnim organizacijama, građanima i kućanstvima u inozemstvu</t>
  </si>
  <si>
    <t>Izdaci za dane zajmove trgovačkim društvima u javnom sektoru</t>
  </si>
  <si>
    <t>Dani zajmovi trgovačkim društvima u javnom sektoru</t>
  </si>
  <si>
    <t xml:space="preserve">Izdaci za depozite i jamčevne pologe </t>
  </si>
  <si>
    <t>Izdaci za depozite u kreditnim i ostalim financijskim institucijama - tuzemni</t>
  </si>
  <si>
    <t xml:space="preserve">Izdaci za jamčevne pologe </t>
  </si>
  <si>
    <t>53</t>
  </si>
  <si>
    <t>Izdaci za dionice i udjele u glavnici</t>
  </si>
  <si>
    <t>532</t>
  </si>
  <si>
    <t>Dionice i udjeli u glavnici trgovačkih društava u javnom sektoru</t>
  </si>
  <si>
    <t>5321</t>
  </si>
  <si>
    <t>534</t>
  </si>
  <si>
    <t>Dionice i udjeli u glavnici trgovačkih društava izvan javnog sektora</t>
  </si>
  <si>
    <t>5341</t>
  </si>
  <si>
    <t>Dionice i udjeli u glavnici tuzemnih trgovačkih društava izvan javnog sektora</t>
  </si>
  <si>
    <t>54</t>
  </si>
  <si>
    <t>Izdaci za otplatu glavnice primljenih kredita i zajmova</t>
  </si>
  <si>
    <t>542</t>
  </si>
  <si>
    <t>Otplata glavnice primljenih kredita i zajmova od kreditnih i ostalih financijskih institucija u javnom sektoru</t>
  </si>
  <si>
    <t>5422</t>
  </si>
  <si>
    <t>Otplata glavnice primljenih kredita od kreditnih institucija u javnom sektoru</t>
  </si>
  <si>
    <t>544</t>
  </si>
  <si>
    <t>Otplata glavnice primljenih kredita i zajmova od kreditnih i ostalih financijskih institucija izvan javnog sektora</t>
  </si>
  <si>
    <t>5443</t>
  </si>
  <si>
    <t>Otplata glavnice primljenih kredita od tuzemnih kreditnih institucija izvan javnog sektora</t>
  </si>
  <si>
    <t>IZVJEŠTAJ RAČUNA FINANCIRANJA PREMA IZVORIMA FINANCIRANJA</t>
  </si>
  <si>
    <t>PRIMICI</t>
  </si>
  <si>
    <t>IZDACI</t>
  </si>
  <si>
    <t>INDEKS
(4)/(3)</t>
  </si>
  <si>
    <t xml:space="preserve">Instrumenti, uređaji i strojevi </t>
  </si>
  <si>
    <t>GODIŠNJI IZVJEŠTAJ O IZVRŠENJU FINANCIJSKOG PLANA INSTITUT RUĐER BOŠKOVIĆ
ZA 2023. GODINU</t>
  </si>
  <si>
    <t>Razdjel</t>
  </si>
  <si>
    <t>080 MINISTARSTVO ZNANOSTI, OBRAZOVANJA I SPORTA</t>
  </si>
  <si>
    <t>Glava</t>
  </si>
  <si>
    <t xml:space="preserve">08008 - Javni instituti u Republici Hrvatskoj </t>
  </si>
  <si>
    <t>Program</t>
  </si>
  <si>
    <t>3801 – ULAGANJE U ZNANSTVENO ISTRAŽIVAČKU DJELATNOST</t>
  </si>
  <si>
    <t>Aktivnost</t>
  </si>
  <si>
    <t>A622000 REDOVNA DJELATNOST JAVNIH INSTITUTA</t>
  </si>
  <si>
    <t>Izvor financ.</t>
  </si>
  <si>
    <t>11 Opći prihodi i primici</t>
  </si>
  <si>
    <t xml:space="preserve"> Plaće (bruto)</t>
  </si>
  <si>
    <t xml:space="preserve"> Plaće za redovan rad</t>
  </si>
  <si>
    <t xml:space="preserve"> Plaće u naravi</t>
  </si>
  <si>
    <t xml:space="preserve"> Plaće za prekovremeni rad</t>
  </si>
  <si>
    <t xml:space="preserve"> Ostali rashodi za zaposlene</t>
  </si>
  <si>
    <t xml:space="preserve"> Doprinosi na plaće</t>
  </si>
  <si>
    <t xml:space="preserve"> Doprinosi za obvezno zdravstveno osiguranje</t>
  </si>
  <si>
    <t xml:space="preserve"> Doprinosi za obvezno osiguranje u slučaju nezaposlenosti</t>
  </si>
  <si>
    <t xml:space="preserve"> Naknade troškova zaposlenima</t>
  </si>
  <si>
    <t xml:space="preserve"> Službena putovanja</t>
  </si>
  <si>
    <t xml:space="preserve"> Naknade za prijevoz, za rad na terenu i odvojeni život</t>
  </si>
  <si>
    <t xml:space="preserve"> Stručno usavršavanje zaposlenika</t>
  </si>
  <si>
    <t xml:space="preserve"> Ostale naknade troškova zaposlenima</t>
  </si>
  <si>
    <t xml:space="preserve"> Rashodi za materijal i energiju</t>
  </si>
  <si>
    <t xml:space="preserve"> Uredski materijal i ostali materijalni rashodi</t>
  </si>
  <si>
    <t xml:space="preserve">3222   </t>
  </si>
  <si>
    <t xml:space="preserve"> Materijal i sirovine</t>
  </si>
  <si>
    <t xml:space="preserve"> Energija</t>
  </si>
  <si>
    <t xml:space="preserve">3224        </t>
  </si>
  <si>
    <t xml:space="preserve"> Materijal i dijelovi za tekuće i investicijsko održavanje</t>
  </si>
  <si>
    <t xml:space="preserve"> Sitni inventar i auto gume</t>
  </si>
  <si>
    <t xml:space="preserve"> Službena, radna i zaštitna odjeća i obuća</t>
  </si>
  <si>
    <t xml:space="preserve"> Rashodi za usluge</t>
  </si>
  <si>
    <t xml:space="preserve"> Usluge telefona, pošte i prijevoza</t>
  </si>
  <si>
    <t xml:space="preserve"> Usluge tekućeg i investicijskog održavanja</t>
  </si>
  <si>
    <t xml:space="preserve"> Usluge promidžbe i informiranja</t>
  </si>
  <si>
    <t xml:space="preserve"> Komunalne usluge</t>
  </si>
  <si>
    <t xml:space="preserve"> Zakupnine i najamnine</t>
  </si>
  <si>
    <t xml:space="preserve"> Zdravstvene i veterinarske usluge</t>
  </si>
  <si>
    <t xml:space="preserve"> Intelektualne i osobne usluge</t>
  </si>
  <si>
    <t xml:space="preserve"> Računalne usluge</t>
  </si>
  <si>
    <t xml:space="preserve"> Ostale usluge</t>
  </si>
  <si>
    <t xml:space="preserve"> Naknade troškova osobama izvan radnog odnosa</t>
  </si>
  <si>
    <t xml:space="preserve"> Ostali nespomenuti rashodi poslovanja</t>
  </si>
  <si>
    <t xml:space="preserve"> Naknade za rad predstavničkih i izvršnih tijela, povjerenstava i slično</t>
  </si>
  <si>
    <t xml:space="preserve"> Premije osiguranja</t>
  </si>
  <si>
    <t xml:space="preserve"> Reprezentacija</t>
  </si>
  <si>
    <t xml:space="preserve"> Članarine i norme</t>
  </si>
  <si>
    <t xml:space="preserve"> Pristojbe i naknade</t>
  </si>
  <si>
    <t xml:space="preserve"> Troškovi sudskih postupaka</t>
  </si>
  <si>
    <t xml:space="preserve"> Kamate za primljene kredite i zajmove</t>
  </si>
  <si>
    <t xml:space="preserve"> Ostali financijski rashodi</t>
  </si>
  <si>
    <t xml:space="preserve"> Bankarske usluge i usluge platnog prometa</t>
  </si>
  <si>
    <t xml:space="preserve"> Negativne tečajne razlike i razlike zbog primjene valutne klauzule</t>
  </si>
  <si>
    <t xml:space="preserve"> Zatezne kamate</t>
  </si>
  <si>
    <t xml:space="preserve"> Prijenosi između proračunskih korisnika istog proračuna</t>
  </si>
  <si>
    <t xml:space="preserve"> Tekući prijenosi između proračunskih korisnika istog proračuna</t>
  </si>
  <si>
    <t xml:space="preserve"> Ostale naknade građanima i kućanstvima iz proračuna</t>
  </si>
  <si>
    <t xml:space="preserve"> Naknade građanima i kućanstvima u novcu</t>
  </si>
  <si>
    <t xml:space="preserve"> Kazne, penali i naknade štete</t>
  </si>
  <si>
    <t xml:space="preserve"> Naknade šteta pravnim i fizičkim osobama</t>
  </si>
  <si>
    <t xml:space="preserve"> Izvanredni rashodi</t>
  </si>
  <si>
    <t xml:space="preserve"> Građevinski objekti</t>
  </si>
  <si>
    <t xml:space="preserve"> Poslovni objekti</t>
  </si>
  <si>
    <t xml:space="preserve"> Ostali građevinski objekti</t>
  </si>
  <si>
    <t xml:space="preserve"> Postrojenja i oprema</t>
  </si>
  <si>
    <t xml:space="preserve"> Uredska oprema i namještaj</t>
  </si>
  <si>
    <t xml:space="preserve"> Komunikacijska oprema</t>
  </si>
  <si>
    <t xml:space="preserve"> Oprema za održavanje i zaštitu</t>
  </si>
  <si>
    <t xml:space="preserve"> Medicinska i laboratorijska oprema</t>
  </si>
  <si>
    <t xml:space="preserve"> Instrumenti, uređaji i strojevi</t>
  </si>
  <si>
    <t xml:space="preserve"> Uređaji, strojevi i oprema za ostale namjene</t>
  </si>
  <si>
    <t xml:space="preserve"> Prijevozna sredstva</t>
  </si>
  <si>
    <t xml:space="preserve"> Prijevozna sredstva u cestovnom prometu</t>
  </si>
  <si>
    <t xml:space="preserve"> Prijevozna sredstva u pomorskom i riječnom prometu</t>
  </si>
  <si>
    <t xml:space="preserve"> Knjige, umjetnička djela i ostale izložbene vrijednosti</t>
  </si>
  <si>
    <t xml:space="preserve">4241 </t>
  </si>
  <si>
    <t xml:space="preserve"> Knjige</t>
  </si>
  <si>
    <t xml:space="preserve"> Nematerijalna proizvedena imovina</t>
  </si>
  <si>
    <t xml:space="preserve"> Ulaganja u računalne programe</t>
  </si>
  <si>
    <t xml:space="preserve"> Dodatna ulaganja na građevinskim objektima</t>
  </si>
  <si>
    <t>Otplata glavnice primljenih zajmova od ostalih tuzemnih financijskih institucija izvan javnog sektora</t>
  </si>
  <si>
    <t>UKUPNO A622000 REDOVNA DJELATNOST JAVNIH INSTITUTA, Izvor 11 Opći prihodi i primici</t>
  </si>
  <si>
    <t>A622002 PROGRAM USAVRŠAVANJA ZNANSTVENIH NOVAKA</t>
  </si>
  <si>
    <t xml:space="preserve"> Tekući prijenosi između proračunskih korisnika istog proračuna temeljem prijenosa EU sredstava</t>
  </si>
  <si>
    <t>UKUPNO A622002 PROGRAM USAVRŠAVANJA ZNANSTVENIH NOVAKA, Izvor 11 Opći prihodi i primici</t>
  </si>
  <si>
    <t>A622120 PRAVOMOĆNE SUDSKE PRESUDE</t>
  </si>
  <si>
    <t>UKUPNO A622120 PRAVOMOĆNE SUDSKE PRESUDE, Izvor 11 Opći prihodi i primici</t>
  </si>
  <si>
    <t>A622125 EU PROJEKTI JAVNIH INSTITUTA (IZ EVIDENCIJSKIH PRIHODA)</t>
  </si>
  <si>
    <t>51 Pomoći EU</t>
  </si>
  <si>
    <t>-</t>
  </si>
  <si>
    <t xml:space="preserve"> Kamate za primljene kredite i zajmove od kreditnih i ostalih financijskih institucija izvan javnog sektora</t>
  </si>
  <si>
    <t>UKUPNO A622125 EU PROJEKTI JAVNIH INSTITUTA, Izvor 51 Pomoći EU</t>
  </si>
  <si>
    <t>559 Ostale refundacije iz sredstava EU</t>
  </si>
  <si>
    <t>UKUPNO A622125 EU PROJEKTI JAVNIH INSTITUTA, Izvor 559 Ostale refundacije iz sredstava EU</t>
  </si>
  <si>
    <t>561 Europski socijalni fond (ESF)</t>
  </si>
  <si>
    <t>UKUPNO A622125 EU PROJEKTI JAVNIH INSTITUTA, Izvor 561 Europski socijalni fond (ESF)</t>
  </si>
  <si>
    <t>A622132 REDOVNA DJELATNOST JAVNIH INSTITUTA (IZ EVIDENCIJSKIH PRIHODA)</t>
  </si>
  <si>
    <t>UKUPNO A622132 REDOVNA DJELATNOST JAVNIH INSTITUTA (IZ EVIDENCIJSKIH PRIHODA), IZVOR 11 Opći prihodi i primici</t>
  </si>
  <si>
    <t>31 Vlastiti prihodi</t>
  </si>
  <si>
    <t>UKUPNO A622132 REDOVNA DJELATNOST JAVNIH INSTITUTA (IZ EVIDENCIJSKIH PRIHODA) IZVOR 31 Vlastiti prihodi</t>
  </si>
  <si>
    <t>43 Prihodi za posebne namjene</t>
  </si>
  <si>
    <t>UKUPNO A622132 REDOVNA DJELATNOST JAVNIH INSTITUTA (IZ EVIDENCIJSKIH PRIHODA), IZVOR 43 Prihodi za posebne namjene</t>
  </si>
  <si>
    <t>52 Ostale pomoći</t>
  </si>
  <si>
    <t>UKUPNO A622132 REDOVNA DJELATNOST JAVNIH INSTITUTA (IZ EVIDENCIJSKIH PRIHODA) Izvor 52 Ostale pomoći</t>
  </si>
  <si>
    <t>61 Donacije</t>
  </si>
  <si>
    <t>UKUPNO A622132 REDOVNA DJELATNOST JAVNIH INSTITUTA (IZ EVIDENCIJSKIH PRIHODA), IZVOR 61 Donacije</t>
  </si>
  <si>
    <t>63 Inozemne donacije</t>
  </si>
  <si>
    <t>UKUPNO A622132 REDOVNA DJELATNOST JAVNIH INSTITUTA (IZ EVIDENCIJSKIH PRIHODA), IZVOR 63 Inozemne donacije</t>
  </si>
  <si>
    <t>A622137 PROGRAMSKO FINANCIRANJE JAVNIH ZNANSTVENIH INSTITUTA</t>
  </si>
  <si>
    <t>UKUPNO A622137 PROGRAMSKO FINANCIRANJE JAVNIH ZNANSTVENIH INSTITUTA, Izvor 11 Opći prihodi i primici</t>
  </si>
  <si>
    <t>K622128 OP KONKURENTNOST I KOHEZIJA 2014.-2020.</t>
  </si>
  <si>
    <t>12 Sredstva učešća u pomoći</t>
  </si>
  <si>
    <t>UKUPNO K622128 OP KONKURENTNOST I KOHEZIJA 2014.-2020. IZVOR 12 Sredstva učešća u pomoći</t>
  </si>
  <si>
    <t>563 Europski fond za regionalni razvoj</t>
  </si>
  <si>
    <t>UKUPNO K622128 OP KONKURENTNOST I KOHEZIJA 2014.-2020. IZVOR 563 Europski fond za regionalni razvoj</t>
  </si>
  <si>
    <t>5761 Fond solidarnosti EU - potres ožujak 2020.</t>
  </si>
  <si>
    <t>5762 Fond solidarnosti EU - potres prosinac 2020.</t>
  </si>
  <si>
    <t xml:space="preserve">581 Mehanizam za oporavak i otpornost </t>
  </si>
  <si>
    <t>SVEUKUPNO RASHODI I IZDACI</t>
  </si>
  <si>
    <t>REKAP. OVE TABLICE PO IZVORIMA</t>
  </si>
  <si>
    <t>PLAN</t>
  </si>
  <si>
    <t>IZVRŠENJE</t>
  </si>
  <si>
    <t>REKAP. IZVOR 11</t>
  </si>
  <si>
    <t>UKUPNO A622000 REDOVNA DJELATNOST JAVNIH INSTITUTA</t>
  </si>
  <si>
    <t>UKUPNO A622002 PROGRAM USAVRŠAVANJA ZNANSTVENIH NOVAKA</t>
  </si>
  <si>
    <t>UKUPNO A622120 PRAVOMOĆNE SUDSKE PRESUDE</t>
  </si>
  <si>
    <t>K622138 OBNOVA INFRASTRUKTURE I OPREME U PODRUČJU OBRAZOVANJA OŠTEĆENE POTRESOM</t>
  </si>
  <si>
    <t>ukupno</t>
  </si>
  <si>
    <t>KONROLA UKUPNI RASHODI</t>
  </si>
  <si>
    <t>razlika</t>
  </si>
  <si>
    <t>576 Fond solidarnosti EU - potres 2020.</t>
  </si>
  <si>
    <t>II. POSEBNI DIO - IZVJEŠTAJ PO PROGRAMSKOJ KLASIFIKACIJI</t>
  </si>
  <si>
    <t>K622144 OBNOVA INFRASTRUKTURE U PODRUČJU OBRAZOVANJA OŠTEĆENE POTRESOM FSEU.2022.MZO</t>
  </si>
  <si>
    <t>UKUPNO K622144 OBNOVA INFRASTRUKTURE U PODRUČJU OBRAZOVANJA OŠTEĆENE POTRESOM FSEU.2022.MZO, Izvor 5762</t>
  </si>
  <si>
    <t>Izvor 11 Opći prihodi i primici</t>
  </si>
  <si>
    <t>UKUPNO K622144 OBNOVA INFRASTRUKTURE U PODRUČJU OBRAZOVANJA OŠTEĆENE POTRESOM FSEU.2022.MZO, Izvor 11</t>
  </si>
  <si>
    <t>UKUPNO K622144 OBNOVA INFRASTRUKTURE U PODRUČJU OBRAZOVANJA OŠTEĆENE POTRESOM FSEU.2022.MZO, Izvor 576</t>
  </si>
  <si>
    <t>REKAP POTRES</t>
  </si>
  <si>
    <t>UKUPNO POTRES</t>
  </si>
  <si>
    <t>K622138 OBNOVA INFRASTRUKTURE U PODRUČJU OBRAZOVANJA OŠTEĆENE POTRESOM FSEU.2022.MZO</t>
  </si>
  <si>
    <t>UKUPNO K622138 OBNOVA INFRASTRUKTURE U PODRUČJU OBRAZOVANJA OŠTEĆENE POTRESOM FSEU.2022.MZO, Izvor 5761</t>
  </si>
  <si>
    <t>izvor 5761 (K622138)</t>
  </si>
  <si>
    <t>K622139 OBNOVA ZGRADA OŠTEĆENIH U POTRESU S ENERGETSKOM OBNOVOM - NPOO (C6.1.R1-I2)</t>
  </si>
  <si>
    <t xml:space="preserve">UKUPNO K622139 OBNOVA ZGRADA OŠTEĆENIH U POTRESU S ENERGETSKOM OBNOVOM - NPOO (C6.1.R1-I2), Izvor 581 Mehanizam za oporavak i otpornost </t>
  </si>
  <si>
    <t>izvor 581 (K622139)</t>
  </si>
  <si>
    <t>izvor 11 (K622144)</t>
  </si>
  <si>
    <t>izvor 576 (K622144)</t>
  </si>
  <si>
    <t>izvor 5762 (K622144)</t>
  </si>
  <si>
    <t>KONROLA UKUPNI RPRIHODI</t>
  </si>
  <si>
    <t>SAŽETAK PO AKTIVNOSTIMA</t>
  </si>
  <si>
    <t>IZVOR FINANCIRANJA</t>
  </si>
  <si>
    <t>BROJČANA OZNAKA I NAZIV AKTIVNOSTI</t>
  </si>
  <si>
    <t>A622125 EU PROJEKTI JAVNIH INSTITUTA (IZ EVIDENC. PRIHODA)</t>
  </si>
  <si>
    <t>A622137 PROGRAMSKO FINANCIRANJE JAVNIH ZNAN.INSTITUTA</t>
  </si>
  <si>
    <t>563 EU fond za reg. razvoj</t>
  </si>
  <si>
    <t>561 Europski socijalni fond</t>
  </si>
  <si>
    <t>UKUPNO</t>
  </si>
  <si>
    <t>A622132 REDOVNA DJELATNOST JAVNIH INST. (IZ EVIDENC.PRIH.)</t>
  </si>
  <si>
    <t>IZVRŠENJE 
01.2023. - 12.2023.</t>
  </si>
  <si>
    <t>51 i 56</t>
  </si>
  <si>
    <t>12 i 563</t>
  </si>
  <si>
    <t>11, 31, 52, 61 i 63</t>
  </si>
  <si>
    <t>ZBIRNO PO AKTIVNOSTIMA</t>
  </si>
  <si>
    <t xml:space="preserve">OSTVARENJE / IZVRŠENJE 
1.-12.2022. </t>
  </si>
  <si>
    <t>IZVORNI PLAN ILI REBALANS 2023.</t>
  </si>
  <si>
    <t>TEKUĆI PLAN 2023.</t>
  </si>
  <si>
    <t xml:space="preserve">OSTVARENJE / IZVRŠENJE 
1.-12.2023. </t>
  </si>
  <si>
    <t>OSTVARENJE / IZVRŠENJE 
01.2022. - 12.2022.</t>
  </si>
  <si>
    <t>OSTVARENJE / IZVRŠENJE 
01.2023. - 12.2023.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</si>
</sst>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0.00_);_(&quot;$&quot;* \(#,##0.00\);_(&quot;$&quot;* &quot;-&quot;??_);_(@_)"/>
    <numFmt numFmtId="165" formatCode="_(&quot;$&quot;* #,##0_);_(&quot;$&quot;* \(#,##0\);_(&quot;$&quot;* &quot;-&quot;??_);_(@_)"/>
    <numFmt numFmtId="166" formatCode="#,##0.00;\-#,##0.00;0.00"/>
    <numFmt numFmtId="167" formatCode="_-* #,##0_-;\-* #,##0_-;_-* &quot;-&quot;??_-;_-@_-"/>
    <numFmt numFmtId="168" formatCode="_(* #,##0_);_(* \(#,##0\);_(* &quot;-&quot;??_);_(@_)"/>
    <numFmt numFmtId="169" formatCode="_-* #,##0.0_-;\-* #,##0.0_-;_-* &quot;-&quot;??_-;_-@_-"/>
  </numFmts>
  <fonts count="36" x14ac:knownFonts="1">
    <font>
      <sz val="11"/>
      <color theme="1"/>
      <name val="Calibri"/>
      <scheme val="minor"/>
    </font>
    <font>
      <b/>
      <sz val="12"/>
      <color rgb="FF000000"/>
      <name val="Arial"/>
      <family val="2"/>
      <charset val="238"/>
    </font>
    <font>
      <b/>
      <sz val="14"/>
      <color rgb="FF000000"/>
      <name val="Arial"/>
      <family val="2"/>
      <charset val="238"/>
    </font>
    <font>
      <b/>
      <sz val="10"/>
      <color theme="1"/>
      <name val="Arial"/>
      <family val="2"/>
      <charset val="238"/>
    </font>
    <font>
      <b/>
      <sz val="10"/>
      <color rgb="FF000000"/>
      <name val="Arial"/>
      <family val="2"/>
      <charset val="238"/>
    </font>
    <font>
      <sz val="11"/>
      <name val="Calibri"/>
      <family val="2"/>
      <charset val="238"/>
    </font>
    <font>
      <sz val="10"/>
      <color rgb="FF000000"/>
      <name val="Arial"/>
      <family val="2"/>
      <charset val="238"/>
    </font>
    <font>
      <sz val="10"/>
      <color theme="1"/>
      <name val="Arial"/>
      <family val="2"/>
      <charset val="238"/>
    </font>
    <font>
      <sz val="10"/>
      <color theme="1"/>
      <name val="Times New Roman"/>
      <family val="1"/>
      <charset val="238"/>
    </font>
    <font>
      <b/>
      <sz val="11"/>
      <color theme="1"/>
      <name val="Times New Roman"/>
      <family val="1"/>
      <charset val="238"/>
    </font>
    <font>
      <b/>
      <sz val="8"/>
      <color theme="1"/>
      <name val="Times New Roman"/>
      <family val="1"/>
      <charset val="238"/>
    </font>
    <font>
      <sz val="8"/>
      <color theme="1"/>
      <name val="Times New Roman"/>
      <family val="1"/>
      <charset val="238"/>
    </font>
    <font>
      <b/>
      <sz val="10"/>
      <color rgb="FF99CCFF"/>
      <name val="Arial"/>
      <family val="2"/>
      <charset val="238"/>
    </font>
    <font>
      <b/>
      <sz val="10"/>
      <color theme="1"/>
      <name val="Times New Roman"/>
      <family val="1"/>
      <charset val="238"/>
    </font>
    <font>
      <b/>
      <sz val="10"/>
      <color rgb="FF000000"/>
      <name val="Times New Roman"/>
      <family val="1"/>
      <charset val="238"/>
    </font>
    <font>
      <sz val="10"/>
      <color rgb="FF000000"/>
      <name val="Times New Roman"/>
      <family val="1"/>
      <charset val="238"/>
    </font>
    <font>
      <sz val="10"/>
      <color rgb="FF99CCFF"/>
      <name val="Arial"/>
      <family val="2"/>
      <charset val="238"/>
    </font>
    <font>
      <sz val="10"/>
      <name val="Arial"/>
      <family val="2"/>
      <charset val="238"/>
    </font>
    <font>
      <sz val="8"/>
      <name val="Arial"/>
      <family val="2"/>
    </font>
    <font>
      <sz val="11"/>
      <color theme="1"/>
      <name val="Calibri"/>
      <family val="2"/>
      <charset val="238"/>
      <scheme val="minor"/>
    </font>
    <font>
      <b/>
      <sz val="12"/>
      <color rgb="FF000000"/>
      <name val="Times New Roman"/>
      <family val="1"/>
      <charset val="238"/>
    </font>
    <font>
      <sz val="11"/>
      <color theme="1"/>
      <name val="Times New Roman"/>
      <family val="1"/>
      <charset val="238"/>
    </font>
    <font>
      <b/>
      <sz val="14"/>
      <color rgb="FF000000"/>
      <name val="Times New Roman"/>
      <family val="1"/>
      <charset val="238"/>
    </font>
    <font>
      <b/>
      <sz val="14"/>
      <color rgb="FFFF0000"/>
      <name val="Times New Roman"/>
      <family val="1"/>
      <charset val="238"/>
    </font>
    <font>
      <b/>
      <sz val="10"/>
      <color rgb="FFFF0000"/>
      <name val="Times New Roman"/>
      <family val="1"/>
      <charset val="238"/>
    </font>
    <font>
      <sz val="11"/>
      <name val="Times New Roman"/>
      <family val="1"/>
      <charset val="238"/>
    </font>
    <font>
      <b/>
      <sz val="8"/>
      <color rgb="FF000000"/>
      <name val="Times New Roman"/>
      <family val="1"/>
      <charset val="238"/>
    </font>
    <font>
      <sz val="14"/>
      <color rgb="FF000000"/>
      <name val="Times New Roman"/>
      <family val="1"/>
      <charset val="238"/>
    </font>
    <font>
      <b/>
      <sz val="11"/>
      <name val="Times New Roman"/>
      <family val="1"/>
      <charset val="238"/>
    </font>
    <font>
      <b/>
      <sz val="11"/>
      <color theme="0"/>
      <name val="Times New Roman"/>
      <family val="1"/>
      <charset val="238"/>
    </font>
    <font>
      <b/>
      <sz val="10"/>
      <name val="Times New Roman"/>
      <family val="1"/>
      <charset val="238"/>
    </font>
    <font>
      <sz val="10"/>
      <name val="Times New Roman"/>
      <family val="1"/>
      <charset val="238"/>
    </font>
    <font>
      <i/>
      <sz val="10"/>
      <name val="Times New Roman"/>
      <family val="1"/>
      <charset val="238"/>
    </font>
    <font>
      <sz val="10"/>
      <color theme="1"/>
      <name val="Calibri"/>
      <family val="2"/>
      <charset val="238"/>
      <scheme val="minor"/>
    </font>
    <font>
      <sz val="10"/>
      <color rgb="FFFF0000"/>
      <name val="Times New Roman"/>
      <family val="1"/>
      <charset val="238"/>
    </font>
    <font>
      <sz val="11"/>
      <color theme="1"/>
      <name val="Calibri"/>
      <scheme val="minor"/>
    </font>
  </fonts>
  <fills count="16">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FFFCC"/>
        <bgColor rgb="FFFFFFCC"/>
      </patternFill>
    </fill>
    <fill>
      <patternFill patternType="solid">
        <fgColor rgb="FFD8D8D8"/>
        <bgColor rgb="FFD8D8D8"/>
      </patternFill>
    </fill>
    <fill>
      <patternFill patternType="solid">
        <fgColor rgb="FFADB9CA"/>
        <bgColor rgb="FFADB9CA"/>
      </patternFill>
    </fill>
    <fill>
      <patternFill patternType="solid">
        <fgColor rgb="FFD6DCE4"/>
        <bgColor rgb="FFD6DCE4"/>
      </patternFill>
    </fill>
    <fill>
      <patternFill patternType="solid">
        <fgColor rgb="FFF2F2F2"/>
        <bgColor rgb="FFF2F2F2"/>
      </patternFill>
    </fill>
    <fill>
      <patternFill patternType="solid">
        <fgColor rgb="FFFFFFFF"/>
        <bgColor rgb="FF000000"/>
      </patternFill>
    </fill>
    <fill>
      <patternFill patternType="solid">
        <fgColor indexed="49"/>
      </patternFill>
    </fill>
    <fill>
      <patternFill patternType="solid">
        <fgColor indexed="62"/>
        <bgColor indexed="64"/>
      </patternFill>
    </fill>
    <fill>
      <patternFill patternType="solid">
        <fgColor theme="8" tint="0.39997558519241921"/>
        <bgColor rgb="FFFFFFFF"/>
      </patternFill>
    </fill>
    <fill>
      <patternFill patternType="solid">
        <fgColor theme="8" tint="0.59999389629810485"/>
        <bgColor rgb="FFFFFFFF"/>
      </patternFill>
    </fill>
    <fill>
      <patternFill patternType="solid">
        <fgColor theme="0" tint="-0.14999847407452621"/>
        <bgColor indexed="64"/>
      </patternFill>
    </fill>
    <fill>
      <patternFill patternType="solid">
        <fgColor rgb="FFFFFFFF"/>
        <bgColor rgb="FFFFFFFF"/>
      </patternFill>
    </fill>
  </fills>
  <borders count="21">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diagonal/>
    </border>
    <border>
      <left style="thin">
        <color indexed="18"/>
      </left>
      <right style="thin">
        <color indexed="18"/>
      </right>
      <top style="thin">
        <color indexed="18"/>
      </top>
      <bottom style="thin">
        <color indexed="18"/>
      </bottom>
      <diagonal/>
    </border>
    <border>
      <left style="thin">
        <color indexed="18"/>
      </left>
      <right/>
      <top/>
      <bottom/>
      <diagonal/>
    </border>
    <border>
      <left style="thin">
        <color indexed="18"/>
      </left>
      <right/>
      <top/>
      <bottom style="thin">
        <color indexed="64"/>
      </bottom>
      <diagonal/>
    </border>
    <border>
      <left/>
      <right/>
      <top style="thin">
        <color indexed="64"/>
      </top>
      <bottom style="thin">
        <color indexed="64"/>
      </bottom>
      <diagonal/>
    </border>
    <border>
      <left style="thin">
        <color rgb="FF999999"/>
      </left>
      <right style="thin">
        <color rgb="FF999999"/>
      </right>
      <top/>
      <bottom/>
      <diagonal/>
    </border>
    <border>
      <left style="thin">
        <color indexed="18"/>
      </left>
      <right style="thin">
        <color indexed="18"/>
      </right>
      <top/>
      <bottom style="thin">
        <color indexed="1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7" fillId="0" borderId="11"/>
    <xf numFmtId="164" fontId="17" fillId="0" borderId="11" applyFont="0" applyFill="0" applyBorder="0" applyAlignment="0" applyProtection="0"/>
    <xf numFmtId="4" fontId="18" fillId="10" borderId="12" applyNumberFormat="0" applyProtection="0">
      <alignment horizontal="left" vertical="center" indent="1" justifyLastLine="1"/>
    </xf>
    <xf numFmtId="4" fontId="18" fillId="0" borderId="12" applyNumberFormat="0" applyProtection="0">
      <alignment horizontal="right" vertical="center"/>
    </xf>
    <xf numFmtId="43" fontId="19" fillId="0" borderId="0" applyFont="0" applyFill="0" applyBorder="0" applyAlignment="0" applyProtection="0"/>
    <xf numFmtId="9" fontId="35" fillId="0" borderId="0" applyFont="0" applyFill="0" applyBorder="0" applyAlignment="0" applyProtection="0"/>
  </cellStyleXfs>
  <cellXfs count="247">
    <xf numFmtId="0" fontId="0" fillId="0" borderId="0" xfId="0" applyFont="1" applyAlignment="1"/>
    <xf numFmtId="0" fontId="2" fillId="0" borderId="0" xfId="0" applyFont="1" applyAlignment="1">
      <alignment horizontal="center" vertical="center" wrapText="1"/>
    </xf>
    <xf numFmtId="4" fontId="2" fillId="0" borderId="0" xfId="0" applyNumberFormat="1" applyFont="1" applyAlignment="1">
      <alignment horizontal="center" vertical="center" wrapText="1"/>
    </xf>
    <xf numFmtId="0" fontId="1" fillId="0" borderId="0" xfId="0" applyFont="1" applyAlignment="1">
      <alignment vertical="center" wrapText="1"/>
    </xf>
    <xf numFmtId="0" fontId="7" fillId="0" borderId="0" xfId="0" applyFont="1"/>
    <xf numFmtId="0" fontId="8" fillId="0" borderId="0" xfId="0" applyFont="1"/>
    <xf numFmtId="0" fontId="6" fillId="0" borderId="0" xfId="0" applyFont="1" applyAlignment="1">
      <alignment vertical="center" wrapText="1"/>
    </xf>
    <xf numFmtId="4" fontId="9" fillId="5" borderId="10" xfId="0" applyNumberFormat="1" applyFont="1" applyFill="1" applyBorder="1" applyAlignment="1">
      <alignment horizontal="center" vertical="center" wrapText="1"/>
    </xf>
    <xf numFmtId="0" fontId="8" fillId="0" borderId="0" xfId="0" applyFont="1" applyAlignment="1">
      <alignment horizontal="center" vertical="center"/>
    </xf>
    <xf numFmtId="1" fontId="10" fillId="5" borderId="8" xfId="0" applyNumberFormat="1" applyFont="1" applyFill="1" applyBorder="1" applyAlignment="1">
      <alignment horizontal="center" vertical="center"/>
    </xf>
    <xf numFmtId="0" fontId="11" fillId="0" borderId="0" xfId="0" applyFont="1" applyAlignment="1">
      <alignment horizontal="center" vertical="center"/>
    </xf>
    <xf numFmtId="0" fontId="3" fillId="0" borderId="0" xfId="0" quotePrefix="1" applyFont="1" applyAlignment="1">
      <alignment horizontal="left" vertical="center"/>
    </xf>
    <xf numFmtId="0" fontId="12" fillId="0" borderId="0" xfId="0" quotePrefix="1" applyFont="1" applyAlignment="1">
      <alignment horizontal="center" vertical="center"/>
    </xf>
    <xf numFmtId="0" fontId="11" fillId="6" borderId="11" xfId="0" applyFont="1" applyFill="1" applyBorder="1" applyAlignment="1">
      <alignment horizontal="center" vertical="center"/>
    </xf>
    <xf numFmtId="3" fontId="13" fillId="6" borderId="11" xfId="0" applyNumberFormat="1" applyFont="1" applyFill="1" applyBorder="1" applyAlignment="1">
      <alignment vertical="top" wrapText="1"/>
    </xf>
    <xf numFmtId="4" fontId="4" fillId="6" borderId="11" xfId="0" applyNumberFormat="1" applyFont="1" applyFill="1" applyBorder="1" applyAlignment="1">
      <alignment vertical="center"/>
    </xf>
    <xf numFmtId="3" fontId="4" fillId="6" borderId="11" xfId="0" applyNumberFormat="1" applyFont="1" applyFill="1" applyBorder="1" applyAlignment="1">
      <alignment vertical="center"/>
    </xf>
    <xf numFmtId="0" fontId="13" fillId="7" borderId="11" xfId="0" quotePrefix="1" applyFont="1" applyFill="1" applyBorder="1" applyAlignment="1">
      <alignment horizontal="left" vertical="center" wrapText="1"/>
    </xf>
    <xf numFmtId="4" fontId="14" fillId="7" borderId="11" xfId="0" applyNumberFormat="1" applyFont="1" applyFill="1" applyBorder="1" applyAlignment="1">
      <alignment horizontal="right" vertical="center"/>
    </xf>
    <xf numFmtId="3" fontId="14" fillId="7" borderId="11" xfId="0" applyNumberFormat="1" applyFont="1" applyFill="1" applyBorder="1" applyAlignment="1">
      <alignment horizontal="right" vertical="center"/>
    </xf>
    <xf numFmtId="4" fontId="4" fillId="7" borderId="11" xfId="0" applyNumberFormat="1" applyFont="1" applyFill="1" applyBorder="1" applyAlignment="1">
      <alignment vertical="center"/>
    </xf>
    <xf numFmtId="0" fontId="13" fillId="0" borderId="0" xfId="0" applyFont="1"/>
    <xf numFmtId="0" fontId="8" fillId="8" borderId="11" xfId="0" quotePrefix="1" applyFont="1" applyFill="1" applyBorder="1" applyAlignment="1">
      <alignment horizontal="left" vertical="center" wrapText="1"/>
    </xf>
    <xf numFmtId="4" fontId="15" fillId="8" borderId="11" xfId="0" applyNumberFormat="1" applyFont="1" applyFill="1" applyBorder="1" applyAlignment="1">
      <alignment horizontal="right" vertical="center"/>
    </xf>
    <xf numFmtId="3" fontId="15" fillId="0" borderId="0" xfId="0" applyNumberFormat="1" applyFont="1" applyAlignment="1">
      <alignment horizontal="right" vertical="center"/>
    </xf>
    <xf numFmtId="3" fontId="15" fillId="8" borderId="11" xfId="0" applyNumberFormat="1" applyFont="1" applyFill="1" applyBorder="1" applyAlignment="1">
      <alignment horizontal="right" vertical="center"/>
    </xf>
    <xf numFmtId="0" fontId="8" fillId="0" borderId="0" xfId="0" quotePrefix="1" applyFont="1" applyAlignment="1">
      <alignment horizontal="left" vertical="center" wrapText="1"/>
    </xf>
    <xf numFmtId="4" fontId="15" fillId="0" borderId="0" xfId="0" applyNumberFormat="1" applyFont="1" applyAlignment="1">
      <alignment horizontal="right" vertical="center"/>
    </xf>
    <xf numFmtId="0" fontId="15" fillId="8" borderId="11" xfId="0" applyFont="1" applyFill="1" applyBorder="1" applyAlignment="1">
      <alignment horizontal="right" vertical="center"/>
    </xf>
    <xf numFmtId="0" fontId="15" fillId="0" borderId="0" xfId="0" applyFont="1" applyAlignment="1">
      <alignment horizontal="right" vertical="center"/>
    </xf>
    <xf numFmtId="0" fontId="8" fillId="8" borderId="11"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4" fontId="8" fillId="0" borderId="0" xfId="0" applyNumberFormat="1" applyFont="1"/>
    <xf numFmtId="3" fontId="8" fillId="0" borderId="0" xfId="0" applyNumberFormat="1" applyFont="1"/>
    <xf numFmtId="3" fontId="13" fillId="6" borderId="11" xfId="0" applyNumberFormat="1" applyFont="1" applyFill="1" applyBorder="1" applyAlignment="1">
      <alignment vertical="center" wrapText="1"/>
    </xf>
    <xf numFmtId="4" fontId="4" fillId="0" borderId="0" xfId="0" applyNumberFormat="1" applyFont="1" applyAlignment="1">
      <alignment vertical="center"/>
    </xf>
    <xf numFmtId="3" fontId="4" fillId="7" borderId="11" xfId="0" applyNumberFormat="1" applyFont="1" applyFill="1" applyBorder="1" applyAlignment="1">
      <alignment vertical="center"/>
    </xf>
    <xf numFmtId="0" fontId="3" fillId="0" borderId="0" xfId="0" applyFont="1"/>
    <xf numFmtId="0" fontId="13" fillId="8" borderId="11" xfId="0" quotePrefix="1" applyFont="1" applyFill="1" applyBorder="1" applyAlignment="1">
      <alignment horizontal="left" vertical="center" wrapText="1"/>
    </xf>
    <xf numFmtId="4" fontId="14" fillId="8" borderId="11" xfId="0" applyNumberFormat="1" applyFont="1" applyFill="1" applyBorder="1" applyAlignment="1">
      <alignment horizontal="right" vertical="center"/>
    </xf>
    <xf numFmtId="3" fontId="14" fillId="8" borderId="11" xfId="0" applyNumberFormat="1" applyFont="1" applyFill="1" applyBorder="1" applyAlignment="1">
      <alignment horizontal="right" vertical="center"/>
    </xf>
    <xf numFmtId="0" fontId="11" fillId="7" borderId="11" xfId="0" applyFont="1" applyFill="1" applyBorder="1" applyAlignment="1">
      <alignment horizontal="center" vertical="center"/>
    </xf>
    <xf numFmtId="3" fontId="13" fillId="7" borderId="11" xfId="0" applyNumberFormat="1" applyFont="1" applyFill="1" applyBorder="1" applyAlignment="1">
      <alignment vertical="top" wrapText="1"/>
    </xf>
    <xf numFmtId="0" fontId="13" fillId="0" borderId="0" xfId="0" applyFont="1" applyAlignment="1">
      <alignment horizontal="left" vertical="center" wrapText="1"/>
    </xf>
    <xf numFmtId="4" fontId="14" fillId="0" borderId="0" xfId="0" applyNumberFormat="1" applyFont="1" applyAlignment="1">
      <alignment horizontal="right" vertical="center"/>
    </xf>
    <xf numFmtId="3" fontId="14" fillId="0" borderId="0" xfId="0" applyNumberFormat="1" applyFont="1" applyAlignment="1">
      <alignment horizontal="right" vertical="center"/>
    </xf>
    <xf numFmtId="3" fontId="4" fillId="0" borderId="0" xfId="0" applyNumberFormat="1" applyFont="1" applyAlignment="1">
      <alignment vertical="center"/>
    </xf>
    <xf numFmtId="0" fontId="13" fillId="6" borderId="11" xfId="0" quotePrefix="1" applyFont="1" applyFill="1" applyBorder="1" applyAlignment="1">
      <alignment horizontal="left" vertical="center" wrapText="1"/>
    </xf>
    <xf numFmtId="4" fontId="14" fillId="6" borderId="11" xfId="0" applyNumberFormat="1" applyFont="1" applyFill="1" applyBorder="1" applyAlignment="1">
      <alignment horizontal="right" vertical="center"/>
    </xf>
    <xf numFmtId="3" fontId="14" fillId="6" borderId="11" xfId="0" applyNumberFormat="1" applyFont="1" applyFill="1" applyBorder="1" applyAlignment="1">
      <alignment horizontal="right" vertical="center"/>
    </xf>
    <xf numFmtId="4" fontId="15" fillId="6" borderId="11" xfId="0" applyNumberFormat="1" applyFont="1" applyFill="1" applyBorder="1" applyAlignment="1">
      <alignment horizontal="right" vertical="center"/>
    </xf>
    <xf numFmtId="0" fontId="8" fillId="7" borderId="11" xfId="0" quotePrefix="1" applyFont="1" applyFill="1" applyBorder="1" applyAlignment="1">
      <alignment horizontal="left" vertical="center" wrapText="1"/>
    </xf>
    <xf numFmtId="4" fontId="14" fillId="7" borderId="11" xfId="0" applyNumberFormat="1" applyFont="1" applyFill="1" applyBorder="1" applyAlignment="1">
      <alignment horizontal="right"/>
    </xf>
    <xf numFmtId="0" fontId="7" fillId="0" borderId="0" xfId="0" quotePrefix="1" applyFont="1" applyAlignment="1">
      <alignment horizontal="left" vertical="center"/>
    </xf>
    <xf numFmtId="0" fontId="16" fillId="0" borderId="0" xfId="0" quotePrefix="1" applyFont="1" applyAlignment="1">
      <alignment horizontal="center" vertical="center"/>
    </xf>
    <xf numFmtId="0" fontId="0" fillId="0" borderId="0" xfId="0" applyFont="1" applyAlignment="1"/>
    <xf numFmtId="0" fontId="8" fillId="0" borderId="0" xfId="0" applyFont="1" applyAlignment="1">
      <alignment horizontal="center" vertical="center" wrapText="1"/>
    </xf>
    <xf numFmtId="0" fontId="0" fillId="0" borderId="0" xfId="0" applyFont="1" applyAlignment="1">
      <alignment wrapText="1"/>
    </xf>
    <xf numFmtId="0" fontId="21" fillId="0" borderId="0" xfId="0" applyFont="1"/>
    <xf numFmtId="0" fontId="21" fillId="0" borderId="0" xfId="0" applyFont="1" applyAlignment="1"/>
    <xf numFmtId="0" fontId="22" fillId="0" borderId="0" xfId="0" applyFont="1" applyAlignment="1">
      <alignment horizontal="center" vertical="center" wrapText="1"/>
    </xf>
    <xf numFmtId="4"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0" fontId="20" fillId="0" borderId="0" xfId="0" applyFont="1" applyAlignment="1">
      <alignment horizontal="center" vertical="center" wrapText="1"/>
    </xf>
    <xf numFmtId="4" fontId="20" fillId="0" borderId="0" xfId="0" applyNumberFormat="1" applyFont="1" applyAlignment="1">
      <alignment horizontal="center" vertical="center" wrapText="1"/>
    </xf>
    <xf numFmtId="3" fontId="20" fillId="0" borderId="0" xfId="0" applyNumberFormat="1" applyFont="1" applyAlignment="1">
      <alignment horizontal="center" vertical="center" wrapText="1"/>
    </xf>
    <xf numFmtId="4" fontId="23"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4" fontId="22" fillId="0" borderId="1" xfId="0" applyNumberFormat="1" applyFont="1" applyBorder="1" applyAlignment="1">
      <alignment horizontal="center" vertical="center" wrapText="1"/>
    </xf>
    <xf numFmtId="4" fontId="24" fillId="0" borderId="1" xfId="0" applyNumberFormat="1" applyFont="1" applyBorder="1" applyAlignment="1">
      <alignment horizontal="right" vertical="center"/>
    </xf>
    <xf numFmtId="4" fontId="14" fillId="0" borderId="5" xfId="0" quotePrefix="1" applyNumberFormat="1" applyFont="1" applyBorder="1" applyAlignment="1">
      <alignment horizontal="center" vertical="center" wrapText="1"/>
    </xf>
    <xf numFmtId="3" fontId="14" fillId="0" borderId="5" xfId="0" quotePrefix="1" applyNumberFormat="1" applyFont="1" applyBorder="1" applyAlignment="1">
      <alignment horizontal="center" vertical="center" wrapText="1"/>
    </xf>
    <xf numFmtId="3" fontId="26" fillId="2" borderId="5" xfId="0" applyNumberFormat="1" applyFont="1" applyFill="1" applyBorder="1" applyAlignment="1">
      <alignment horizontal="center" vertical="center" wrapText="1"/>
    </xf>
    <xf numFmtId="4" fontId="26" fillId="2" borderId="5" xfId="0" applyNumberFormat="1" applyFont="1" applyFill="1" applyBorder="1" applyAlignment="1">
      <alignment horizontal="center" vertical="center" wrapText="1"/>
    </xf>
    <xf numFmtId="4" fontId="13" fillId="0" borderId="5" xfId="0" applyNumberFormat="1" applyFont="1" applyBorder="1" applyAlignment="1">
      <alignment vertical="center" wrapText="1"/>
    </xf>
    <xf numFmtId="3" fontId="13" fillId="0" borderId="5" xfId="0" applyNumberFormat="1" applyFont="1" applyBorder="1" applyAlignment="1">
      <alignment vertical="center" wrapText="1"/>
    </xf>
    <xf numFmtId="4" fontId="13" fillId="0" borderId="5" xfId="0" applyNumberFormat="1" applyFont="1" applyBorder="1" applyAlignment="1">
      <alignment horizontal="right" vertical="center" wrapText="1"/>
    </xf>
    <xf numFmtId="4" fontId="13" fillId="3" borderId="5" xfId="0" applyNumberFormat="1" applyFont="1" applyFill="1" applyBorder="1" applyAlignment="1">
      <alignment vertical="center"/>
    </xf>
    <xf numFmtId="3" fontId="13" fillId="3" borderId="5" xfId="0" applyNumberFormat="1" applyFont="1" applyFill="1" applyBorder="1" applyAlignment="1">
      <alignment vertical="center"/>
    </xf>
    <xf numFmtId="0" fontId="13" fillId="3" borderId="7" xfId="0" applyFont="1" applyFill="1" applyBorder="1" applyAlignment="1">
      <alignment horizontal="left" vertical="center"/>
    </xf>
    <xf numFmtId="0" fontId="13" fillId="3" borderId="8" xfId="0" applyFont="1" applyFill="1" applyBorder="1" applyAlignment="1">
      <alignment vertical="center"/>
    </xf>
    <xf numFmtId="4" fontId="13" fillId="3" borderId="5" xfId="0" applyNumberFormat="1" applyFont="1" applyFill="1" applyBorder="1" applyAlignment="1">
      <alignment vertical="center" wrapText="1"/>
    </xf>
    <xf numFmtId="3" fontId="13" fillId="3" borderId="5" xfId="0" applyNumberFormat="1" applyFont="1" applyFill="1" applyBorder="1" applyAlignment="1">
      <alignment vertical="center" wrapText="1"/>
    </xf>
    <xf numFmtId="0" fontId="27" fillId="0" borderId="0" xfId="0" applyFont="1" applyAlignment="1">
      <alignment horizontal="center" vertical="center" wrapText="1"/>
    </xf>
    <xf numFmtId="4" fontId="27" fillId="0" borderId="0" xfId="0" applyNumberFormat="1" applyFont="1" applyAlignment="1">
      <alignment horizontal="center" vertical="center" wrapText="1"/>
    </xf>
    <xf numFmtId="3" fontId="27" fillId="0" borderId="0" xfId="0" applyNumberFormat="1" applyFont="1" applyAlignment="1">
      <alignment horizontal="center" vertical="center" wrapText="1"/>
    </xf>
    <xf numFmtId="4" fontId="15" fillId="0" borderId="0" xfId="0" applyNumberFormat="1" applyFont="1"/>
    <xf numFmtId="3" fontId="14" fillId="2" borderId="5" xfId="0" applyNumberFormat="1" applyFont="1" applyFill="1" applyBorder="1" applyAlignment="1">
      <alignment horizontal="center" vertical="center" wrapText="1"/>
    </xf>
    <xf numFmtId="4" fontId="14" fillId="2" borderId="5" xfId="0" applyNumberFormat="1" applyFont="1" applyFill="1" applyBorder="1" applyAlignment="1">
      <alignment horizontal="center" vertical="center" wrapText="1"/>
    </xf>
    <xf numFmtId="4" fontId="13" fillId="4" borderId="5" xfId="0" applyNumberFormat="1" applyFont="1" applyFill="1" applyBorder="1" applyAlignment="1">
      <alignment vertical="center" wrapText="1"/>
    </xf>
    <xf numFmtId="3" fontId="13" fillId="4" borderId="5" xfId="0" applyNumberFormat="1" applyFont="1" applyFill="1" applyBorder="1" applyAlignment="1">
      <alignment vertical="center" wrapText="1"/>
    </xf>
    <xf numFmtId="4" fontId="21" fillId="0" borderId="0" xfId="0" applyNumberFormat="1" applyFont="1"/>
    <xf numFmtId="3" fontId="21" fillId="0" borderId="0" xfId="0" applyNumberFormat="1" applyFont="1"/>
    <xf numFmtId="0" fontId="28" fillId="0" borderId="11" xfId="1" applyFont="1" applyAlignment="1">
      <alignment horizontal="left"/>
    </xf>
    <xf numFmtId="0" fontId="25" fillId="9" borderId="11" xfId="1" applyFont="1" applyFill="1" applyBorder="1" applyAlignment="1">
      <alignment horizontal="left" vertical="top" wrapText="1"/>
    </xf>
    <xf numFmtId="0" fontId="25" fillId="9" borderId="11" xfId="1" applyFont="1" applyFill="1" applyBorder="1" applyAlignment="1">
      <alignment vertical="top"/>
    </xf>
    <xf numFmtId="0" fontId="25" fillId="0" borderId="11" xfId="1" applyFont="1" applyFill="1" applyBorder="1" applyAlignment="1">
      <alignment vertical="top"/>
    </xf>
    <xf numFmtId="165" fontId="25" fillId="0" borderId="11" xfId="2" applyNumberFormat="1" applyFont="1" applyFill="1" applyBorder="1" applyAlignment="1">
      <alignment vertical="top"/>
    </xf>
    <xf numFmtId="0" fontId="28" fillId="9" borderId="11" xfId="1" applyFont="1" applyFill="1" applyBorder="1" applyAlignment="1">
      <alignment vertical="top"/>
    </xf>
    <xf numFmtId="0" fontId="28" fillId="9" borderId="11" xfId="1" applyFont="1" applyFill="1" applyBorder="1" applyAlignment="1">
      <alignment horizontal="left" vertical="top" wrapText="1"/>
    </xf>
    <xf numFmtId="3" fontId="28" fillId="9" borderId="11" xfId="1" applyNumberFormat="1" applyFont="1" applyFill="1" applyBorder="1" applyAlignment="1">
      <alignment vertical="top"/>
    </xf>
    <xf numFmtId="0" fontId="28" fillId="0" borderId="11" xfId="1" applyFont="1" applyFill="1" applyBorder="1" applyAlignment="1">
      <alignment vertical="top"/>
    </xf>
    <xf numFmtId="165" fontId="28" fillId="0" borderId="11" xfId="2" applyNumberFormat="1" applyFont="1" applyFill="1" applyBorder="1" applyAlignment="1">
      <alignment vertical="top"/>
    </xf>
    <xf numFmtId="0" fontId="25" fillId="9" borderId="11" xfId="1" applyFont="1" applyFill="1" applyBorder="1" applyAlignment="1">
      <alignment horizontal="left" vertical="top"/>
    </xf>
    <xf numFmtId="3" fontId="25" fillId="9" borderId="11" xfId="1" applyNumberFormat="1" applyFont="1" applyFill="1" applyBorder="1" applyAlignment="1">
      <alignment vertical="top"/>
    </xf>
    <xf numFmtId="0" fontId="28" fillId="0" borderId="11" xfId="1" applyFont="1" applyFill="1" applyBorder="1" applyAlignment="1">
      <alignment vertical="top" wrapText="1"/>
    </xf>
    <xf numFmtId="0" fontId="29" fillId="11" borderId="13" xfId="3" quotePrefix="1" applyNumberFormat="1" applyFont="1" applyFill="1" applyBorder="1" applyAlignment="1">
      <alignment horizontal="center" vertical="center" wrapText="1" justifyLastLine="1"/>
    </xf>
    <xf numFmtId="0" fontId="29" fillId="11" borderId="14" xfId="3" quotePrefix="1" applyNumberFormat="1" applyFont="1" applyFill="1" applyBorder="1" applyAlignment="1">
      <alignment horizontal="center" vertical="center" wrapText="1" justifyLastLine="1"/>
    </xf>
    <xf numFmtId="3" fontId="25" fillId="0" borderId="11" xfId="2" applyNumberFormat="1" applyFont="1" applyFill="1" applyBorder="1" applyAlignment="1">
      <alignment vertical="top"/>
    </xf>
    <xf numFmtId="164" fontId="25" fillId="0" borderId="11" xfId="2" applyFont="1" applyFill="1" applyBorder="1" applyAlignment="1">
      <alignment vertical="top"/>
    </xf>
    <xf numFmtId="0" fontId="30" fillId="12" borderId="11" xfId="2" applyNumberFormat="1" applyFont="1" applyFill="1" applyBorder="1" applyAlignment="1">
      <alignment horizontal="left" vertical="top" wrapText="1" readingOrder="1"/>
    </xf>
    <xf numFmtId="0" fontId="30" fillId="12" borderId="11" xfId="2" applyNumberFormat="1" applyFont="1" applyFill="1" applyBorder="1" applyAlignment="1">
      <alignment horizontal="left" vertical="top" wrapText="1"/>
    </xf>
    <xf numFmtId="166" fontId="30" fillId="12" borderId="11" xfId="2" applyNumberFormat="1" applyFont="1" applyFill="1" applyBorder="1" applyAlignment="1">
      <alignment horizontal="right" vertical="top"/>
    </xf>
    <xf numFmtId="0" fontId="30" fillId="12" borderId="11" xfId="2" applyNumberFormat="1" applyFont="1" applyFill="1" applyBorder="1" applyAlignment="1">
      <alignment horizontal="right" vertical="top" wrapText="1" readingOrder="1"/>
    </xf>
    <xf numFmtId="0" fontId="31" fillId="0" borderId="11" xfId="2" applyNumberFormat="1" applyFont="1" applyFill="1" applyBorder="1" applyAlignment="1">
      <alignment vertical="top"/>
    </xf>
    <xf numFmtId="165" fontId="31" fillId="0" borderId="11" xfId="2" applyNumberFormat="1" applyFont="1" applyFill="1" applyBorder="1" applyAlignment="1">
      <alignment vertical="top"/>
    </xf>
    <xf numFmtId="0" fontId="30" fillId="13" borderId="11" xfId="2" applyNumberFormat="1" applyFont="1" applyFill="1" applyBorder="1" applyAlignment="1">
      <alignment horizontal="left" vertical="top" wrapText="1" readingOrder="1"/>
    </xf>
    <xf numFmtId="0" fontId="30" fillId="13" borderId="11" xfId="2" applyNumberFormat="1" applyFont="1" applyFill="1" applyBorder="1" applyAlignment="1">
      <alignment horizontal="left" vertical="top" wrapText="1"/>
    </xf>
    <xf numFmtId="166" fontId="30" fillId="13" borderId="11" xfId="2" applyNumberFormat="1" applyFont="1" applyFill="1" applyBorder="1" applyAlignment="1">
      <alignment horizontal="right" vertical="top"/>
    </xf>
    <xf numFmtId="0" fontId="30" fillId="13" borderId="11" xfId="2" applyNumberFormat="1" applyFont="1" applyFill="1" applyBorder="1" applyAlignment="1">
      <alignment horizontal="right" vertical="top" wrapText="1" readingOrder="1"/>
    </xf>
    <xf numFmtId="0" fontId="30" fillId="0" borderId="15" xfId="1" applyFont="1" applyBorder="1" applyAlignment="1" applyProtection="1">
      <alignment horizontal="left"/>
    </xf>
    <xf numFmtId="0" fontId="30" fillId="0" borderId="15" xfId="1" applyFont="1" applyBorder="1" applyAlignment="1" applyProtection="1">
      <alignment horizontal="left" wrapText="1"/>
    </xf>
    <xf numFmtId="3" fontId="30" fillId="0" borderId="15" xfId="2" applyNumberFormat="1" applyFont="1" applyBorder="1" applyAlignment="1" applyProtection="1">
      <alignment horizontal="right"/>
    </xf>
    <xf numFmtId="4" fontId="30" fillId="0" borderId="15" xfId="2" applyNumberFormat="1" applyFont="1" applyBorder="1" applyAlignment="1" applyProtection="1">
      <alignment horizontal="right"/>
    </xf>
    <xf numFmtId="0" fontId="31" fillId="0" borderId="11" xfId="1" applyFont="1"/>
    <xf numFmtId="165" fontId="30" fillId="0" borderId="11" xfId="2" applyNumberFormat="1" applyFont="1"/>
    <xf numFmtId="165" fontId="30" fillId="0" borderId="11" xfId="1" applyNumberFormat="1" applyFont="1"/>
    <xf numFmtId="4" fontId="31" fillId="0" borderId="11" xfId="2" applyNumberFormat="1" applyFont="1"/>
    <xf numFmtId="0" fontId="31" fillId="0" borderId="11" xfId="1" applyFont="1" applyBorder="1" applyAlignment="1" applyProtection="1">
      <alignment horizontal="left"/>
    </xf>
    <xf numFmtId="0" fontId="31" fillId="0" borderId="11" xfId="1" applyFont="1" applyBorder="1" applyAlignment="1" applyProtection="1">
      <alignment horizontal="left" wrapText="1"/>
    </xf>
    <xf numFmtId="3" fontId="31" fillId="0" borderId="11" xfId="2" applyNumberFormat="1" applyFont="1" applyBorder="1" applyAlignment="1" applyProtection="1">
      <alignment horizontal="right"/>
    </xf>
    <xf numFmtId="4" fontId="31" fillId="0" borderId="11" xfId="2" applyNumberFormat="1" applyFont="1" applyBorder="1" applyAlignment="1" applyProtection="1">
      <alignment horizontal="right"/>
    </xf>
    <xf numFmtId="165" fontId="31" fillId="0" borderId="11" xfId="2" applyNumberFormat="1" applyFont="1"/>
    <xf numFmtId="0" fontId="31" fillId="0" borderId="11" xfId="1" quotePrefix="1" applyFont="1"/>
    <xf numFmtId="165" fontId="30" fillId="0" borderId="11" xfId="1" quotePrefix="1" applyNumberFormat="1" applyFont="1"/>
    <xf numFmtId="0" fontId="31" fillId="0" borderId="11" xfId="1" quotePrefix="1" applyFont="1" applyBorder="1" applyAlignment="1" applyProtection="1">
      <alignment horizontal="left"/>
    </xf>
    <xf numFmtId="0" fontId="31" fillId="0" borderId="11" xfId="1" quotePrefix="1" applyFont="1" applyBorder="1" applyAlignment="1" applyProtection="1">
      <alignment horizontal="left" wrapText="1"/>
    </xf>
    <xf numFmtId="3" fontId="31" fillId="0" borderId="11" xfId="2" applyNumberFormat="1" applyFont="1" applyFill="1" applyBorder="1" applyAlignment="1" applyProtection="1">
      <alignment horizontal="right"/>
    </xf>
    <xf numFmtId="4" fontId="31" fillId="0" borderId="11" xfId="2" applyNumberFormat="1" applyFont="1" applyFill="1" applyBorder="1" applyAlignment="1" applyProtection="1">
      <alignment horizontal="right"/>
    </xf>
    <xf numFmtId="0" fontId="31" fillId="0" borderId="11" xfId="1" applyFont="1" applyFill="1"/>
    <xf numFmtId="4" fontId="31" fillId="0" borderId="11" xfId="2" applyNumberFormat="1" applyFont="1" applyFill="1"/>
    <xf numFmtId="165" fontId="30" fillId="0" borderId="11" xfId="1" applyNumberFormat="1" applyFont="1" applyFill="1"/>
    <xf numFmtId="0" fontId="31" fillId="0" borderId="11" xfId="1" applyFont="1" applyFill="1" applyBorder="1" applyAlignment="1" applyProtection="1">
      <alignment horizontal="left" wrapText="1"/>
    </xf>
    <xf numFmtId="165" fontId="32" fillId="0" borderId="11" xfId="2" applyNumberFormat="1" applyFont="1"/>
    <xf numFmtId="165" fontId="32" fillId="0" borderId="11" xfId="1" applyNumberFormat="1" applyFont="1" applyFill="1"/>
    <xf numFmtId="165" fontId="31" fillId="0" borderId="11" xfId="1" applyNumberFormat="1" applyFont="1"/>
    <xf numFmtId="3" fontId="30" fillId="14" borderId="15" xfId="2" applyNumberFormat="1" applyFont="1" applyFill="1" applyBorder="1" applyAlignment="1" applyProtection="1">
      <alignment horizontal="right" vertical="center"/>
    </xf>
    <xf numFmtId="4" fontId="30" fillId="14" borderId="15" xfId="2" applyNumberFormat="1" applyFont="1" applyFill="1" applyBorder="1" applyAlignment="1" applyProtection="1">
      <alignment horizontal="right" vertical="center"/>
    </xf>
    <xf numFmtId="0" fontId="30" fillId="15" borderId="11" xfId="2" applyNumberFormat="1" applyFont="1" applyFill="1" applyBorder="1" applyAlignment="1">
      <alignment horizontal="left" vertical="top" wrapText="1" readingOrder="1"/>
    </xf>
    <xf numFmtId="0" fontId="30" fillId="15" borderId="11" xfId="2" applyNumberFormat="1" applyFont="1" applyFill="1" applyBorder="1" applyAlignment="1">
      <alignment horizontal="left" vertical="top" wrapText="1"/>
    </xf>
    <xf numFmtId="166" fontId="30" fillId="15" borderId="11" xfId="2" applyNumberFormat="1" applyFont="1" applyFill="1" applyBorder="1" applyAlignment="1">
      <alignment horizontal="right" vertical="top"/>
    </xf>
    <xf numFmtId="0" fontId="30" fillId="15" borderId="11" xfId="2" applyNumberFormat="1" applyFont="1" applyFill="1" applyBorder="1" applyAlignment="1">
      <alignment horizontal="right" vertical="top" wrapText="1" readingOrder="1"/>
    </xf>
    <xf numFmtId="0" fontId="30" fillId="0" borderId="11" xfId="1" applyFont="1" applyFill="1" applyBorder="1" applyAlignment="1">
      <alignment vertical="top"/>
    </xf>
    <xf numFmtId="165" fontId="30" fillId="0" borderId="11" xfId="2" applyNumberFormat="1" applyFont="1" applyFill="1" applyBorder="1" applyAlignment="1">
      <alignment vertical="top"/>
    </xf>
    <xf numFmtId="3" fontId="31" fillId="0" borderId="11" xfId="4" applyNumberFormat="1" applyFont="1" applyFill="1" applyBorder="1" applyProtection="1">
      <alignment horizontal="right" vertical="center"/>
      <protection locked="0"/>
    </xf>
    <xf numFmtId="0" fontId="31" fillId="9" borderId="11" xfId="1" applyFont="1" applyFill="1" applyBorder="1" applyAlignment="1">
      <alignment vertical="top"/>
    </xf>
    <xf numFmtId="0" fontId="31" fillId="9" borderId="11" xfId="1" applyFont="1" applyFill="1" applyBorder="1" applyAlignment="1">
      <alignment horizontal="left" vertical="top" wrapText="1"/>
    </xf>
    <xf numFmtId="0" fontId="31" fillId="0" borderId="11" xfId="1" applyFont="1" applyFill="1" applyBorder="1" applyAlignment="1">
      <alignment vertical="top"/>
    </xf>
    <xf numFmtId="167" fontId="31" fillId="0" borderId="11" xfId="2" applyNumberFormat="1" applyFont="1"/>
    <xf numFmtId="169" fontId="33" fillId="0" borderId="0" xfId="5" applyNumberFormat="1" applyFont="1"/>
    <xf numFmtId="0" fontId="30" fillId="0" borderId="11" xfId="1" applyFont="1"/>
    <xf numFmtId="0" fontId="31" fillId="0" borderId="11" xfId="1" applyFont="1" applyAlignment="1">
      <alignment horizontal="left" wrapText="1"/>
    </xf>
    <xf numFmtId="3" fontId="30" fillId="0" borderId="11" xfId="2" applyNumberFormat="1" applyFont="1"/>
    <xf numFmtId="4" fontId="30" fillId="0" borderId="11" xfId="2" applyNumberFormat="1" applyFont="1"/>
    <xf numFmtId="3" fontId="30" fillId="14" borderId="15" xfId="2" applyNumberFormat="1" applyFont="1" applyFill="1" applyBorder="1" applyAlignment="1" applyProtection="1">
      <alignment horizontal="right"/>
    </xf>
    <xf numFmtId="4" fontId="30" fillId="14" borderId="15" xfId="2" applyNumberFormat="1" applyFont="1" applyFill="1" applyBorder="1" applyAlignment="1" applyProtection="1">
      <alignment horizontal="right"/>
    </xf>
    <xf numFmtId="0" fontId="31" fillId="15" borderId="11" xfId="2" applyNumberFormat="1" applyFont="1" applyFill="1" applyBorder="1" applyAlignment="1">
      <alignment horizontal="left" vertical="top" wrapText="1" readingOrder="1"/>
    </xf>
    <xf numFmtId="0" fontId="31" fillId="15" borderId="11" xfId="2" applyNumberFormat="1" applyFont="1" applyFill="1" applyBorder="1" applyAlignment="1">
      <alignment horizontal="left" vertical="top" wrapText="1"/>
    </xf>
    <xf numFmtId="166" fontId="31" fillId="15" borderId="11" xfId="2" applyNumberFormat="1" applyFont="1" applyFill="1" applyBorder="1" applyAlignment="1">
      <alignment horizontal="right" vertical="top"/>
    </xf>
    <xf numFmtId="0" fontId="31" fillId="15" borderId="11" xfId="2" applyNumberFormat="1" applyFont="1" applyFill="1" applyBorder="1" applyAlignment="1">
      <alignment horizontal="right" vertical="top" wrapText="1" readingOrder="1"/>
    </xf>
    <xf numFmtId="168" fontId="31" fillId="0" borderId="16" xfId="2" applyNumberFormat="1" applyFont="1" applyBorder="1"/>
    <xf numFmtId="4" fontId="31" fillId="0" borderId="11" xfId="1" applyNumberFormat="1" applyFont="1"/>
    <xf numFmtId="4" fontId="30" fillId="0" borderId="15" xfId="2" quotePrefix="1" applyNumberFormat="1" applyFont="1" applyBorder="1" applyAlignment="1" applyProtection="1">
      <alignment horizontal="right"/>
    </xf>
    <xf numFmtId="3" fontId="31" fillId="0" borderId="17" xfId="4" applyNumberFormat="1" applyFont="1" applyFill="1" applyBorder="1" applyProtection="1">
      <alignment horizontal="right" vertical="center"/>
      <protection locked="0"/>
    </xf>
    <xf numFmtId="0" fontId="30" fillId="0" borderId="11" xfId="1" applyFont="1" applyFill="1" applyBorder="1" applyAlignment="1">
      <alignment horizontal="center" vertical="top"/>
    </xf>
    <xf numFmtId="0" fontId="31" fillId="0" borderId="11" xfId="1" applyFont="1" applyFill="1" applyBorder="1" applyAlignment="1">
      <alignment horizontal="center" vertical="top"/>
    </xf>
    <xf numFmtId="3" fontId="31" fillId="0" borderId="11" xfId="2" applyNumberFormat="1" applyFont="1" applyFill="1" applyBorder="1" applyAlignment="1">
      <alignment vertical="top"/>
    </xf>
    <xf numFmtId="3" fontId="31" fillId="0" borderId="11" xfId="1" applyNumberFormat="1" applyFont="1" applyFill="1" applyBorder="1" applyAlignment="1">
      <alignment vertical="top"/>
    </xf>
    <xf numFmtId="165" fontId="30" fillId="0" borderId="11" xfId="2" applyNumberFormat="1" applyFont="1" applyFill="1" applyBorder="1" applyAlignment="1">
      <alignment horizontal="right" vertical="top"/>
    </xf>
    <xf numFmtId="3" fontId="30" fillId="0" borderId="11" xfId="2" applyNumberFormat="1" applyFont="1" applyFill="1" applyBorder="1" applyAlignment="1">
      <alignment vertical="top"/>
    </xf>
    <xf numFmtId="0" fontId="30" fillId="0" borderId="11" xfId="1" applyFont="1" applyFill="1" applyBorder="1" applyAlignment="1">
      <alignment horizontal="right" vertical="top"/>
    </xf>
    <xf numFmtId="3" fontId="30" fillId="0" borderId="11" xfId="1" applyNumberFormat="1" applyFont="1" applyFill="1" applyBorder="1" applyAlignment="1">
      <alignment vertical="top"/>
    </xf>
    <xf numFmtId="164" fontId="31" fillId="0" borderId="11" xfId="2" applyFont="1" applyFill="1" applyBorder="1" applyAlignment="1">
      <alignment vertical="top"/>
    </xf>
    <xf numFmtId="165" fontId="34" fillId="0" borderId="11" xfId="2" applyNumberFormat="1" applyFont="1" applyFill="1" applyBorder="1" applyAlignment="1">
      <alignment vertical="top"/>
    </xf>
    <xf numFmtId="3" fontId="34" fillId="0" borderId="11" xfId="1" applyNumberFormat="1" applyFont="1" applyFill="1" applyBorder="1" applyAlignment="1">
      <alignment vertical="top"/>
    </xf>
    <xf numFmtId="3" fontId="34" fillId="0" borderId="11" xfId="2" applyNumberFormat="1" applyFont="1" applyFill="1" applyBorder="1" applyAlignment="1">
      <alignment vertical="top"/>
    </xf>
    <xf numFmtId="164" fontId="31" fillId="0" borderId="11" xfId="2" applyNumberFormat="1" applyFont="1"/>
    <xf numFmtId="43" fontId="31" fillId="0" borderId="11" xfId="5" applyFont="1" applyBorder="1"/>
    <xf numFmtId="43" fontId="21" fillId="0" borderId="0" xfId="5" applyFont="1"/>
    <xf numFmtId="0" fontId="30" fillId="9" borderId="11" xfId="1" applyFont="1" applyFill="1" applyBorder="1" applyAlignment="1">
      <alignment vertical="top"/>
    </xf>
    <xf numFmtId="4" fontId="31" fillId="0" borderId="11" xfId="1" applyNumberFormat="1" applyFont="1" applyFill="1" applyBorder="1" applyAlignment="1">
      <alignment horizontal="right" vertical="top"/>
    </xf>
    <xf numFmtId="0" fontId="29" fillId="11" borderId="18" xfId="3" quotePrefix="1" applyNumberFormat="1" applyFont="1" applyFill="1" applyBorder="1" applyAlignment="1">
      <alignment horizontal="center" vertical="center" wrapText="1" justifyLastLine="1"/>
    </xf>
    <xf numFmtId="0" fontId="31" fillId="9" borderId="18" xfId="1" applyFont="1" applyFill="1" applyBorder="1" applyAlignment="1">
      <alignment vertical="top"/>
    </xf>
    <xf numFmtId="3" fontId="31" fillId="9" borderId="18" xfId="1" applyNumberFormat="1" applyFont="1" applyFill="1" applyBorder="1" applyAlignment="1">
      <alignment vertical="top"/>
    </xf>
    <xf numFmtId="0" fontId="31" fillId="9" borderId="18" xfId="1" applyFont="1" applyFill="1" applyBorder="1" applyAlignment="1">
      <alignment vertical="top" wrapText="1"/>
    </xf>
    <xf numFmtId="165" fontId="31" fillId="0" borderId="18" xfId="2" applyNumberFormat="1" applyFont="1" applyFill="1" applyBorder="1" applyAlignment="1">
      <alignment vertical="top" wrapText="1"/>
    </xf>
    <xf numFmtId="43" fontId="31" fillId="0" borderId="11" xfId="5" applyFont="1" applyFill="1" applyBorder="1" applyAlignment="1">
      <alignment vertical="top"/>
    </xf>
    <xf numFmtId="167" fontId="31" fillId="9" borderId="18" xfId="5" applyNumberFormat="1" applyFont="1" applyFill="1" applyBorder="1" applyAlignment="1">
      <alignment vertical="top"/>
    </xf>
    <xf numFmtId="167" fontId="31" fillId="0" borderId="18" xfId="5" applyNumberFormat="1" applyFont="1" applyFill="1" applyBorder="1" applyAlignment="1">
      <alignment vertical="top"/>
    </xf>
    <xf numFmtId="167" fontId="31" fillId="0" borderId="18" xfId="5" applyNumberFormat="1" applyFont="1" applyFill="1" applyBorder="1" applyAlignment="1">
      <alignment horizontal="right" vertical="top"/>
    </xf>
    <xf numFmtId="167" fontId="30" fillId="0" borderId="18" xfId="5" applyNumberFormat="1" applyFont="1" applyFill="1" applyBorder="1" applyAlignment="1">
      <alignment horizontal="right" vertical="top"/>
    </xf>
    <xf numFmtId="167" fontId="30" fillId="9" borderId="18" xfId="5" applyNumberFormat="1" applyFont="1" applyFill="1" applyBorder="1" applyAlignment="1">
      <alignment vertical="top"/>
    </xf>
    <xf numFmtId="167" fontId="30" fillId="0" borderId="18" xfId="1" applyNumberFormat="1" applyFont="1" applyFill="1" applyBorder="1" applyAlignment="1">
      <alignment horizontal="right" vertical="top"/>
    </xf>
    <xf numFmtId="3" fontId="31" fillId="0" borderId="11" xfId="1" applyNumberFormat="1" applyFont="1"/>
    <xf numFmtId="9" fontId="31" fillId="0" borderId="11" xfId="6" applyFont="1" applyBorder="1"/>
    <xf numFmtId="167" fontId="31" fillId="0" borderId="11" xfId="5" applyNumberFormat="1" applyFont="1" applyBorder="1"/>
    <xf numFmtId="3" fontId="31" fillId="9" borderId="18" xfId="1" applyNumberFormat="1" applyFont="1" applyFill="1" applyBorder="1" applyAlignment="1">
      <alignment vertical="top" wrapText="1"/>
    </xf>
    <xf numFmtId="0" fontId="31" fillId="0" borderId="11" xfId="1" applyFont="1" applyFill="1" applyBorder="1" applyAlignment="1">
      <alignment vertical="top" wrapText="1"/>
    </xf>
    <xf numFmtId="165" fontId="31" fillId="0" borderId="11" xfId="2" applyNumberFormat="1" applyFont="1" applyFill="1" applyBorder="1" applyAlignment="1">
      <alignment vertical="top" wrapText="1"/>
    </xf>
    <xf numFmtId="167" fontId="31" fillId="9" borderId="18" xfId="5" applyNumberFormat="1" applyFont="1" applyFill="1" applyBorder="1" applyAlignment="1">
      <alignment horizontal="right" vertical="top" wrapText="1"/>
    </xf>
    <xf numFmtId="0" fontId="30" fillId="9" borderId="11" xfId="1" applyFont="1" applyFill="1" applyBorder="1" applyAlignment="1">
      <alignment horizontal="left" vertical="top"/>
    </xf>
    <xf numFmtId="167" fontId="30" fillId="9" borderId="11" xfId="5" applyNumberFormat="1" applyFont="1" applyFill="1" applyBorder="1" applyAlignment="1">
      <alignment vertical="top"/>
    </xf>
    <xf numFmtId="167" fontId="30" fillId="0" borderId="11" xfId="1" applyNumberFormat="1" applyFont="1" applyFill="1" applyBorder="1" applyAlignment="1">
      <alignment horizontal="right" vertical="top"/>
    </xf>
    <xf numFmtId="0" fontId="20" fillId="0" borderId="0" xfId="0" applyFont="1" applyAlignment="1">
      <alignment horizontal="center" vertical="center" wrapText="1"/>
    </xf>
    <xf numFmtId="0" fontId="21" fillId="0" borderId="0" xfId="0" applyFont="1" applyAlignment="1"/>
    <xf numFmtId="0" fontId="13" fillId="0" borderId="0" xfId="0" applyFont="1" applyAlignment="1">
      <alignment horizontal="left" vertical="center" wrapText="1"/>
    </xf>
    <xf numFmtId="0" fontId="14" fillId="0" borderId="2" xfId="0" quotePrefix="1" applyFont="1" applyBorder="1" applyAlignment="1">
      <alignment horizontal="center" vertical="center" wrapText="1"/>
    </xf>
    <xf numFmtId="0" fontId="25" fillId="0" borderId="3" xfId="0" applyFont="1" applyBorder="1"/>
    <xf numFmtId="0" fontId="25" fillId="0" borderId="4" xfId="0" applyFont="1" applyBorder="1"/>
    <xf numFmtId="0" fontId="26" fillId="0" borderId="2" xfId="0" applyFont="1" applyBorder="1" applyAlignment="1">
      <alignment horizontal="center" wrapText="1"/>
    </xf>
    <xf numFmtId="0" fontId="13" fillId="0" borderId="2" xfId="0" applyFont="1" applyBorder="1" applyAlignment="1">
      <alignment horizontal="left" vertical="center" wrapText="1"/>
    </xf>
    <xf numFmtId="0" fontId="13" fillId="0" borderId="2" xfId="0" quotePrefix="1" applyFont="1" applyBorder="1" applyAlignment="1">
      <alignment horizontal="left" vertical="center"/>
    </xf>
    <xf numFmtId="0" fontId="13" fillId="3" borderId="2" xfId="0" applyFont="1" applyFill="1" applyBorder="1" applyAlignment="1">
      <alignment horizontal="left" vertical="center" wrapText="1"/>
    </xf>
    <xf numFmtId="0" fontId="25" fillId="0" borderId="6" xfId="0" applyFont="1" applyBorder="1"/>
    <xf numFmtId="0" fontId="13" fillId="0" borderId="2" xfId="0" quotePrefix="1" applyFont="1" applyBorder="1" applyAlignment="1">
      <alignment horizontal="left" vertical="center" wrapText="1"/>
    </xf>
    <xf numFmtId="0" fontId="13" fillId="3" borderId="2" xfId="0" quotePrefix="1" applyFont="1" applyFill="1" applyBorder="1" applyAlignment="1">
      <alignment horizontal="left" vertical="center" wrapText="1"/>
    </xf>
    <xf numFmtId="0" fontId="14" fillId="3" borderId="2" xfId="0" quotePrefix="1" applyFont="1" applyFill="1" applyBorder="1" applyAlignment="1">
      <alignment horizontal="left" vertical="center" wrapText="1"/>
    </xf>
    <xf numFmtId="0" fontId="13" fillId="0" borderId="0" xfId="0" applyFont="1" applyAlignment="1">
      <alignment horizontal="left" vertical="top" wrapText="1"/>
    </xf>
    <xf numFmtId="0" fontId="9" fillId="0" borderId="0" xfId="0" applyFont="1" applyAlignment="1">
      <alignment horizontal="left" vertical="top" wrapText="1"/>
    </xf>
    <xf numFmtId="0" fontId="26" fillId="0" borderId="2" xfId="0" applyFont="1" applyBorder="1" applyAlignment="1">
      <alignment horizontal="center" vertical="center" wrapText="1"/>
    </xf>
    <xf numFmtId="0" fontId="14" fillId="3" borderId="2" xfId="0" quotePrefix="1" applyFont="1" applyFill="1" applyBorder="1" applyAlignment="1">
      <alignment horizontal="left" wrapText="1"/>
    </xf>
    <xf numFmtId="0" fontId="3" fillId="0" borderId="10" xfId="0" quotePrefix="1" applyFont="1" applyBorder="1" applyAlignment="1">
      <alignment horizontal="left" vertical="center"/>
    </xf>
    <xf numFmtId="0" fontId="1" fillId="0" borderId="0" xfId="0" applyFont="1" applyAlignment="1">
      <alignment horizontal="center" vertical="center" wrapText="1"/>
    </xf>
    <xf numFmtId="0" fontId="0" fillId="0" borderId="0" xfId="0" applyFont="1" applyAlignment="1"/>
    <xf numFmtId="3" fontId="9" fillId="5" borderId="9" xfId="0" applyNumberFormat="1" applyFont="1" applyFill="1" applyBorder="1" applyAlignment="1">
      <alignment horizontal="center" vertical="center" wrapText="1"/>
    </xf>
    <xf numFmtId="0" fontId="5" fillId="0" borderId="6" xfId="0" applyFont="1" applyBorder="1" applyAlignment="1">
      <alignment wrapText="1"/>
    </xf>
    <xf numFmtId="3" fontId="10" fillId="5" borderId="9" xfId="0" applyNumberFormat="1" applyFont="1" applyFill="1" applyBorder="1" applyAlignment="1">
      <alignment horizontal="center" vertical="center" wrapText="1"/>
    </xf>
    <xf numFmtId="0" fontId="5" fillId="0" borderId="6" xfId="0" applyFont="1" applyBorder="1"/>
    <xf numFmtId="0" fontId="30" fillId="9" borderId="19" xfId="1" applyFont="1" applyFill="1" applyBorder="1" applyAlignment="1">
      <alignment horizontal="left" vertical="top"/>
    </xf>
    <xf numFmtId="0" fontId="30" fillId="9" borderId="20" xfId="1" applyFont="1" applyFill="1" applyBorder="1" applyAlignment="1">
      <alignment horizontal="left" vertical="top"/>
    </xf>
    <xf numFmtId="0" fontId="31" fillId="9" borderId="18" xfId="1" applyFont="1" applyFill="1" applyBorder="1" applyAlignment="1">
      <alignment horizontal="left" vertical="top" wrapText="1"/>
    </xf>
    <xf numFmtId="0" fontId="31" fillId="0" borderId="18" xfId="1" applyFont="1" applyFill="1" applyBorder="1" applyAlignment="1">
      <alignment horizontal="left" vertical="top" wrapText="1"/>
    </xf>
    <xf numFmtId="0" fontId="29" fillId="11" borderId="18" xfId="3" quotePrefix="1" applyNumberFormat="1" applyFont="1" applyFill="1" applyBorder="1" applyAlignment="1">
      <alignment horizontal="center" vertical="center" wrapText="1" justifyLastLine="1"/>
    </xf>
    <xf numFmtId="0" fontId="31" fillId="9" borderId="18" xfId="1" applyFont="1" applyFill="1" applyBorder="1" applyAlignment="1">
      <alignment horizontal="left" vertical="top"/>
    </xf>
    <xf numFmtId="0" fontId="30" fillId="14" borderId="15" xfId="1" applyFont="1" applyFill="1" applyBorder="1" applyAlignment="1" applyProtection="1">
      <alignment horizontal="left" vertical="center" wrapText="1"/>
    </xf>
    <xf numFmtId="0" fontId="30" fillId="14" borderId="15" xfId="1" applyFont="1" applyFill="1" applyBorder="1" applyAlignment="1" applyProtection="1">
      <alignment horizontal="left" vertical="top" wrapText="1"/>
    </xf>
  </cellXfs>
  <cellStyles count="7">
    <cellStyle name="Comma" xfId="5" builtinId="3"/>
    <cellStyle name="Comma 2" xfId="2"/>
    <cellStyle name="Normal" xfId="0" builtinId="0"/>
    <cellStyle name="Normal 2" xfId="1"/>
    <cellStyle name="Percent" xfId="6" builtinId="5"/>
    <cellStyle name="SAPBEXchaText" xfId="3"/>
    <cellStyle name="SAPBEXstdData"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zoomScale="110" zoomScaleNormal="110" workbookViewId="0">
      <selection activeCell="J27" sqref="J27"/>
    </sheetView>
  </sheetViews>
  <sheetFormatPr defaultColWidth="14.42578125" defaultRowHeight="15" customHeight="1" x14ac:dyDescent="0.25"/>
  <cols>
    <col min="1" max="4" width="9.140625" style="60" customWidth="1"/>
    <col min="5" max="5" width="15.5703125" style="60" customWidth="1"/>
    <col min="6" max="6" width="19.42578125" style="60" customWidth="1"/>
    <col min="7" max="7" width="20.42578125" style="60" customWidth="1"/>
    <col min="8" max="9" width="23.5703125" style="60" customWidth="1"/>
    <col min="10" max="11" width="10.5703125" style="60" customWidth="1"/>
    <col min="12" max="12" width="8.7109375" style="60" customWidth="1"/>
    <col min="13" max="13" width="14.5703125" style="60" bestFit="1" customWidth="1"/>
    <col min="14" max="26" width="8.7109375" style="60" customWidth="1"/>
    <col min="27" max="16384" width="14.42578125" style="60"/>
  </cols>
  <sheetData>
    <row r="1" spans="1:26" ht="31.5" customHeight="1" x14ac:dyDescent="0.25">
      <c r="A1" s="214" t="s">
        <v>556</v>
      </c>
      <c r="B1" s="215"/>
      <c r="C1" s="215"/>
      <c r="D1" s="215"/>
      <c r="E1" s="215"/>
      <c r="F1" s="215"/>
      <c r="G1" s="215"/>
      <c r="H1" s="215"/>
      <c r="I1" s="215"/>
      <c r="J1" s="215"/>
      <c r="K1" s="215"/>
      <c r="L1" s="59"/>
      <c r="M1" s="59"/>
      <c r="N1" s="59"/>
      <c r="O1" s="59"/>
      <c r="P1" s="59"/>
      <c r="Q1" s="59"/>
      <c r="R1" s="59"/>
      <c r="S1" s="59"/>
      <c r="T1" s="59"/>
      <c r="U1" s="59"/>
      <c r="V1" s="59"/>
      <c r="W1" s="59"/>
      <c r="X1" s="59"/>
      <c r="Y1" s="59"/>
      <c r="Z1" s="59"/>
    </row>
    <row r="2" spans="1:26" ht="18.75" x14ac:dyDescent="0.25">
      <c r="A2" s="61"/>
      <c r="B2" s="61"/>
      <c r="C2" s="61"/>
      <c r="D2" s="61"/>
      <c r="E2" s="61"/>
      <c r="F2" s="62"/>
      <c r="G2" s="63"/>
      <c r="H2" s="63"/>
      <c r="I2" s="62"/>
      <c r="J2" s="62"/>
      <c r="K2" s="62"/>
      <c r="L2" s="59"/>
      <c r="M2" s="59"/>
      <c r="N2" s="59"/>
      <c r="O2" s="59"/>
      <c r="P2" s="59"/>
      <c r="Q2" s="59"/>
      <c r="R2" s="59"/>
      <c r="S2" s="59"/>
      <c r="T2" s="59"/>
      <c r="U2" s="59"/>
      <c r="V2" s="59"/>
      <c r="W2" s="59"/>
      <c r="X2" s="59"/>
      <c r="Y2" s="59"/>
      <c r="Z2" s="59"/>
    </row>
    <row r="3" spans="1:26" x14ac:dyDescent="0.25">
      <c r="A3" s="214" t="s">
        <v>0</v>
      </c>
      <c r="B3" s="215"/>
      <c r="C3" s="215"/>
      <c r="D3" s="215"/>
      <c r="E3" s="215"/>
      <c r="F3" s="215"/>
      <c r="G3" s="215"/>
      <c r="H3" s="215"/>
      <c r="I3" s="215"/>
      <c r="J3" s="215"/>
      <c r="K3" s="215"/>
      <c r="L3" s="59"/>
      <c r="M3" s="59"/>
      <c r="N3" s="59"/>
      <c r="O3" s="59"/>
      <c r="P3" s="59"/>
      <c r="Q3" s="59"/>
      <c r="R3" s="59"/>
      <c r="S3" s="59"/>
      <c r="T3" s="59"/>
      <c r="U3" s="59"/>
      <c r="V3" s="59"/>
      <c r="W3" s="59"/>
      <c r="X3" s="59"/>
      <c r="Y3" s="59"/>
      <c r="Z3" s="59"/>
    </row>
    <row r="4" spans="1:26" ht="18.75" x14ac:dyDescent="0.25">
      <c r="A4" s="61"/>
      <c r="B4" s="61"/>
      <c r="C4" s="61"/>
      <c r="D4" s="61"/>
      <c r="E4" s="61"/>
      <c r="F4" s="62"/>
      <c r="G4" s="63"/>
      <c r="H4" s="63"/>
      <c r="I4" s="62"/>
      <c r="J4" s="62"/>
      <c r="K4" s="62"/>
      <c r="L4" s="59"/>
      <c r="M4" s="59"/>
      <c r="N4" s="59"/>
      <c r="O4" s="59"/>
      <c r="P4" s="59"/>
      <c r="Q4" s="59"/>
      <c r="R4" s="59"/>
      <c r="S4" s="59"/>
      <c r="T4" s="59"/>
      <c r="U4" s="59"/>
      <c r="V4" s="59"/>
      <c r="W4" s="59"/>
      <c r="X4" s="59"/>
      <c r="Y4" s="59"/>
      <c r="Z4" s="59"/>
    </row>
    <row r="5" spans="1:26" x14ac:dyDescent="0.25">
      <c r="A5" s="214" t="s">
        <v>1</v>
      </c>
      <c r="B5" s="215"/>
      <c r="C5" s="215"/>
      <c r="D5" s="215"/>
      <c r="E5" s="215"/>
      <c r="F5" s="215"/>
      <c r="G5" s="215"/>
      <c r="H5" s="215"/>
      <c r="I5" s="215"/>
      <c r="J5" s="215"/>
      <c r="K5" s="215"/>
      <c r="L5" s="59"/>
      <c r="M5" s="59"/>
      <c r="N5" s="59"/>
      <c r="O5" s="59"/>
      <c r="P5" s="59"/>
      <c r="Q5" s="59"/>
      <c r="R5" s="59"/>
      <c r="S5" s="59"/>
      <c r="T5" s="59"/>
      <c r="U5" s="59"/>
      <c r="V5" s="59"/>
      <c r="W5" s="59"/>
      <c r="X5" s="59"/>
      <c r="Y5" s="59"/>
      <c r="Z5" s="59"/>
    </row>
    <row r="6" spans="1:26" ht="15.75" x14ac:dyDescent="0.25">
      <c r="A6" s="64"/>
      <c r="B6" s="64"/>
      <c r="C6" s="64"/>
      <c r="D6" s="64"/>
      <c r="E6" s="64"/>
      <c r="F6" s="65"/>
      <c r="G6" s="66"/>
      <c r="H6" s="66"/>
      <c r="I6" s="65"/>
      <c r="J6" s="65"/>
      <c r="K6" s="65"/>
      <c r="L6" s="59"/>
      <c r="M6" s="59"/>
      <c r="N6" s="59"/>
      <c r="O6" s="59"/>
      <c r="P6" s="59"/>
      <c r="Q6" s="59"/>
      <c r="R6" s="59"/>
      <c r="S6" s="59"/>
      <c r="T6" s="59"/>
      <c r="U6" s="59"/>
      <c r="V6" s="59"/>
      <c r="W6" s="59"/>
      <c r="X6" s="59"/>
      <c r="Y6" s="59"/>
      <c r="Z6" s="59"/>
    </row>
    <row r="7" spans="1:26" ht="18.75" x14ac:dyDescent="0.25">
      <c r="A7" s="216" t="s">
        <v>2</v>
      </c>
      <c r="B7" s="215"/>
      <c r="C7" s="215"/>
      <c r="D7" s="215"/>
      <c r="E7" s="215"/>
      <c r="F7" s="67"/>
      <c r="G7" s="68"/>
      <c r="H7" s="68"/>
      <c r="I7" s="69"/>
      <c r="J7" s="70"/>
      <c r="K7" s="70"/>
      <c r="L7" s="59"/>
      <c r="M7" s="59"/>
      <c r="N7" s="59"/>
      <c r="O7" s="59"/>
      <c r="P7" s="59"/>
      <c r="Q7" s="59"/>
      <c r="R7" s="59"/>
      <c r="S7" s="59"/>
      <c r="T7" s="59"/>
      <c r="U7" s="59"/>
      <c r="V7" s="59"/>
      <c r="W7" s="59"/>
      <c r="X7" s="59"/>
      <c r="Y7" s="59"/>
      <c r="Z7" s="59"/>
    </row>
    <row r="8" spans="1:26" ht="38.25" customHeight="1" x14ac:dyDescent="0.25">
      <c r="A8" s="217" t="s">
        <v>3</v>
      </c>
      <c r="B8" s="218"/>
      <c r="C8" s="218"/>
      <c r="D8" s="218"/>
      <c r="E8" s="219"/>
      <c r="F8" s="71" t="s">
        <v>721</v>
      </c>
      <c r="G8" s="72" t="s">
        <v>722</v>
      </c>
      <c r="H8" s="72" t="s">
        <v>723</v>
      </c>
      <c r="I8" s="71" t="s">
        <v>724</v>
      </c>
      <c r="J8" s="71" t="s">
        <v>4</v>
      </c>
      <c r="K8" s="71" t="s">
        <v>4</v>
      </c>
      <c r="L8" s="59"/>
      <c r="M8" s="59"/>
      <c r="N8" s="59"/>
      <c r="O8" s="59"/>
      <c r="P8" s="59"/>
      <c r="Q8" s="59"/>
      <c r="R8" s="59"/>
      <c r="S8" s="59"/>
      <c r="T8" s="59"/>
      <c r="U8" s="59"/>
      <c r="V8" s="59"/>
      <c r="W8" s="59"/>
      <c r="X8" s="59"/>
      <c r="Y8" s="59"/>
      <c r="Z8" s="59"/>
    </row>
    <row r="9" spans="1:26" x14ac:dyDescent="0.25">
      <c r="A9" s="220">
        <v>1</v>
      </c>
      <c r="B9" s="218"/>
      <c r="C9" s="218"/>
      <c r="D9" s="218"/>
      <c r="E9" s="219"/>
      <c r="F9" s="73">
        <v>2</v>
      </c>
      <c r="G9" s="73">
        <v>3</v>
      </c>
      <c r="H9" s="73">
        <v>4</v>
      </c>
      <c r="I9" s="73">
        <v>5</v>
      </c>
      <c r="J9" s="74" t="s">
        <v>5</v>
      </c>
      <c r="K9" s="74" t="s">
        <v>6</v>
      </c>
      <c r="L9" s="59"/>
      <c r="M9" s="59"/>
      <c r="N9" s="59"/>
      <c r="O9" s="59"/>
      <c r="P9" s="59"/>
      <c r="Q9" s="59"/>
      <c r="R9" s="59"/>
      <c r="S9" s="59"/>
      <c r="T9" s="59"/>
      <c r="U9" s="59"/>
      <c r="V9" s="59"/>
      <c r="W9" s="59"/>
      <c r="X9" s="59"/>
      <c r="Y9" s="59"/>
      <c r="Z9" s="59"/>
    </row>
    <row r="10" spans="1:26" x14ac:dyDescent="0.25">
      <c r="A10" s="221" t="s">
        <v>7</v>
      </c>
      <c r="B10" s="218"/>
      <c r="C10" s="218"/>
      <c r="D10" s="218"/>
      <c r="E10" s="218"/>
      <c r="F10" s="75">
        <f>+'A.1 PRIHODI EK'!C11</f>
        <v>41757116.729999997</v>
      </c>
      <c r="G10" s="76">
        <f>+'A.1 PRIHODI EK'!D10</f>
        <v>70275907</v>
      </c>
      <c r="H10" s="76">
        <f>+'A.1 PRIHODI EK'!E10</f>
        <v>70275907</v>
      </c>
      <c r="I10" s="75">
        <f>+'A.1 PRIHODI EK'!F11</f>
        <v>55379647.299999997</v>
      </c>
      <c r="J10" s="77">
        <f t="shared" ref="J10:J16" si="0">+I10/F10*100</f>
        <v>132.6232547569862</v>
      </c>
      <c r="K10" s="77">
        <f t="shared" ref="K10:K15" si="1">+I10/H10*100</f>
        <v>78.803176883935478</v>
      </c>
      <c r="L10" s="59"/>
      <c r="M10" s="59"/>
      <c r="N10" s="59"/>
      <c r="O10" s="59"/>
      <c r="P10" s="59"/>
      <c r="Q10" s="59"/>
      <c r="R10" s="59"/>
      <c r="S10" s="59"/>
      <c r="T10" s="59"/>
      <c r="U10" s="59"/>
      <c r="V10" s="59"/>
      <c r="W10" s="59"/>
      <c r="X10" s="59"/>
      <c r="Y10" s="59"/>
      <c r="Z10" s="59"/>
    </row>
    <row r="11" spans="1:26" x14ac:dyDescent="0.25">
      <c r="A11" s="222" t="s">
        <v>8</v>
      </c>
      <c r="B11" s="218"/>
      <c r="C11" s="218"/>
      <c r="D11" s="218"/>
      <c r="E11" s="218"/>
      <c r="F11" s="75">
        <f>+'A.1 PRIHODI EK'!C70</f>
        <v>5564.76</v>
      </c>
      <c r="G11" s="76">
        <f>+'A.1 PRIHODI EK'!D70</f>
        <v>0</v>
      </c>
      <c r="H11" s="76">
        <f>+'A.1 PRIHODI EK'!E70</f>
        <v>0</v>
      </c>
      <c r="I11" s="75">
        <f>+'A.1 PRIHODI EK'!F70</f>
        <v>51951.35</v>
      </c>
      <c r="J11" s="77">
        <f t="shared" si="0"/>
        <v>933.57754871728514</v>
      </c>
      <c r="K11" s="77" t="s">
        <v>647</v>
      </c>
      <c r="L11" s="59"/>
      <c r="M11" s="59"/>
      <c r="N11" s="59"/>
      <c r="O11" s="59"/>
      <c r="P11" s="59"/>
      <c r="Q11" s="59"/>
      <c r="R11" s="59"/>
      <c r="S11" s="59"/>
      <c r="T11" s="59"/>
      <c r="U11" s="59"/>
      <c r="V11" s="59"/>
      <c r="W11" s="59"/>
      <c r="X11" s="59"/>
      <c r="Y11" s="59"/>
      <c r="Z11" s="59"/>
    </row>
    <row r="12" spans="1:26" x14ac:dyDescent="0.25">
      <c r="A12" s="223" t="s">
        <v>9</v>
      </c>
      <c r="B12" s="218"/>
      <c r="C12" s="218"/>
      <c r="D12" s="218"/>
      <c r="E12" s="224"/>
      <c r="F12" s="78">
        <f>F10+F11</f>
        <v>41762681.489999995</v>
      </c>
      <c r="G12" s="79">
        <f>G10+G11</f>
        <v>70275907</v>
      </c>
      <c r="H12" s="79">
        <f>H10+H11</f>
        <v>70275907</v>
      </c>
      <c r="I12" s="78">
        <f>I10+I11</f>
        <v>55431598.649999999</v>
      </c>
      <c r="J12" s="78">
        <f>+I12/F12*100</f>
        <v>132.72997966683008</v>
      </c>
      <c r="K12" s="78">
        <f t="shared" si="1"/>
        <v>78.877101721362337</v>
      </c>
      <c r="L12" s="59"/>
      <c r="M12" s="189"/>
      <c r="N12" s="59"/>
      <c r="O12" s="59"/>
      <c r="P12" s="59"/>
      <c r="Q12" s="59"/>
      <c r="R12" s="59"/>
      <c r="S12" s="59"/>
      <c r="T12" s="59"/>
      <c r="U12" s="59"/>
      <c r="V12" s="59"/>
      <c r="W12" s="59"/>
      <c r="X12" s="59"/>
      <c r="Y12" s="59"/>
      <c r="Z12" s="59"/>
    </row>
    <row r="13" spans="1:26" x14ac:dyDescent="0.25">
      <c r="A13" s="225" t="s">
        <v>10</v>
      </c>
      <c r="B13" s="218"/>
      <c r="C13" s="218"/>
      <c r="D13" s="218"/>
      <c r="E13" s="218"/>
      <c r="F13" s="75">
        <f>+'A.1 RASHODI EK'!C10</f>
        <v>37072596.880000003</v>
      </c>
      <c r="G13" s="76">
        <f>+'A.1 RASHODI EK'!D10</f>
        <v>35393753</v>
      </c>
      <c r="H13" s="76">
        <f>+'A.1 RASHODI EK'!E10</f>
        <v>35393753</v>
      </c>
      <c r="I13" s="75">
        <f>+'A.1 RASHODI EK'!F10</f>
        <v>40779600.219999999</v>
      </c>
      <c r="J13" s="77">
        <f t="shared" si="0"/>
        <v>109.99930852429671</v>
      </c>
      <c r="K13" s="77">
        <f t="shared" si="1"/>
        <v>115.21694300121266</v>
      </c>
      <c r="L13" s="59"/>
      <c r="M13" s="59"/>
      <c r="N13" s="59"/>
      <c r="O13" s="59"/>
      <c r="P13" s="59"/>
      <c r="Q13" s="59"/>
      <c r="R13" s="59"/>
      <c r="S13" s="59"/>
      <c r="T13" s="59"/>
      <c r="U13" s="59"/>
      <c r="V13" s="59"/>
      <c r="W13" s="59"/>
      <c r="X13" s="59"/>
      <c r="Y13" s="59"/>
      <c r="Z13" s="59"/>
    </row>
    <row r="14" spans="1:26" x14ac:dyDescent="0.25">
      <c r="A14" s="222" t="s">
        <v>11</v>
      </c>
      <c r="B14" s="218"/>
      <c r="C14" s="218"/>
      <c r="D14" s="218"/>
      <c r="E14" s="218"/>
      <c r="F14" s="75">
        <f>+'A.1 RASHODI EK'!C113</f>
        <v>9105230.9400000013</v>
      </c>
      <c r="G14" s="76">
        <f>+'A.1 RASHODI EK'!D113</f>
        <v>34882154</v>
      </c>
      <c r="H14" s="76">
        <f>+'A.1 RASHODI EK'!E113</f>
        <v>34882154</v>
      </c>
      <c r="I14" s="75">
        <f>+'A.1 RASHODI EK'!F113</f>
        <v>12656898.18</v>
      </c>
      <c r="J14" s="77">
        <f t="shared" si="0"/>
        <v>139.00688805593325</v>
      </c>
      <c r="K14" s="77">
        <f t="shared" si="1"/>
        <v>36.284737978050323</v>
      </c>
      <c r="L14" s="59"/>
      <c r="M14" s="59"/>
      <c r="N14" s="59"/>
      <c r="O14" s="59"/>
      <c r="P14" s="59"/>
      <c r="Q14" s="59"/>
      <c r="R14" s="59"/>
      <c r="S14" s="59"/>
      <c r="T14" s="59"/>
      <c r="U14" s="59"/>
      <c r="V14" s="59"/>
      <c r="W14" s="59"/>
      <c r="X14" s="59"/>
      <c r="Y14" s="59"/>
      <c r="Z14" s="59"/>
    </row>
    <row r="15" spans="1:26" x14ac:dyDescent="0.25">
      <c r="A15" s="80" t="s">
        <v>12</v>
      </c>
      <c r="B15" s="81"/>
      <c r="C15" s="81"/>
      <c r="D15" s="81"/>
      <c r="E15" s="81"/>
      <c r="F15" s="78">
        <f>F13+F14</f>
        <v>46177827.820000008</v>
      </c>
      <c r="G15" s="79">
        <f>G13+G14</f>
        <v>70275907</v>
      </c>
      <c r="H15" s="79">
        <f>H13+H14</f>
        <v>70275907</v>
      </c>
      <c r="I15" s="78">
        <f>I13+I14</f>
        <v>53436498.399999999</v>
      </c>
      <c r="J15" s="78">
        <f t="shared" si="0"/>
        <v>115.71895197906255</v>
      </c>
      <c r="K15" s="78">
        <f t="shared" si="1"/>
        <v>76.038148323009196</v>
      </c>
      <c r="L15" s="59"/>
      <c r="M15" s="59"/>
      <c r="N15" s="59"/>
      <c r="O15" s="59"/>
      <c r="P15" s="59"/>
      <c r="Q15" s="59"/>
      <c r="R15" s="59"/>
      <c r="S15" s="59"/>
      <c r="T15" s="59"/>
      <c r="U15" s="59"/>
      <c r="V15" s="59"/>
      <c r="W15" s="59"/>
      <c r="X15" s="59"/>
      <c r="Y15" s="59"/>
      <c r="Z15" s="59"/>
    </row>
    <row r="16" spans="1:26" x14ac:dyDescent="0.25">
      <c r="A16" s="226" t="s">
        <v>13</v>
      </c>
      <c r="B16" s="218"/>
      <c r="C16" s="218"/>
      <c r="D16" s="218"/>
      <c r="E16" s="224"/>
      <c r="F16" s="82">
        <f>F12-F15</f>
        <v>-4415146.3300000131</v>
      </c>
      <c r="G16" s="83">
        <f>G12-G15</f>
        <v>0</v>
      </c>
      <c r="H16" s="83">
        <f>H12-H15</f>
        <v>0</v>
      </c>
      <c r="I16" s="82">
        <f>I12-I15</f>
        <v>1995100.25</v>
      </c>
      <c r="J16" s="78">
        <f t="shared" si="0"/>
        <v>-45.187635944106844</v>
      </c>
      <c r="K16" s="78" t="s">
        <v>647</v>
      </c>
      <c r="L16" s="59"/>
      <c r="M16" s="59"/>
      <c r="N16" s="59"/>
      <c r="O16" s="59"/>
      <c r="P16" s="59"/>
      <c r="Q16" s="59"/>
      <c r="R16" s="59"/>
      <c r="S16" s="59"/>
      <c r="T16" s="59"/>
      <c r="U16" s="59"/>
      <c r="V16" s="59"/>
      <c r="W16" s="59"/>
      <c r="X16" s="59"/>
      <c r="Y16" s="59"/>
      <c r="Z16" s="59"/>
    </row>
    <row r="17" spans="1:26" ht="18.75" x14ac:dyDescent="0.25">
      <c r="A17" s="61"/>
      <c r="B17" s="84"/>
      <c r="C17" s="84"/>
      <c r="D17" s="84"/>
      <c r="E17" s="84"/>
      <c r="F17" s="85"/>
      <c r="G17" s="86"/>
      <c r="H17" s="86"/>
      <c r="I17" s="85"/>
      <c r="J17" s="87"/>
      <c r="K17" s="87"/>
      <c r="L17" s="59"/>
      <c r="M17" s="59"/>
      <c r="N17" s="59"/>
      <c r="O17" s="59"/>
      <c r="P17" s="59"/>
      <c r="Q17" s="59"/>
      <c r="R17" s="59"/>
      <c r="S17" s="59"/>
      <c r="T17" s="59"/>
      <c r="U17" s="59"/>
      <c r="V17" s="59"/>
      <c r="W17" s="59"/>
      <c r="X17" s="59"/>
      <c r="Y17" s="59"/>
      <c r="Z17" s="59"/>
    </row>
    <row r="18" spans="1:26" ht="18.75" x14ac:dyDescent="0.25">
      <c r="A18" s="216" t="s">
        <v>14</v>
      </c>
      <c r="B18" s="215"/>
      <c r="C18" s="215"/>
      <c r="D18" s="215"/>
      <c r="E18" s="215"/>
      <c r="F18" s="85"/>
      <c r="G18" s="86"/>
      <c r="H18" s="86"/>
      <c r="I18" s="85"/>
      <c r="J18" s="87"/>
      <c r="K18" s="87"/>
      <c r="L18" s="59"/>
      <c r="M18" s="59"/>
      <c r="N18" s="59"/>
      <c r="O18" s="59"/>
      <c r="P18" s="59"/>
      <c r="Q18" s="59"/>
      <c r="R18" s="59"/>
      <c r="S18" s="59"/>
      <c r="T18" s="59"/>
      <c r="U18" s="59"/>
      <c r="V18" s="59"/>
      <c r="W18" s="59"/>
      <c r="X18" s="59"/>
      <c r="Y18" s="59"/>
      <c r="Z18" s="59"/>
    </row>
    <row r="19" spans="1:26" ht="38.25" x14ac:dyDescent="0.25">
      <c r="A19" s="217" t="s">
        <v>3</v>
      </c>
      <c r="B19" s="218"/>
      <c r="C19" s="218"/>
      <c r="D19" s="218"/>
      <c r="E19" s="219"/>
      <c r="F19" s="71" t="s">
        <v>721</v>
      </c>
      <c r="G19" s="88" t="s">
        <v>722</v>
      </c>
      <c r="H19" s="88" t="s">
        <v>723</v>
      </c>
      <c r="I19" s="71" t="s">
        <v>724</v>
      </c>
      <c r="J19" s="89" t="s">
        <v>4</v>
      </c>
      <c r="K19" s="89" t="s">
        <v>4</v>
      </c>
      <c r="L19" s="59"/>
      <c r="M19" s="59"/>
      <c r="N19" s="59"/>
      <c r="O19" s="59"/>
      <c r="P19" s="59"/>
      <c r="Q19" s="59"/>
      <c r="R19" s="59"/>
      <c r="S19" s="59"/>
      <c r="T19" s="59"/>
      <c r="U19" s="59"/>
      <c r="V19" s="59"/>
      <c r="W19" s="59"/>
      <c r="X19" s="59"/>
      <c r="Y19" s="59"/>
      <c r="Z19" s="59"/>
    </row>
    <row r="20" spans="1:26" x14ac:dyDescent="0.25">
      <c r="A20" s="230">
        <v>1</v>
      </c>
      <c r="B20" s="218"/>
      <c r="C20" s="218"/>
      <c r="D20" s="218"/>
      <c r="E20" s="218"/>
      <c r="F20" s="73">
        <v>2</v>
      </c>
      <c r="G20" s="73">
        <v>3</v>
      </c>
      <c r="H20" s="73">
        <v>4</v>
      </c>
      <c r="I20" s="73">
        <v>5</v>
      </c>
      <c r="J20" s="74" t="s">
        <v>5</v>
      </c>
      <c r="K20" s="74" t="s">
        <v>6</v>
      </c>
      <c r="L20" s="59"/>
      <c r="M20" s="59"/>
      <c r="N20" s="59"/>
      <c r="O20" s="59"/>
      <c r="P20" s="59"/>
      <c r="Q20" s="59"/>
      <c r="R20" s="59"/>
      <c r="S20" s="59"/>
      <c r="T20" s="59"/>
      <c r="U20" s="59"/>
      <c r="V20" s="59"/>
      <c r="W20" s="59"/>
      <c r="X20" s="59"/>
      <c r="Y20" s="59"/>
      <c r="Z20" s="59"/>
    </row>
    <row r="21" spans="1:26" ht="27" customHeight="1" x14ac:dyDescent="0.25">
      <c r="A21" s="221" t="s">
        <v>15</v>
      </c>
      <c r="B21" s="218"/>
      <c r="C21" s="218"/>
      <c r="D21" s="218"/>
      <c r="E21" s="218"/>
      <c r="F21" s="75">
        <f>+'B.1 RAČUN FINANC EK'!C10</f>
        <v>0</v>
      </c>
      <c r="G21" s="76">
        <f>+'B.1 RAČUN FINANC EK'!D10</f>
        <v>0</v>
      </c>
      <c r="H21" s="76">
        <f>+'B.1 RAČUN FINANC EK'!E10</f>
        <v>0</v>
      </c>
      <c r="I21" s="75">
        <f>+'B.1 RAČUN FINANC EK'!F10</f>
        <v>0</v>
      </c>
      <c r="J21" s="77" t="s">
        <v>647</v>
      </c>
      <c r="K21" s="77" t="s">
        <v>647</v>
      </c>
      <c r="L21" s="59"/>
      <c r="M21" s="59"/>
      <c r="N21" s="59"/>
      <c r="O21" s="59"/>
      <c r="P21" s="59"/>
      <c r="Q21" s="59"/>
      <c r="R21" s="59"/>
      <c r="S21" s="59"/>
      <c r="T21" s="59"/>
      <c r="U21" s="59"/>
      <c r="V21" s="59"/>
      <c r="W21" s="59"/>
      <c r="X21" s="59"/>
      <c r="Y21" s="59"/>
      <c r="Z21" s="59"/>
    </row>
    <row r="22" spans="1:26" ht="27" customHeight="1" x14ac:dyDescent="0.25">
      <c r="A22" s="221" t="s">
        <v>16</v>
      </c>
      <c r="B22" s="218"/>
      <c r="C22" s="218"/>
      <c r="D22" s="218"/>
      <c r="E22" s="218"/>
      <c r="F22" s="75">
        <f>+'B.1 RAČUN FINANC EK'!C17</f>
        <v>0</v>
      </c>
      <c r="G22" s="76">
        <f>+'B.1 RAČUN FINANC EK'!D17</f>
        <v>0</v>
      </c>
      <c r="H22" s="76">
        <f>+'B.1 RAČUN FINANC EK'!E17</f>
        <v>0</v>
      </c>
      <c r="I22" s="75">
        <f>+'B.1 RAČUN FINANC EK'!F17</f>
        <v>0</v>
      </c>
      <c r="J22" s="77" t="s">
        <v>647</v>
      </c>
      <c r="K22" s="77" t="s">
        <v>647</v>
      </c>
      <c r="L22" s="59"/>
      <c r="M22" s="59"/>
      <c r="N22" s="59"/>
      <c r="O22" s="59"/>
      <c r="P22" s="59"/>
      <c r="Q22" s="59"/>
      <c r="R22" s="59"/>
      <c r="S22" s="59"/>
      <c r="T22" s="59"/>
      <c r="U22" s="59"/>
      <c r="V22" s="59"/>
      <c r="W22" s="59"/>
      <c r="X22" s="59"/>
      <c r="Y22" s="59"/>
      <c r="Z22" s="59"/>
    </row>
    <row r="23" spans="1:26" ht="15.75" customHeight="1" x14ac:dyDescent="0.25">
      <c r="A23" s="231" t="s">
        <v>17</v>
      </c>
      <c r="B23" s="218"/>
      <c r="C23" s="218"/>
      <c r="D23" s="218"/>
      <c r="E23" s="219"/>
      <c r="F23" s="78">
        <f>F21-F22</f>
        <v>0</v>
      </c>
      <c r="G23" s="79">
        <f>G21-G22</f>
        <v>0</v>
      </c>
      <c r="H23" s="79">
        <f>H21-H22</f>
        <v>0</v>
      </c>
      <c r="I23" s="78">
        <f>I21-I22</f>
        <v>0</v>
      </c>
      <c r="J23" s="78" t="s">
        <v>647</v>
      </c>
      <c r="K23" s="78" t="s">
        <v>647</v>
      </c>
      <c r="L23" s="59"/>
      <c r="M23" s="59"/>
      <c r="N23" s="59"/>
      <c r="O23" s="59"/>
      <c r="P23" s="59"/>
      <c r="Q23" s="59"/>
      <c r="R23" s="59"/>
      <c r="S23" s="59"/>
      <c r="T23" s="59"/>
      <c r="U23" s="59"/>
      <c r="V23" s="59"/>
      <c r="W23" s="59"/>
      <c r="X23" s="59"/>
      <c r="Y23" s="59"/>
      <c r="Z23" s="59"/>
    </row>
    <row r="24" spans="1:26" ht="15.75" customHeight="1" x14ac:dyDescent="0.25">
      <c r="A24" s="221" t="s">
        <v>18</v>
      </c>
      <c r="B24" s="218"/>
      <c r="C24" s="218"/>
      <c r="D24" s="218"/>
      <c r="E24" s="218"/>
      <c r="F24" s="90"/>
      <c r="G24" s="91"/>
      <c r="H24" s="91"/>
      <c r="I24" s="75">
        <f>+F25</f>
        <v>0</v>
      </c>
      <c r="J24" s="77" t="s">
        <v>647</v>
      </c>
      <c r="K24" s="77" t="s">
        <v>647</v>
      </c>
      <c r="L24" s="59"/>
      <c r="M24" s="59"/>
      <c r="N24" s="59"/>
      <c r="O24" s="59"/>
      <c r="P24" s="59"/>
      <c r="Q24" s="59"/>
      <c r="R24" s="59"/>
      <c r="S24" s="59"/>
      <c r="T24" s="59"/>
      <c r="U24" s="59"/>
      <c r="V24" s="59"/>
      <c r="W24" s="59"/>
      <c r="X24" s="59"/>
      <c r="Y24" s="59"/>
      <c r="Z24" s="59"/>
    </row>
    <row r="25" spans="1:26" ht="23.25" customHeight="1" x14ac:dyDescent="0.25">
      <c r="A25" s="221" t="s">
        <v>19</v>
      </c>
      <c r="B25" s="218"/>
      <c r="C25" s="218"/>
      <c r="D25" s="218"/>
      <c r="E25" s="218"/>
      <c r="F25" s="90"/>
      <c r="G25" s="91"/>
      <c r="H25" s="91"/>
      <c r="I25" s="91"/>
      <c r="J25" s="77" t="s">
        <v>647</v>
      </c>
      <c r="K25" s="77" t="s">
        <v>647</v>
      </c>
      <c r="L25" s="59"/>
      <c r="M25" s="59"/>
      <c r="N25" s="59"/>
      <c r="O25" s="59"/>
      <c r="P25" s="59"/>
      <c r="Q25" s="59"/>
      <c r="R25" s="59"/>
      <c r="S25" s="59"/>
      <c r="T25" s="59"/>
      <c r="U25" s="59"/>
      <c r="V25" s="59"/>
      <c r="W25" s="59"/>
      <c r="X25" s="59"/>
      <c r="Y25" s="59"/>
      <c r="Z25" s="59"/>
    </row>
    <row r="26" spans="1:26" ht="15.75" customHeight="1" x14ac:dyDescent="0.25">
      <c r="A26" s="231" t="s">
        <v>20</v>
      </c>
      <c r="B26" s="218"/>
      <c r="C26" s="218"/>
      <c r="D26" s="218"/>
      <c r="E26" s="219"/>
      <c r="F26" s="78">
        <f>+F23+F24+F25</f>
        <v>0</v>
      </c>
      <c r="G26" s="83">
        <f>+G23+G24+G25</f>
        <v>0</v>
      </c>
      <c r="H26" s="83">
        <f>+H23+H24+H25</f>
        <v>0</v>
      </c>
      <c r="I26" s="78">
        <f>+I23+I24+I25</f>
        <v>0</v>
      </c>
      <c r="J26" s="78" t="s">
        <v>647</v>
      </c>
      <c r="K26" s="78" t="s">
        <v>647</v>
      </c>
      <c r="L26" s="59"/>
      <c r="M26" s="59"/>
      <c r="N26" s="59"/>
      <c r="O26" s="59"/>
      <c r="P26" s="59"/>
      <c r="Q26" s="59"/>
      <c r="R26" s="59"/>
      <c r="S26" s="59"/>
      <c r="T26" s="59"/>
      <c r="U26" s="59"/>
      <c r="V26" s="59"/>
      <c r="W26" s="59"/>
      <c r="X26" s="59"/>
      <c r="Y26" s="59"/>
      <c r="Z26" s="59"/>
    </row>
    <row r="27" spans="1:26" ht="15.75" customHeight="1" x14ac:dyDescent="0.25">
      <c r="A27" s="227" t="s">
        <v>21</v>
      </c>
      <c r="B27" s="218"/>
      <c r="C27" s="218"/>
      <c r="D27" s="218"/>
      <c r="E27" s="219"/>
      <c r="F27" s="82">
        <f>+F16+F26</f>
        <v>-4415146.3300000131</v>
      </c>
      <c r="G27" s="83">
        <f>+G16+G26</f>
        <v>0</v>
      </c>
      <c r="H27" s="83">
        <f>+H16+H26</f>
        <v>0</v>
      </c>
      <c r="I27" s="82">
        <f>+I16+I26</f>
        <v>1995100.25</v>
      </c>
      <c r="J27" s="78">
        <f t="shared" ref="J27" si="2">+I27/F27*100</f>
        <v>-45.187635944106844</v>
      </c>
      <c r="K27" s="78" t="s">
        <v>647</v>
      </c>
      <c r="L27" s="59"/>
      <c r="M27" s="59"/>
      <c r="N27" s="59"/>
      <c r="O27" s="59"/>
      <c r="P27" s="59"/>
      <c r="Q27" s="59"/>
      <c r="R27" s="59"/>
      <c r="S27" s="59"/>
      <c r="T27" s="59"/>
      <c r="U27" s="59"/>
      <c r="V27" s="59"/>
      <c r="W27" s="59"/>
      <c r="X27" s="59"/>
      <c r="Y27" s="59"/>
      <c r="Z27" s="59"/>
    </row>
    <row r="28" spans="1:26" ht="15.75" customHeight="1" x14ac:dyDescent="0.25">
      <c r="A28" s="59"/>
      <c r="B28" s="59"/>
      <c r="C28" s="59"/>
      <c r="D28" s="59"/>
      <c r="E28" s="59"/>
      <c r="F28" s="92"/>
      <c r="G28" s="93"/>
      <c r="H28" s="93"/>
      <c r="I28" s="92"/>
      <c r="J28" s="92"/>
      <c r="K28" s="92"/>
      <c r="L28" s="59"/>
      <c r="M28" s="59"/>
      <c r="N28" s="59"/>
      <c r="O28" s="59"/>
      <c r="P28" s="59"/>
      <c r="Q28" s="59"/>
      <c r="R28" s="59"/>
      <c r="S28" s="59"/>
      <c r="T28" s="59"/>
      <c r="U28" s="59"/>
      <c r="V28" s="59"/>
      <c r="W28" s="59"/>
      <c r="X28" s="59"/>
      <c r="Y28" s="59"/>
      <c r="Z28" s="59"/>
    </row>
    <row r="29" spans="1:26" ht="23.25" customHeight="1" x14ac:dyDescent="0.25">
      <c r="A29" s="228"/>
      <c r="B29" s="215"/>
      <c r="C29" s="215"/>
      <c r="D29" s="215"/>
      <c r="E29" s="215"/>
      <c r="F29" s="215"/>
      <c r="G29" s="215"/>
      <c r="H29" s="215"/>
      <c r="I29" s="215"/>
      <c r="J29" s="215"/>
      <c r="K29" s="215"/>
      <c r="L29" s="59"/>
      <c r="M29" s="59"/>
      <c r="N29" s="59"/>
      <c r="O29" s="59"/>
      <c r="P29" s="59"/>
      <c r="Q29" s="59"/>
      <c r="R29" s="59"/>
      <c r="S29" s="59"/>
      <c r="T29" s="59"/>
      <c r="U29" s="59"/>
      <c r="V29" s="59"/>
      <c r="W29" s="59"/>
      <c r="X29" s="59"/>
      <c r="Y29" s="59"/>
      <c r="Z29" s="59"/>
    </row>
    <row r="30" spans="1:26" ht="20.25" customHeight="1" x14ac:dyDescent="0.25">
      <c r="A30" s="228"/>
      <c r="B30" s="215"/>
      <c r="C30" s="215"/>
      <c r="D30" s="215"/>
      <c r="E30" s="215"/>
      <c r="F30" s="215"/>
      <c r="G30" s="215"/>
      <c r="H30" s="215"/>
      <c r="I30" s="215"/>
      <c r="J30" s="215"/>
      <c r="K30" s="215"/>
      <c r="L30" s="59"/>
      <c r="M30" s="59"/>
      <c r="N30" s="59"/>
      <c r="O30" s="59"/>
      <c r="P30" s="59"/>
      <c r="Q30" s="59"/>
      <c r="R30" s="59"/>
      <c r="S30" s="59"/>
      <c r="T30" s="59"/>
      <c r="U30" s="59"/>
      <c r="V30" s="59"/>
      <c r="W30" s="59"/>
      <c r="X30" s="59"/>
      <c r="Y30" s="59"/>
      <c r="Z30" s="59"/>
    </row>
    <row r="31" spans="1:26" ht="38.25" customHeight="1" x14ac:dyDescent="0.25">
      <c r="A31" s="228"/>
      <c r="B31" s="215"/>
      <c r="C31" s="215"/>
      <c r="D31" s="215"/>
      <c r="E31" s="215"/>
      <c r="F31" s="215"/>
      <c r="G31" s="215"/>
      <c r="H31" s="215"/>
      <c r="I31" s="215"/>
      <c r="J31" s="215"/>
      <c r="K31" s="215"/>
      <c r="L31" s="59"/>
      <c r="M31" s="59"/>
      <c r="N31" s="59"/>
      <c r="O31" s="59"/>
      <c r="P31" s="59"/>
      <c r="Q31" s="59"/>
      <c r="R31" s="59"/>
      <c r="S31" s="59"/>
      <c r="T31" s="59"/>
      <c r="U31" s="59"/>
      <c r="V31" s="59"/>
      <c r="W31" s="59"/>
      <c r="X31" s="59"/>
      <c r="Y31" s="59"/>
      <c r="Z31" s="59"/>
    </row>
    <row r="32" spans="1:26" ht="15.75" customHeight="1" x14ac:dyDescent="0.25">
      <c r="A32" s="215"/>
      <c r="B32" s="215"/>
      <c r="C32" s="215"/>
      <c r="D32" s="215"/>
      <c r="E32" s="215"/>
      <c r="F32" s="215"/>
      <c r="G32" s="215"/>
      <c r="H32" s="215"/>
      <c r="I32" s="215"/>
      <c r="J32" s="215"/>
      <c r="K32" s="215"/>
      <c r="L32" s="59"/>
      <c r="M32" s="59"/>
      <c r="N32" s="59"/>
      <c r="O32" s="59"/>
      <c r="P32" s="59"/>
      <c r="Q32" s="59"/>
      <c r="R32" s="59"/>
      <c r="S32" s="59"/>
      <c r="T32" s="59"/>
      <c r="U32" s="59"/>
      <c r="V32" s="59"/>
      <c r="W32" s="59"/>
      <c r="X32" s="59"/>
      <c r="Y32" s="59"/>
      <c r="Z32" s="59"/>
    </row>
    <row r="33" spans="1:26" ht="31.5" customHeight="1" x14ac:dyDescent="0.25">
      <c r="A33" s="229"/>
      <c r="B33" s="215"/>
      <c r="C33" s="215"/>
      <c r="D33" s="215"/>
      <c r="E33" s="215"/>
      <c r="F33" s="215"/>
      <c r="G33" s="215"/>
      <c r="H33" s="215"/>
      <c r="I33" s="215"/>
      <c r="J33" s="215"/>
      <c r="K33" s="215"/>
      <c r="L33" s="59"/>
      <c r="M33" s="59"/>
      <c r="N33" s="59"/>
      <c r="O33" s="59"/>
      <c r="P33" s="59"/>
      <c r="Q33" s="59"/>
      <c r="R33" s="59"/>
      <c r="S33" s="59"/>
      <c r="T33" s="59"/>
      <c r="U33" s="59"/>
      <c r="V33" s="59"/>
      <c r="W33" s="59"/>
      <c r="X33" s="59"/>
      <c r="Y33" s="59"/>
      <c r="Z33" s="59"/>
    </row>
    <row r="34" spans="1:26" ht="15.75" customHeight="1" x14ac:dyDescent="0.25">
      <c r="A34" s="59"/>
      <c r="B34" s="59"/>
      <c r="C34" s="59"/>
      <c r="D34" s="59"/>
      <c r="E34" s="59"/>
      <c r="F34" s="92"/>
      <c r="G34" s="93"/>
      <c r="H34" s="93"/>
      <c r="I34" s="92"/>
      <c r="J34" s="92"/>
      <c r="K34" s="92"/>
      <c r="L34" s="59"/>
      <c r="M34" s="59"/>
      <c r="N34" s="59"/>
      <c r="O34" s="59"/>
      <c r="P34" s="59"/>
      <c r="Q34" s="59"/>
      <c r="R34" s="59"/>
      <c r="S34" s="59"/>
      <c r="T34" s="59"/>
      <c r="U34" s="59"/>
      <c r="V34" s="59"/>
      <c r="W34" s="59"/>
      <c r="X34" s="59"/>
      <c r="Y34" s="59"/>
      <c r="Z34" s="59"/>
    </row>
    <row r="35" spans="1:26" ht="15.75" customHeight="1" x14ac:dyDescent="0.25">
      <c r="A35" s="59"/>
      <c r="B35" s="59"/>
      <c r="C35" s="59"/>
      <c r="D35" s="59"/>
      <c r="E35" s="59"/>
      <c r="F35" s="92"/>
      <c r="G35" s="93"/>
      <c r="H35" s="93"/>
      <c r="I35" s="92"/>
      <c r="J35" s="92"/>
      <c r="K35" s="92"/>
      <c r="L35" s="59"/>
      <c r="M35" s="59"/>
      <c r="N35" s="59"/>
      <c r="O35" s="59"/>
      <c r="P35" s="59"/>
      <c r="Q35" s="59"/>
      <c r="R35" s="59"/>
      <c r="S35" s="59"/>
      <c r="T35" s="59"/>
      <c r="U35" s="59"/>
      <c r="V35" s="59"/>
      <c r="W35" s="59"/>
      <c r="X35" s="59"/>
      <c r="Y35" s="59"/>
      <c r="Z35" s="59"/>
    </row>
    <row r="36" spans="1:26" ht="15.75" customHeight="1" x14ac:dyDescent="0.25">
      <c r="A36" s="59"/>
      <c r="B36" s="59"/>
      <c r="C36" s="59"/>
      <c r="D36" s="59"/>
      <c r="E36" s="59"/>
      <c r="F36" s="92"/>
      <c r="G36" s="93"/>
      <c r="H36" s="93"/>
      <c r="I36" s="92"/>
      <c r="J36" s="92"/>
      <c r="K36" s="92"/>
      <c r="L36" s="59"/>
      <c r="M36" s="59"/>
      <c r="N36" s="59"/>
      <c r="O36" s="59"/>
      <c r="P36" s="59"/>
      <c r="Q36" s="59"/>
      <c r="R36" s="59"/>
      <c r="S36" s="59"/>
      <c r="T36" s="59"/>
      <c r="U36" s="59"/>
      <c r="V36" s="59"/>
      <c r="W36" s="59"/>
      <c r="X36" s="59"/>
      <c r="Y36" s="59"/>
      <c r="Z36" s="59"/>
    </row>
    <row r="37" spans="1:26" ht="15.75" customHeight="1" x14ac:dyDescent="0.25">
      <c r="A37" s="59"/>
      <c r="B37" s="59"/>
      <c r="C37" s="59"/>
      <c r="D37" s="59"/>
      <c r="E37" s="59"/>
      <c r="F37" s="92"/>
      <c r="G37" s="93"/>
      <c r="H37" s="93"/>
      <c r="I37" s="92"/>
      <c r="J37" s="92"/>
      <c r="K37" s="92"/>
      <c r="L37" s="59"/>
      <c r="M37" s="59"/>
      <c r="N37" s="59"/>
      <c r="O37" s="59"/>
      <c r="P37" s="59"/>
      <c r="Q37" s="59"/>
      <c r="R37" s="59"/>
      <c r="S37" s="59"/>
      <c r="T37" s="59"/>
      <c r="U37" s="59"/>
      <c r="V37" s="59"/>
      <c r="W37" s="59"/>
      <c r="X37" s="59"/>
      <c r="Y37" s="59"/>
      <c r="Z37" s="59"/>
    </row>
    <row r="38" spans="1:26" ht="15.75" customHeight="1" x14ac:dyDescent="0.25">
      <c r="A38" s="59"/>
      <c r="B38" s="59"/>
      <c r="C38" s="59"/>
      <c r="D38" s="59"/>
      <c r="E38" s="59"/>
      <c r="F38" s="92"/>
      <c r="G38" s="93"/>
      <c r="H38" s="93"/>
      <c r="I38" s="92"/>
      <c r="J38" s="92"/>
      <c r="K38" s="92"/>
      <c r="L38" s="59"/>
      <c r="M38" s="59"/>
      <c r="N38" s="59"/>
      <c r="O38" s="59"/>
      <c r="P38" s="59"/>
      <c r="Q38" s="59"/>
      <c r="R38" s="59"/>
      <c r="S38" s="59"/>
      <c r="T38" s="59"/>
      <c r="U38" s="59"/>
      <c r="V38" s="59"/>
      <c r="W38" s="59"/>
      <c r="X38" s="59"/>
      <c r="Y38" s="59"/>
      <c r="Z38" s="59"/>
    </row>
    <row r="39" spans="1:26" ht="15.75" customHeight="1" x14ac:dyDescent="0.25">
      <c r="A39" s="59"/>
      <c r="B39" s="59"/>
      <c r="C39" s="59"/>
      <c r="D39" s="59"/>
      <c r="E39" s="59"/>
      <c r="F39" s="92"/>
      <c r="G39" s="93"/>
      <c r="H39" s="93"/>
      <c r="I39" s="92"/>
      <c r="J39" s="92"/>
      <c r="K39" s="92"/>
      <c r="L39" s="59"/>
      <c r="M39" s="59"/>
      <c r="N39" s="59"/>
      <c r="O39" s="59"/>
      <c r="P39" s="59"/>
      <c r="Q39" s="59"/>
      <c r="R39" s="59"/>
      <c r="S39" s="59"/>
      <c r="T39" s="59"/>
      <c r="U39" s="59"/>
      <c r="V39" s="59"/>
      <c r="W39" s="59"/>
      <c r="X39" s="59"/>
      <c r="Y39" s="59"/>
      <c r="Z39" s="59"/>
    </row>
    <row r="40" spans="1:26" ht="15.75" customHeight="1" x14ac:dyDescent="0.25">
      <c r="A40" s="59"/>
      <c r="B40" s="59"/>
      <c r="C40" s="59"/>
      <c r="D40" s="59"/>
      <c r="E40" s="59"/>
      <c r="F40" s="92"/>
      <c r="G40" s="93"/>
      <c r="H40" s="93"/>
      <c r="I40" s="92"/>
      <c r="J40" s="92"/>
      <c r="K40" s="92"/>
      <c r="L40" s="59"/>
      <c r="M40" s="59"/>
      <c r="N40" s="59"/>
      <c r="O40" s="59"/>
      <c r="P40" s="59"/>
      <c r="Q40" s="59"/>
      <c r="R40" s="59"/>
      <c r="S40" s="59"/>
      <c r="T40" s="59"/>
      <c r="U40" s="59"/>
      <c r="V40" s="59"/>
      <c r="W40" s="59"/>
      <c r="X40" s="59"/>
      <c r="Y40" s="59"/>
      <c r="Z40" s="59"/>
    </row>
    <row r="41" spans="1:26" ht="15.75" customHeight="1" x14ac:dyDescent="0.25">
      <c r="A41" s="59"/>
      <c r="B41" s="59"/>
      <c r="C41" s="59"/>
      <c r="D41" s="59"/>
      <c r="E41" s="59"/>
      <c r="F41" s="92"/>
      <c r="G41" s="93"/>
      <c r="H41" s="93"/>
      <c r="I41" s="92"/>
      <c r="J41" s="92"/>
      <c r="K41" s="92"/>
      <c r="L41" s="59"/>
      <c r="M41" s="59"/>
      <c r="N41" s="59"/>
      <c r="O41" s="59"/>
      <c r="P41" s="59"/>
      <c r="Q41" s="59"/>
      <c r="R41" s="59"/>
      <c r="S41" s="59"/>
      <c r="T41" s="59"/>
      <c r="U41" s="59"/>
      <c r="V41" s="59"/>
      <c r="W41" s="59"/>
      <c r="X41" s="59"/>
      <c r="Y41" s="59"/>
      <c r="Z41" s="59"/>
    </row>
    <row r="42" spans="1:26" ht="15.75" customHeight="1" x14ac:dyDescent="0.25">
      <c r="A42" s="59"/>
      <c r="B42" s="59"/>
      <c r="C42" s="59"/>
      <c r="D42" s="59"/>
      <c r="E42" s="59"/>
      <c r="F42" s="92"/>
      <c r="G42" s="93"/>
      <c r="H42" s="93"/>
      <c r="I42" s="92"/>
      <c r="J42" s="92"/>
      <c r="K42" s="92"/>
      <c r="L42" s="59"/>
      <c r="M42" s="59"/>
      <c r="N42" s="59"/>
      <c r="O42" s="59"/>
      <c r="P42" s="59"/>
      <c r="Q42" s="59"/>
      <c r="R42" s="59"/>
      <c r="S42" s="59"/>
      <c r="T42" s="59"/>
      <c r="U42" s="59"/>
      <c r="V42" s="59"/>
      <c r="W42" s="59"/>
      <c r="X42" s="59"/>
      <c r="Y42" s="59"/>
      <c r="Z42" s="59"/>
    </row>
    <row r="43" spans="1:26" ht="15.75" customHeight="1" x14ac:dyDescent="0.25">
      <c r="A43" s="59"/>
      <c r="B43" s="59"/>
      <c r="C43" s="59"/>
      <c r="D43" s="59"/>
      <c r="E43" s="59"/>
      <c r="F43" s="92"/>
      <c r="G43" s="93"/>
      <c r="H43" s="93"/>
      <c r="I43" s="92"/>
      <c r="J43" s="92"/>
      <c r="K43" s="92"/>
      <c r="L43" s="59"/>
      <c r="M43" s="59"/>
      <c r="N43" s="59"/>
      <c r="O43" s="59"/>
      <c r="P43" s="59"/>
      <c r="Q43" s="59"/>
      <c r="R43" s="59"/>
      <c r="S43" s="59"/>
      <c r="T43" s="59"/>
      <c r="U43" s="59"/>
      <c r="V43" s="59"/>
      <c r="W43" s="59"/>
      <c r="X43" s="59"/>
      <c r="Y43" s="59"/>
      <c r="Z43" s="59"/>
    </row>
    <row r="44" spans="1:26" ht="15.75" customHeight="1" x14ac:dyDescent="0.25">
      <c r="A44" s="59"/>
      <c r="B44" s="59"/>
      <c r="C44" s="59"/>
      <c r="D44" s="59"/>
      <c r="E44" s="59"/>
      <c r="F44" s="92"/>
      <c r="G44" s="93"/>
      <c r="H44" s="93"/>
      <c r="I44" s="92"/>
      <c r="J44" s="92"/>
      <c r="K44" s="92"/>
      <c r="L44" s="59"/>
      <c r="M44" s="59"/>
      <c r="N44" s="59"/>
      <c r="O44" s="59"/>
      <c r="P44" s="59"/>
      <c r="Q44" s="59"/>
      <c r="R44" s="59"/>
      <c r="S44" s="59"/>
      <c r="T44" s="59"/>
      <c r="U44" s="59"/>
      <c r="V44" s="59"/>
      <c r="W44" s="59"/>
      <c r="X44" s="59"/>
      <c r="Y44" s="59"/>
      <c r="Z44" s="59"/>
    </row>
    <row r="45" spans="1:26" ht="15.75" customHeight="1" x14ac:dyDescent="0.25">
      <c r="A45" s="59"/>
      <c r="B45" s="59"/>
      <c r="C45" s="59"/>
      <c r="D45" s="59"/>
      <c r="E45" s="59"/>
      <c r="F45" s="92"/>
      <c r="G45" s="93"/>
      <c r="H45" s="93"/>
      <c r="I45" s="92"/>
      <c r="J45" s="92"/>
      <c r="K45" s="92"/>
      <c r="L45" s="59"/>
      <c r="M45" s="59"/>
      <c r="N45" s="59"/>
      <c r="O45" s="59"/>
      <c r="P45" s="59"/>
      <c r="Q45" s="59"/>
      <c r="R45" s="59"/>
      <c r="S45" s="59"/>
      <c r="T45" s="59"/>
      <c r="U45" s="59"/>
      <c r="V45" s="59"/>
      <c r="W45" s="59"/>
      <c r="X45" s="59"/>
      <c r="Y45" s="59"/>
      <c r="Z45" s="59"/>
    </row>
    <row r="46" spans="1:26" ht="15.75" customHeight="1" x14ac:dyDescent="0.25">
      <c r="A46" s="59"/>
      <c r="B46" s="59"/>
      <c r="C46" s="59"/>
      <c r="D46" s="59"/>
      <c r="E46" s="59"/>
      <c r="F46" s="92"/>
      <c r="G46" s="93"/>
      <c r="H46" s="93"/>
      <c r="I46" s="92"/>
      <c r="J46" s="92"/>
      <c r="K46" s="92"/>
      <c r="L46" s="59"/>
      <c r="M46" s="59"/>
      <c r="N46" s="59"/>
      <c r="O46" s="59"/>
      <c r="P46" s="59"/>
      <c r="Q46" s="59"/>
      <c r="R46" s="59"/>
      <c r="S46" s="59"/>
      <c r="T46" s="59"/>
      <c r="U46" s="59"/>
      <c r="V46" s="59"/>
      <c r="W46" s="59"/>
      <c r="X46" s="59"/>
      <c r="Y46" s="59"/>
      <c r="Z46" s="59"/>
    </row>
    <row r="47" spans="1:26" ht="15.75" customHeight="1" x14ac:dyDescent="0.25">
      <c r="A47" s="59"/>
      <c r="B47" s="59"/>
      <c r="C47" s="59"/>
      <c r="D47" s="59"/>
      <c r="E47" s="59"/>
      <c r="F47" s="92"/>
      <c r="G47" s="93"/>
      <c r="H47" s="93"/>
      <c r="I47" s="92"/>
      <c r="J47" s="92"/>
      <c r="K47" s="92"/>
      <c r="L47" s="59"/>
      <c r="M47" s="59"/>
      <c r="N47" s="59"/>
      <c r="O47" s="59"/>
      <c r="P47" s="59"/>
      <c r="Q47" s="59"/>
      <c r="R47" s="59"/>
      <c r="S47" s="59"/>
      <c r="T47" s="59"/>
      <c r="U47" s="59"/>
      <c r="V47" s="59"/>
      <c r="W47" s="59"/>
      <c r="X47" s="59"/>
      <c r="Y47" s="59"/>
      <c r="Z47" s="59"/>
    </row>
    <row r="48" spans="1:26" ht="15.75" customHeight="1" x14ac:dyDescent="0.25">
      <c r="A48" s="59"/>
      <c r="B48" s="59"/>
      <c r="C48" s="59"/>
      <c r="D48" s="59"/>
      <c r="E48" s="59"/>
      <c r="F48" s="92"/>
      <c r="G48" s="93"/>
      <c r="H48" s="93"/>
      <c r="I48" s="92"/>
      <c r="J48" s="92"/>
      <c r="K48" s="92"/>
      <c r="L48" s="59"/>
      <c r="M48" s="59"/>
      <c r="N48" s="59"/>
      <c r="O48" s="59"/>
      <c r="P48" s="59"/>
      <c r="Q48" s="59"/>
      <c r="R48" s="59"/>
      <c r="S48" s="59"/>
      <c r="T48" s="59"/>
      <c r="U48" s="59"/>
      <c r="V48" s="59"/>
      <c r="W48" s="59"/>
      <c r="X48" s="59"/>
      <c r="Y48" s="59"/>
      <c r="Z48" s="59"/>
    </row>
    <row r="49" spans="1:26" ht="15.75" customHeight="1" x14ac:dyDescent="0.25">
      <c r="A49" s="59"/>
      <c r="B49" s="59"/>
      <c r="C49" s="59"/>
      <c r="D49" s="59"/>
      <c r="E49" s="59"/>
      <c r="F49" s="92"/>
      <c r="G49" s="93"/>
      <c r="H49" s="93"/>
      <c r="I49" s="92"/>
      <c r="J49" s="92"/>
      <c r="K49" s="92"/>
      <c r="L49" s="59"/>
      <c r="M49" s="59"/>
      <c r="N49" s="59"/>
      <c r="O49" s="59"/>
      <c r="P49" s="59"/>
      <c r="Q49" s="59"/>
      <c r="R49" s="59"/>
      <c r="S49" s="59"/>
      <c r="T49" s="59"/>
      <c r="U49" s="59"/>
      <c r="V49" s="59"/>
      <c r="W49" s="59"/>
      <c r="X49" s="59"/>
      <c r="Y49" s="59"/>
      <c r="Z49" s="59"/>
    </row>
    <row r="50" spans="1:26" ht="15.75" customHeight="1" x14ac:dyDescent="0.25">
      <c r="A50" s="59"/>
      <c r="B50" s="59"/>
      <c r="C50" s="59"/>
      <c r="D50" s="59"/>
      <c r="E50" s="59"/>
      <c r="F50" s="92"/>
      <c r="G50" s="93"/>
      <c r="H50" s="93"/>
      <c r="I50" s="92"/>
      <c r="J50" s="92"/>
      <c r="K50" s="92"/>
      <c r="L50" s="59"/>
      <c r="M50" s="59"/>
      <c r="N50" s="59"/>
      <c r="O50" s="59"/>
      <c r="P50" s="59"/>
      <c r="Q50" s="59"/>
      <c r="R50" s="59"/>
      <c r="S50" s="59"/>
      <c r="T50" s="59"/>
      <c r="U50" s="59"/>
      <c r="V50" s="59"/>
      <c r="W50" s="59"/>
      <c r="X50" s="59"/>
      <c r="Y50" s="59"/>
      <c r="Z50" s="59"/>
    </row>
    <row r="51" spans="1:26" ht="15.75" customHeight="1" x14ac:dyDescent="0.25">
      <c r="A51" s="59"/>
      <c r="B51" s="59"/>
      <c r="C51" s="59"/>
      <c r="D51" s="59"/>
      <c r="E51" s="59"/>
      <c r="F51" s="92"/>
      <c r="G51" s="93"/>
      <c r="H51" s="93"/>
      <c r="I51" s="92"/>
      <c r="J51" s="92"/>
      <c r="K51" s="92"/>
      <c r="L51" s="59"/>
      <c r="M51" s="59"/>
      <c r="N51" s="59"/>
      <c r="O51" s="59"/>
      <c r="P51" s="59"/>
      <c r="Q51" s="59"/>
      <c r="R51" s="59"/>
      <c r="S51" s="59"/>
      <c r="T51" s="59"/>
      <c r="U51" s="59"/>
      <c r="V51" s="59"/>
      <c r="W51" s="59"/>
      <c r="X51" s="59"/>
      <c r="Y51" s="59"/>
      <c r="Z51" s="59"/>
    </row>
    <row r="52" spans="1:26" ht="15.75" customHeight="1" x14ac:dyDescent="0.25">
      <c r="A52" s="59"/>
      <c r="B52" s="59"/>
      <c r="C52" s="59"/>
      <c r="D52" s="59"/>
      <c r="E52" s="59"/>
      <c r="F52" s="92"/>
      <c r="G52" s="93"/>
      <c r="H52" s="93"/>
      <c r="I52" s="92"/>
      <c r="J52" s="92"/>
      <c r="K52" s="92"/>
      <c r="L52" s="59"/>
      <c r="M52" s="59"/>
      <c r="N52" s="59"/>
      <c r="O52" s="59"/>
      <c r="P52" s="59"/>
      <c r="Q52" s="59"/>
      <c r="R52" s="59"/>
      <c r="S52" s="59"/>
      <c r="T52" s="59"/>
      <c r="U52" s="59"/>
      <c r="V52" s="59"/>
      <c r="W52" s="59"/>
      <c r="X52" s="59"/>
      <c r="Y52" s="59"/>
      <c r="Z52" s="59"/>
    </row>
    <row r="53" spans="1:26" ht="15.75" customHeight="1" x14ac:dyDescent="0.25">
      <c r="A53" s="59"/>
      <c r="B53" s="59"/>
      <c r="C53" s="59"/>
      <c r="D53" s="59"/>
      <c r="E53" s="59"/>
      <c r="F53" s="92"/>
      <c r="G53" s="93"/>
      <c r="H53" s="93"/>
      <c r="I53" s="92"/>
      <c r="J53" s="92"/>
      <c r="K53" s="92"/>
      <c r="L53" s="59"/>
      <c r="M53" s="59"/>
      <c r="N53" s="59"/>
      <c r="O53" s="59"/>
      <c r="P53" s="59"/>
      <c r="Q53" s="59"/>
      <c r="R53" s="59"/>
      <c r="S53" s="59"/>
      <c r="T53" s="59"/>
      <c r="U53" s="59"/>
      <c r="V53" s="59"/>
      <c r="W53" s="59"/>
      <c r="X53" s="59"/>
      <c r="Y53" s="59"/>
      <c r="Z53" s="59"/>
    </row>
    <row r="54" spans="1:26" ht="15.75" customHeight="1" x14ac:dyDescent="0.25">
      <c r="A54" s="59"/>
      <c r="B54" s="59"/>
      <c r="C54" s="59"/>
      <c r="D54" s="59"/>
      <c r="E54" s="59"/>
      <c r="F54" s="92"/>
      <c r="G54" s="93"/>
      <c r="H54" s="93"/>
      <c r="I54" s="92"/>
      <c r="J54" s="92"/>
      <c r="K54" s="92"/>
      <c r="L54" s="59"/>
      <c r="M54" s="59"/>
      <c r="N54" s="59"/>
      <c r="O54" s="59"/>
      <c r="P54" s="59"/>
      <c r="Q54" s="59"/>
      <c r="R54" s="59"/>
      <c r="S54" s="59"/>
      <c r="T54" s="59"/>
      <c r="U54" s="59"/>
      <c r="V54" s="59"/>
      <c r="W54" s="59"/>
      <c r="X54" s="59"/>
      <c r="Y54" s="59"/>
      <c r="Z54" s="59"/>
    </row>
    <row r="55" spans="1:26" ht="15.75" customHeight="1" x14ac:dyDescent="0.25">
      <c r="A55" s="59"/>
      <c r="B55" s="59"/>
      <c r="C55" s="59"/>
      <c r="D55" s="59"/>
      <c r="E55" s="59"/>
      <c r="F55" s="92"/>
      <c r="G55" s="93"/>
      <c r="H55" s="93"/>
      <c r="I55" s="92"/>
      <c r="J55" s="92"/>
      <c r="K55" s="92"/>
      <c r="L55" s="59"/>
      <c r="M55" s="59"/>
      <c r="N55" s="59"/>
      <c r="O55" s="59"/>
      <c r="P55" s="59"/>
      <c r="Q55" s="59"/>
      <c r="R55" s="59"/>
      <c r="S55" s="59"/>
      <c r="T55" s="59"/>
      <c r="U55" s="59"/>
      <c r="V55" s="59"/>
      <c r="W55" s="59"/>
      <c r="X55" s="59"/>
      <c r="Y55" s="59"/>
      <c r="Z55" s="59"/>
    </row>
    <row r="56" spans="1:26" ht="15.75" customHeight="1" x14ac:dyDescent="0.25">
      <c r="A56" s="59"/>
      <c r="B56" s="59"/>
      <c r="C56" s="59"/>
      <c r="D56" s="59"/>
      <c r="E56" s="59"/>
      <c r="F56" s="92"/>
      <c r="G56" s="93"/>
      <c r="H56" s="93"/>
      <c r="I56" s="92"/>
      <c r="J56" s="92"/>
      <c r="K56" s="92"/>
      <c r="L56" s="59"/>
      <c r="M56" s="59"/>
      <c r="N56" s="59"/>
      <c r="O56" s="59"/>
      <c r="P56" s="59"/>
      <c r="Q56" s="59"/>
      <c r="R56" s="59"/>
      <c r="S56" s="59"/>
      <c r="T56" s="59"/>
      <c r="U56" s="59"/>
      <c r="V56" s="59"/>
      <c r="W56" s="59"/>
      <c r="X56" s="59"/>
      <c r="Y56" s="59"/>
      <c r="Z56" s="59"/>
    </row>
    <row r="57" spans="1:26" ht="15.75" customHeight="1" x14ac:dyDescent="0.25">
      <c r="A57" s="59"/>
      <c r="B57" s="59"/>
      <c r="C57" s="59"/>
      <c r="D57" s="59"/>
      <c r="E57" s="59"/>
      <c r="F57" s="92"/>
      <c r="G57" s="93"/>
      <c r="H57" s="93"/>
      <c r="I57" s="92"/>
      <c r="J57" s="92"/>
      <c r="K57" s="92"/>
      <c r="L57" s="59"/>
      <c r="M57" s="59"/>
      <c r="N57" s="59"/>
      <c r="O57" s="59"/>
      <c r="P57" s="59"/>
      <c r="Q57" s="59"/>
      <c r="R57" s="59"/>
      <c r="S57" s="59"/>
      <c r="T57" s="59"/>
      <c r="U57" s="59"/>
      <c r="V57" s="59"/>
      <c r="W57" s="59"/>
      <c r="X57" s="59"/>
      <c r="Y57" s="59"/>
      <c r="Z57" s="59"/>
    </row>
    <row r="58" spans="1:26" ht="15.75" customHeight="1" x14ac:dyDescent="0.25">
      <c r="A58" s="59"/>
      <c r="B58" s="59"/>
      <c r="C58" s="59"/>
      <c r="D58" s="59"/>
      <c r="E58" s="59"/>
      <c r="F58" s="92"/>
      <c r="G58" s="93"/>
      <c r="H58" s="93"/>
      <c r="I58" s="92"/>
      <c r="J58" s="92"/>
      <c r="K58" s="92"/>
      <c r="L58" s="59"/>
      <c r="M58" s="59"/>
      <c r="N58" s="59"/>
      <c r="O58" s="59"/>
      <c r="P58" s="59"/>
      <c r="Q58" s="59"/>
      <c r="R58" s="59"/>
      <c r="S58" s="59"/>
      <c r="T58" s="59"/>
      <c r="U58" s="59"/>
      <c r="V58" s="59"/>
      <c r="W58" s="59"/>
      <c r="X58" s="59"/>
      <c r="Y58" s="59"/>
      <c r="Z58" s="59"/>
    </row>
    <row r="59" spans="1:26" ht="15.75" customHeight="1" x14ac:dyDescent="0.25">
      <c r="A59" s="59"/>
      <c r="B59" s="59"/>
      <c r="C59" s="59"/>
      <c r="D59" s="59"/>
      <c r="E59" s="59"/>
      <c r="F59" s="92"/>
      <c r="G59" s="93"/>
      <c r="H59" s="93"/>
      <c r="I59" s="92"/>
      <c r="J59" s="92"/>
      <c r="K59" s="92"/>
      <c r="L59" s="59"/>
      <c r="M59" s="59"/>
      <c r="N59" s="59"/>
      <c r="O59" s="59"/>
      <c r="P59" s="59"/>
      <c r="Q59" s="59"/>
      <c r="R59" s="59"/>
      <c r="S59" s="59"/>
      <c r="T59" s="59"/>
      <c r="U59" s="59"/>
      <c r="V59" s="59"/>
      <c r="W59" s="59"/>
      <c r="X59" s="59"/>
      <c r="Y59" s="59"/>
      <c r="Z59" s="59"/>
    </row>
    <row r="60" spans="1:26" ht="15.75" customHeight="1" x14ac:dyDescent="0.25">
      <c r="A60" s="59"/>
      <c r="B60" s="59"/>
      <c r="C60" s="59"/>
      <c r="D60" s="59"/>
      <c r="E60" s="59"/>
      <c r="F60" s="92"/>
      <c r="G60" s="93"/>
      <c r="H60" s="93"/>
      <c r="I60" s="92"/>
      <c r="J60" s="92"/>
      <c r="K60" s="92"/>
      <c r="L60" s="59"/>
      <c r="M60" s="59"/>
      <c r="N60" s="59"/>
      <c r="O60" s="59"/>
      <c r="P60" s="59"/>
      <c r="Q60" s="59"/>
      <c r="R60" s="59"/>
      <c r="S60" s="59"/>
      <c r="T60" s="59"/>
      <c r="U60" s="59"/>
      <c r="V60" s="59"/>
      <c r="W60" s="59"/>
      <c r="X60" s="59"/>
      <c r="Y60" s="59"/>
      <c r="Z60" s="59"/>
    </row>
    <row r="61" spans="1:26" ht="15.75" customHeight="1" x14ac:dyDescent="0.25">
      <c r="A61" s="59"/>
      <c r="B61" s="59"/>
      <c r="C61" s="59"/>
      <c r="D61" s="59"/>
      <c r="E61" s="59"/>
      <c r="F61" s="92"/>
      <c r="G61" s="93"/>
      <c r="H61" s="93"/>
      <c r="I61" s="92"/>
      <c r="J61" s="92"/>
      <c r="K61" s="92"/>
      <c r="L61" s="59"/>
      <c r="M61" s="59"/>
      <c r="N61" s="59"/>
      <c r="O61" s="59"/>
      <c r="P61" s="59"/>
      <c r="Q61" s="59"/>
      <c r="R61" s="59"/>
      <c r="S61" s="59"/>
      <c r="T61" s="59"/>
      <c r="U61" s="59"/>
      <c r="V61" s="59"/>
      <c r="W61" s="59"/>
      <c r="X61" s="59"/>
      <c r="Y61" s="59"/>
      <c r="Z61" s="59"/>
    </row>
    <row r="62" spans="1:26" ht="15.75" customHeight="1" x14ac:dyDescent="0.25">
      <c r="A62" s="59"/>
      <c r="B62" s="59"/>
      <c r="C62" s="59"/>
      <c r="D62" s="59"/>
      <c r="E62" s="59"/>
      <c r="F62" s="92"/>
      <c r="G62" s="93"/>
      <c r="H62" s="93"/>
      <c r="I62" s="92"/>
      <c r="J62" s="92"/>
      <c r="K62" s="92"/>
      <c r="L62" s="59"/>
      <c r="M62" s="59"/>
      <c r="N62" s="59"/>
      <c r="O62" s="59"/>
      <c r="P62" s="59"/>
      <c r="Q62" s="59"/>
      <c r="R62" s="59"/>
      <c r="S62" s="59"/>
      <c r="T62" s="59"/>
      <c r="U62" s="59"/>
      <c r="V62" s="59"/>
      <c r="W62" s="59"/>
      <c r="X62" s="59"/>
      <c r="Y62" s="59"/>
      <c r="Z62" s="59"/>
    </row>
    <row r="63" spans="1:26" ht="15.75" customHeight="1" x14ac:dyDescent="0.25">
      <c r="A63" s="59"/>
      <c r="B63" s="59"/>
      <c r="C63" s="59"/>
      <c r="D63" s="59"/>
      <c r="E63" s="59"/>
      <c r="F63" s="92"/>
      <c r="G63" s="93"/>
      <c r="H63" s="93"/>
      <c r="I63" s="92"/>
      <c r="J63" s="92"/>
      <c r="K63" s="92"/>
      <c r="L63" s="59"/>
      <c r="M63" s="59"/>
      <c r="N63" s="59"/>
      <c r="O63" s="59"/>
      <c r="P63" s="59"/>
      <c r="Q63" s="59"/>
      <c r="R63" s="59"/>
      <c r="S63" s="59"/>
      <c r="T63" s="59"/>
      <c r="U63" s="59"/>
      <c r="V63" s="59"/>
      <c r="W63" s="59"/>
      <c r="X63" s="59"/>
      <c r="Y63" s="59"/>
      <c r="Z63" s="59"/>
    </row>
    <row r="64" spans="1:26" ht="15.75" customHeight="1" x14ac:dyDescent="0.25">
      <c r="A64" s="59"/>
      <c r="B64" s="59"/>
      <c r="C64" s="59"/>
      <c r="D64" s="59"/>
      <c r="E64" s="59"/>
      <c r="F64" s="92"/>
      <c r="G64" s="93"/>
      <c r="H64" s="93"/>
      <c r="I64" s="92"/>
      <c r="J64" s="92"/>
      <c r="K64" s="92"/>
      <c r="L64" s="59"/>
      <c r="M64" s="59"/>
      <c r="N64" s="59"/>
      <c r="O64" s="59"/>
      <c r="P64" s="59"/>
      <c r="Q64" s="59"/>
      <c r="R64" s="59"/>
      <c r="S64" s="59"/>
      <c r="T64" s="59"/>
      <c r="U64" s="59"/>
      <c r="V64" s="59"/>
      <c r="W64" s="59"/>
      <c r="X64" s="59"/>
      <c r="Y64" s="59"/>
      <c r="Z64" s="59"/>
    </row>
    <row r="65" spans="1:26" ht="15.75" customHeight="1" x14ac:dyDescent="0.25">
      <c r="A65" s="59"/>
      <c r="B65" s="59"/>
      <c r="C65" s="59"/>
      <c r="D65" s="59"/>
      <c r="E65" s="59"/>
      <c r="F65" s="92"/>
      <c r="G65" s="93"/>
      <c r="H65" s="93"/>
      <c r="I65" s="92"/>
      <c r="J65" s="92"/>
      <c r="K65" s="92"/>
      <c r="L65" s="59"/>
      <c r="M65" s="59"/>
      <c r="N65" s="59"/>
      <c r="O65" s="59"/>
      <c r="P65" s="59"/>
      <c r="Q65" s="59"/>
      <c r="R65" s="59"/>
      <c r="S65" s="59"/>
      <c r="T65" s="59"/>
      <c r="U65" s="59"/>
      <c r="V65" s="59"/>
      <c r="W65" s="59"/>
      <c r="X65" s="59"/>
      <c r="Y65" s="59"/>
      <c r="Z65" s="59"/>
    </row>
    <row r="66" spans="1:26" ht="15.75" customHeight="1" x14ac:dyDescent="0.25">
      <c r="A66" s="59"/>
      <c r="B66" s="59"/>
      <c r="C66" s="59"/>
      <c r="D66" s="59"/>
      <c r="E66" s="59"/>
      <c r="F66" s="92"/>
      <c r="G66" s="93"/>
      <c r="H66" s="93"/>
      <c r="I66" s="92"/>
      <c r="J66" s="92"/>
      <c r="K66" s="92"/>
      <c r="L66" s="59"/>
      <c r="M66" s="59"/>
      <c r="N66" s="59"/>
      <c r="O66" s="59"/>
      <c r="P66" s="59"/>
      <c r="Q66" s="59"/>
      <c r="R66" s="59"/>
      <c r="S66" s="59"/>
      <c r="T66" s="59"/>
      <c r="U66" s="59"/>
      <c r="V66" s="59"/>
      <c r="W66" s="59"/>
      <c r="X66" s="59"/>
      <c r="Y66" s="59"/>
      <c r="Z66" s="59"/>
    </row>
    <row r="67" spans="1:26" ht="15.75" customHeight="1" x14ac:dyDescent="0.25">
      <c r="A67" s="59"/>
      <c r="B67" s="59"/>
      <c r="C67" s="59"/>
      <c r="D67" s="59"/>
      <c r="E67" s="59"/>
      <c r="F67" s="92"/>
      <c r="G67" s="93"/>
      <c r="H67" s="93"/>
      <c r="I67" s="92"/>
      <c r="J67" s="92"/>
      <c r="K67" s="92"/>
      <c r="L67" s="59"/>
      <c r="M67" s="59"/>
      <c r="N67" s="59"/>
      <c r="O67" s="59"/>
      <c r="P67" s="59"/>
      <c r="Q67" s="59"/>
      <c r="R67" s="59"/>
      <c r="S67" s="59"/>
      <c r="T67" s="59"/>
      <c r="U67" s="59"/>
      <c r="V67" s="59"/>
      <c r="W67" s="59"/>
      <c r="X67" s="59"/>
      <c r="Y67" s="59"/>
      <c r="Z67" s="59"/>
    </row>
    <row r="68" spans="1:26" ht="15.75" customHeight="1" x14ac:dyDescent="0.25">
      <c r="A68" s="59"/>
      <c r="B68" s="59"/>
      <c r="C68" s="59"/>
      <c r="D68" s="59"/>
      <c r="E68" s="59"/>
      <c r="F68" s="92"/>
      <c r="G68" s="93"/>
      <c r="H68" s="93"/>
      <c r="I68" s="92"/>
      <c r="J68" s="92"/>
      <c r="K68" s="92"/>
      <c r="L68" s="59"/>
      <c r="M68" s="59"/>
      <c r="N68" s="59"/>
      <c r="O68" s="59"/>
      <c r="P68" s="59"/>
      <c r="Q68" s="59"/>
      <c r="R68" s="59"/>
      <c r="S68" s="59"/>
      <c r="T68" s="59"/>
      <c r="U68" s="59"/>
      <c r="V68" s="59"/>
      <c r="W68" s="59"/>
      <c r="X68" s="59"/>
      <c r="Y68" s="59"/>
      <c r="Z68" s="59"/>
    </row>
    <row r="69" spans="1:26" ht="15.75" customHeight="1" x14ac:dyDescent="0.25">
      <c r="A69" s="59"/>
      <c r="B69" s="59"/>
      <c r="C69" s="59"/>
      <c r="D69" s="59"/>
      <c r="E69" s="59"/>
      <c r="F69" s="92"/>
      <c r="G69" s="93"/>
      <c r="H69" s="93"/>
      <c r="I69" s="92"/>
      <c r="J69" s="92"/>
      <c r="K69" s="92"/>
      <c r="L69" s="59"/>
      <c r="M69" s="59"/>
      <c r="N69" s="59"/>
      <c r="O69" s="59"/>
      <c r="P69" s="59"/>
      <c r="Q69" s="59"/>
      <c r="R69" s="59"/>
      <c r="S69" s="59"/>
      <c r="T69" s="59"/>
      <c r="U69" s="59"/>
      <c r="V69" s="59"/>
      <c r="W69" s="59"/>
      <c r="X69" s="59"/>
      <c r="Y69" s="59"/>
      <c r="Z69" s="59"/>
    </row>
    <row r="70" spans="1:26" ht="15.75" customHeight="1" x14ac:dyDescent="0.25">
      <c r="A70" s="59"/>
      <c r="B70" s="59"/>
      <c r="C70" s="59"/>
      <c r="D70" s="59"/>
      <c r="E70" s="59"/>
      <c r="F70" s="92"/>
      <c r="G70" s="93"/>
      <c r="H70" s="93"/>
      <c r="I70" s="92"/>
      <c r="J70" s="92"/>
      <c r="K70" s="92"/>
      <c r="L70" s="59"/>
      <c r="M70" s="59"/>
      <c r="N70" s="59"/>
      <c r="O70" s="59"/>
      <c r="P70" s="59"/>
      <c r="Q70" s="59"/>
      <c r="R70" s="59"/>
      <c r="S70" s="59"/>
      <c r="T70" s="59"/>
      <c r="U70" s="59"/>
      <c r="V70" s="59"/>
      <c r="W70" s="59"/>
      <c r="X70" s="59"/>
      <c r="Y70" s="59"/>
      <c r="Z70" s="59"/>
    </row>
    <row r="71" spans="1:26" ht="15.75" customHeight="1" x14ac:dyDescent="0.25">
      <c r="A71" s="59"/>
      <c r="B71" s="59"/>
      <c r="C71" s="59"/>
      <c r="D71" s="59"/>
      <c r="E71" s="59"/>
      <c r="F71" s="92"/>
      <c r="G71" s="93"/>
      <c r="H71" s="93"/>
      <c r="I71" s="92"/>
      <c r="J71" s="92"/>
      <c r="K71" s="92"/>
      <c r="L71" s="59"/>
      <c r="M71" s="59"/>
      <c r="N71" s="59"/>
      <c r="O71" s="59"/>
      <c r="P71" s="59"/>
      <c r="Q71" s="59"/>
      <c r="R71" s="59"/>
      <c r="S71" s="59"/>
      <c r="T71" s="59"/>
      <c r="U71" s="59"/>
      <c r="V71" s="59"/>
      <c r="W71" s="59"/>
      <c r="X71" s="59"/>
      <c r="Y71" s="59"/>
      <c r="Z71" s="59"/>
    </row>
    <row r="72" spans="1:26" ht="15.75" customHeight="1" x14ac:dyDescent="0.25">
      <c r="A72" s="59"/>
      <c r="B72" s="59"/>
      <c r="C72" s="59"/>
      <c r="D72" s="59"/>
      <c r="E72" s="59"/>
      <c r="F72" s="92"/>
      <c r="G72" s="93"/>
      <c r="H72" s="93"/>
      <c r="I72" s="92"/>
      <c r="J72" s="92"/>
      <c r="K72" s="92"/>
      <c r="L72" s="59"/>
      <c r="M72" s="59"/>
      <c r="N72" s="59"/>
      <c r="O72" s="59"/>
      <c r="P72" s="59"/>
      <c r="Q72" s="59"/>
      <c r="R72" s="59"/>
      <c r="S72" s="59"/>
      <c r="T72" s="59"/>
      <c r="U72" s="59"/>
      <c r="V72" s="59"/>
      <c r="W72" s="59"/>
      <c r="X72" s="59"/>
      <c r="Y72" s="59"/>
      <c r="Z72" s="59"/>
    </row>
    <row r="73" spans="1:26" ht="15.75" customHeight="1" x14ac:dyDescent="0.25">
      <c r="A73" s="59"/>
      <c r="B73" s="59"/>
      <c r="C73" s="59"/>
      <c r="D73" s="59"/>
      <c r="E73" s="59"/>
      <c r="F73" s="92"/>
      <c r="G73" s="93"/>
      <c r="H73" s="93"/>
      <c r="I73" s="92"/>
      <c r="J73" s="92"/>
      <c r="K73" s="92"/>
      <c r="L73" s="59"/>
      <c r="M73" s="59"/>
      <c r="N73" s="59"/>
      <c r="O73" s="59"/>
      <c r="P73" s="59"/>
      <c r="Q73" s="59"/>
      <c r="R73" s="59"/>
      <c r="S73" s="59"/>
      <c r="T73" s="59"/>
      <c r="U73" s="59"/>
      <c r="V73" s="59"/>
      <c r="W73" s="59"/>
      <c r="X73" s="59"/>
      <c r="Y73" s="59"/>
      <c r="Z73" s="59"/>
    </row>
    <row r="74" spans="1:26" ht="15.75" customHeight="1" x14ac:dyDescent="0.25">
      <c r="A74" s="59"/>
      <c r="B74" s="59"/>
      <c r="C74" s="59"/>
      <c r="D74" s="59"/>
      <c r="E74" s="59"/>
      <c r="F74" s="92"/>
      <c r="G74" s="93"/>
      <c r="H74" s="93"/>
      <c r="I74" s="92"/>
      <c r="J74" s="92"/>
      <c r="K74" s="92"/>
      <c r="L74" s="59"/>
      <c r="M74" s="59"/>
      <c r="N74" s="59"/>
      <c r="O74" s="59"/>
      <c r="P74" s="59"/>
      <c r="Q74" s="59"/>
      <c r="R74" s="59"/>
      <c r="S74" s="59"/>
      <c r="T74" s="59"/>
      <c r="U74" s="59"/>
      <c r="V74" s="59"/>
      <c r="W74" s="59"/>
      <c r="X74" s="59"/>
      <c r="Y74" s="59"/>
      <c r="Z74" s="59"/>
    </row>
    <row r="75" spans="1:26" ht="15.75" customHeight="1" x14ac:dyDescent="0.25">
      <c r="A75" s="59"/>
      <c r="B75" s="59"/>
      <c r="C75" s="59"/>
      <c r="D75" s="59"/>
      <c r="E75" s="59"/>
      <c r="F75" s="92"/>
      <c r="G75" s="93"/>
      <c r="H75" s="93"/>
      <c r="I75" s="92"/>
      <c r="J75" s="92"/>
      <c r="K75" s="92"/>
      <c r="L75" s="59"/>
      <c r="M75" s="59"/>
      <c r="N75" s="59"/>
      <c r="O75" s="59"/>
      <c r="P75" s="59"/>
      <c r="Q75" s="59"/>
      <c r="R75" s="59"/>
      <c r="S75" s="59"/>
      <c r="T75" s="59"/>
      <c r="U75" s="59"/>
      <c r="V75" s="59"/>
      <c r="W75" s="59"/>
      <c r="X75" s="59"/>
      <c r="Y75" s="59"/>
      <c r="Z75" s="59"/>
    </row>
    <row r="76" spans="1:26" ht="15.75" customHeight="1" x14ac:dyDescent="0.25">
      <c r="A76" s="59"/>
      <c r="B76" s="59"/>
      <c r="C76" s="59"/>
      <c r="D76" s="59"/>
      <c r="E76" s="59"/>
      <c r="F76" s="92"/>
      <c r="G76" s="93"/>
      <c r="H76" s="93"/>
      <c r="I76" s="92"/>
      <c r="J76" s="92"/>
      <c r="K76" s="92"/>
      <c r="L76" s="59"/>
      <c r="M76" s="59"/>
      <c r="N76" s="59"/>
      <c r="O76" s="59"/>
      <c r="P76" s="59"/>
      <c r="Q76" s="59"/>
      <c r="R76" s="59"/>
      <c r="S76" s="59"/>
      <c r="T76" s="59"/>
      <c r="U76" s="59"/>
      <c r="V76" s="59"/>
      <c r="W76" s="59"/>
      <c r="X76" s="59"/>
      <c r="Y76" s="59"/>
      <c r="Z76" s="59"/>
    </row>
    <row r="77" spans="1:26" ht="15.75" customHeight="1" x14ac:dyDescent="0.25">
      <c r="A77" s="59"/>
      <c r="B77" s="59"/>
      <c r="C77" s="59"/>
      <c r="D77" s="59"/>
      <c r="E77" s="59"/>
      <c r="F77" s="92"/>
      <c r="G77" s="93"/>
      <c r="H77" s="93"/>
      <c r="I77" s="92"/>
      <c r="J77" s="92"/>
      <c r="K77" s="92"/>
      <c r="L77" s="59"/>
      <c r="M77" s="59"/>
      <c r="N77" s="59"/>
      <c r="O77" s="59"/>
      <c r="P77" s="59"/>
      <c r="Q77" s="59"/>
      <c r="R77" s="59"/>
      <c r="S77" s="59"/>
      <c r="T77" s="59"/>
      <c r="U77" s="59"/>
      <c r="V77" s="59"/>
      <c r="W77" s="59"/>
      <c r="X77" s="59"/>
      <c r="Y77" s="59"/>
      <c r="Z77" s="59"/>
    </row>
    <row r="78" spans="1:26" ht="15.75" customHeight="1" x14ac:dyDescent="0.25">
      <c r="A78" s="59"/>
      <c r="B78" s="59"/>
      <c r="C78" s="59"/>
      <c r="D78" s="59"/>
      <c r="E78" s="59"/>
      <c r="F78" s="92"/>
      <c r="G78" s="93"/>
      <c r="H78" s="93"/>
      <c r="I78" s="92"/>
      <c r="J78" s="92"/>
      <c r="K78" s="92"/>
      <c r="L78" s="59"/>
      <c r="M78" s="59"/>
      <c r="N78" s="59"/>
      <c r="O78" s="59"/>
      <c r="P78" s="59"/>
      <c r="Q78" s="59"/>
      <c r="R78" s="59"/>
      <c r="S78" s="59"/>
      <c r="T78" s="59"/>
      <c r="U78" s="59"/>
      <c r="V78" s="59"/>
      <c r="W78" s="59"/>
      <c r="X78" s="59"/>
      <c r="Y78" s="59"/>
      <c r="Z78" s="59"/>
    </row>
    <row r="79" spans="1:26" ht="15.75" customHeight="1" x14ac:dyDescent="0.25">
      <c r="A79" s="59"/>
      <c r="B79" s="59"/>
      <c r="C79" s="59"/>
      <c r="D79" s="59"/>
      <c r="E79" s="59"/>
      <c r="F79" s="92"/>
      <c r="G79" s="93"/>
      <c r="H79" s="93"/>
      <c r="I79" s="92"/>
      <c r="J79" s="92"/>
      <c r="K79" s="92"/>
      <c r="L79" s="59"/>
      <c r="M79" s="59"/>
      <c r="N79" s="59"/>
      <c r="O79" s="59"/>
      <c r="P79" s="59"/>
      <c r="Q79" s="59"/>
      <c r="R79" s="59"/>
      <c r="S79" s="59"/>
      <c r="T79" s="59"/>
      <c r="U79" s="59"/>
      <c r="V79" s="59"/>
      <c r="W79" s="59"/>
      <c r="X79" s="59"/>
      <c r="Y79" s="59"/>
      <c r="Z79" s="59"/>
    </row>
    <row r="80" spans="1:26" ht="15.75" customHeight="1" x14ac:dyDescent="0.25">
      <c r="A80" s="59"/>
      <c r="B80" s="59"/>
      <c r="C80" s="59"/>
      <c r="D80" s="59"/>
      <c r="E80" s="59"/>
      <c r="F80" s="92"/>
      <c r="G80" s="93"/>
      <c r="H80" s="93"/>
      <c r="I80" s="92"/>
      <c r="J80" s="92"/>
      <c r="K80" s="92"/>
      <c r="L80" s="59"/>
      <c r="M80" s="59"/>
      <c r="N80" s="59"/>
      <c r="O80" s="59"/>
      <c r="P80" s="59"/>
      <c r="Q80" s="59"/>
      <c r="R80" s="59"/>
      <c r="S80" s="59"/>
      <c r="T80" s="59"/>
      <c r="U80" s="59"/>
      <c r="V80" s="59"/>
      <c r="W80" s="59"/>
      <c r="X80" s="59"/>
      <c r="Y80" s="59"/>
      <c r="Z80" s="59"/>
    </row>
    <row r="81" spans="1:26" ht="15.75" customHeight="1" x14ac:dyDescent="0.25">
      <c r="A81" s="59"/>
      <c r="B81" s="59"/>
      <c r="C81" s="59"/>
      <c r="D81" s="59"/>
      <c r="E81" s="59"/>
      <c r="F81" s="92"/>
      <c r="G81" s="93"/>
      <c r="H81" s="93"/>
      <c r="I81" s="92"/>
      <c r="J81" s="92"/>
      <c r="K81" s="92"/>
      <c r="L81" s="59"/>
      <c r="M81" s="59"/>
      <c r="N81" s="59"/>
      <c r="O81" s="59"/>
      <c r="P81" s="59"/>
      <c r="Q81" s="59"/>
      <c r="R81" s="59"/>
      <c r="S81" s="59"/>
      <c r="T81" s="59"/>
      <c r="U81" s="59"/>
      <c r="V81" s="59"/>
      <c r="W81" s="59"/>
      <c r="X81" s="59"/>
      <c r="Y81" s="59"/>
      <c r="Z81" s="59"/>
    </row>
    <row r="82" spans="1:26" ht="15.75" customHeight="1" x14ac:dyDescent="0.25">
      <c r="A82" s="59"/>
      <c r="B82" s="59"/>
      <c r="C82" s="59"/>
      <c r="D82" s="59"/>
      <c r="E82" s="59"/>
      <c r="F82" s="92"/>
      <c r="G82" s="93"/>
      <c r="H82" s="93"/>
      <c r="I82" s="92"/>
      <c r="J82" s="92"/>
      <c r="K82" s="92"/>
      <c r="L82" s="59"/>
      <c r="M82" s="59"/>
      <c r="N82" s="59"/>
      <c r="O82" s="59"/>
      <c r="P82" s="59"/>
      <c r="Q82" s="59"/>
      <c r="R82" s="59"/>
      <c r="S82" s="59"/>
      <c r="T82" s="59"/>
      <c r="U82" s="59"/>
      <c r="V82" s="59"/>
      <c r="W82" s="59"/>
      <c r="X82" s="59"/>
      <c r="Y82" s="59"/>
      <c r="Z82" s="59"/>
    </row>
    <row r="83" spans="1:26" ht="15.75" customHeight="1" x14ac:dyDescent="0.25">
      <c r="A83" s="59"/>
      <c r="B83" s="59"/>
      <c r="C83" s="59"/>
      <c r="D83" s="59"/>
      <c r="E83" s="59"/>
      <c r="F83" s="92"/>
      <c r="G83" s="93"/>
      <c r="H83" s="93"/>
      <c r="I83" s="92"/>
      <c r="J83" s="92"/>
      <c r="K83" s="92"/>
      <c r="L83" s="59"/>
      <c r="M83" s="59"/>
      <c r="N83" s="59"/>
      <c r="O83" s="59"/>
      <c r="P83" s="59"/>
      <c r="Q83" s="59"/>
      <c r="R83" s="59"/>
      <c r="S83" s="59"/>
      <c r="T83" s="59"/>
      <c r="U83" s="59"/>
      <c r="V83" s="59"/>
      <c r="W83" s="59"/>
      <c r="X83" s="59"/>
      <c r="Y83" s="59"/>
      <c r="Z83" s="59"/>
    </row>
    <row r="84" spans="1:26" ht="15.75" customHeight="1" x14ac:dyDescent="0.25">
      <c r="A84" s="59"/>
      <c r="B84" s="59"/>
      <c r="C84" s="59"/>
      <c r="D84" s="59"/>
      <c r="E84" s="59"/>
      <c r="F84" s="92"/>
      <c r="G84" s="93"/>
      <c r="H84" s="93"/>
      <c r="I84" s="92"/>
      <c r="J84" s="92"/>
      <c r="K84" s="92"/>
      <c r="L84" s="59"/>
      <c r="M84" s="59"/>
      <c r="N84" s="59"/>
      <c r="O84" s="59"/>
      <c r="P84" s="59"/>
      <c r="Q84" s="59"/>
      <c r="R84" s="59"/>
      <c r="S84" s="59"/>
      <c r="T84" s="59"/>
      <c r="U84" s="59"/>
      <c r="V84" s="59"/>
      <c r="W84" s="59"/>
      <c r="X84" s="59"/>
      <c r="Y84" s="59"/>
      <c r="Z84" s="59"/>
    </row>
    <row r="85" spans="1:26" ht="15.75" customHeight="1" x14ac:dyDescent="0.25">
      <c r="A85" s="59"/>
      <c r="B85" s="59"/>
      <c r="C85" s="59"/>
      <c r="D85" s="59"/>
      <c r="E85" s="59"/>
      <c r="F85" s="92"/>
      <c r="G85" s="93"/>
      <c r="H85" s="93"/>
      <c r="I85" s="92"/>
      <c r="J85" s="92"/>
      <c r="K85" s="92"/>
      <c r="L85" s="59"/>
      <c r="M85" s="59"/>
      <c r="N85" s="59"/>
      <c r="O85" s="59"/>
      <c r="P85" s="59"/>
      <c r="Q85" s="59"/>
      <c r="R85" s="59"/>
      <c r="S85" s="59"/>
      <c r="T85" s="59"/>
      <c r="U85" s="59"/>
      <c r="V85" s="59"/>
      <c r="W85" s="59"/>
      <c r="X85" s="59"/>
      <c r="Y85" s="59"/>
      <c r="Z85" s="59"/>
    </row>
    <row r="86" spans="1:26" ht="15.75" customHeight="1" x14ac:dyDescent="0.25">
      <c r="A86" s="59"/>
      <c r="B86" s="59"/>
      <c r="C86" s="59"/>
      <c r="D86" s="59"/>
      <c r="E86" s="59"/>
      <c r="F86" s="92"/>
      <c r="G86" s="93"/>
      <c r="H86" s="93"/>
      <c r="I86" s="92"/>
      <c r="J86" s="92"/>
      <c r="K86" s="92"/>
      <c r="L86" s="59"/>
      <c r="M86" s="59"/>
      <c r="N86" s="59"/>
      <c r="O86" s="59"/>
      <c r="P86" s="59"/>
      <c r="Q86" s="59"/>
      <c r="R86" s="59"/>
      <c r="S86" s="59"/>
      <c r="T86" s="59"/>
      <c r="U86" s="59"/>
      <c r="V86" s="59"/>
      <c r="W86" s="59"/>
      <c r="X86" s="59"/>
      <c r="Y86" s="59"/>
      <c r="Z86" s="59"/>
    </row>
    <row r="87" spans="1:26" ht="15.75" customHeight="1" x14ac:dyDescent="0.25">
      <c r="A87" s="59"/>
      <c r="B87" s="59"/>
      <c r="C87" s="59"/>
      <c r="D87" s="59"/>
      <c r="E87" s="59"/>
      <c r="F87" s="92"/>
      <c r="G87" s="93"/>
      <c r="H87" s="93"/>
      <c r="I87" s="92"/>
      <c r="J87" s="92"/>
      <c r="K87" s="92"/>
      <c r="L87" s="59"/>
      <c r="M87" s="59"/>
      <c r="N87" s="59"/>
      <c r="O87" s="59"/>
      <c r="P87" s="59"/>
      <c r="Q87" s="59"/>
      <c r="R87" s="59"/>
      <c r="S87" s="59"/>
      <c r="T87" s="59"/>
      <c r="U87" s="59"/>
      <c r="V87" s="59"/>
      <c r="W87" s="59"/>
      <c r="X87" s="59"/>
      <c r="Y87" s="59"/>
      <c r="Z87" s="59"/>
    </row>
    <row r="88" spans="1:26" ht="15.75" customHeight="1" x14ac:dyDescent="0.25">
      <c r="A88" s="59"/>
      <c r="B88" s="59"/>
      <c r="C88" s="59"/>
      <c r="D88" s="59"/>
      <c r="E88" s="59"/>
      <c r="F88" s="92"/>
      <c r="G88" s="93"/>
      <c r="H88" s="93"/>
      <c r="I88" s="92"/>
      <c r="J88" s="92"/>
      <c r="K88" s="92"/>
      <c r="L88" s="59"/>
      <c r="M88" s="59"/>
      <c r="N88" s="59"/>
      <c r="O88" s="59"/>
      <c r="P88" s="59"/>
      <c r="Q88" s="59"/>
      <c r="R88" s="59"/>
      <c r="S88" s="59"/>
      <c r="T88" s="59"/>
      <c r="U88" s="59"/>
      <c r="V88" s="59"/>
      <c r="W88" s="59"/>
      <c r="X88" s="59"/>
      <c r="Y88" s="59"/>
      <c r="Z88" s="59"/>
    </row>
    <row r="89" spans="1:26" ht="15.75" customHeight="1" x14ac:dyDescent="0.25">
      <c r="A89" s="59"/>
      <c r="B89" s="59"/>
      <c r="C89" s="59"/>
      <c r="D89" s="59"/>
      <c r="E89" s="59"/>
      <c r="F89" s="92"/>
      <c r="G89" s="93"/>
      <c r="H89" s="93"/>
      <c r="I89" s="92"/>
      <c r="J89" s="92"/>
      <c r="K89" s="92"/>
      <c r="L89" s="59"/>
      <c r="M89" s="59"/>
      <c r="N89" s="59"/>
      <c r="O89" s="59"/>
      <c r="P89" s="59"/>
      <c r="Q89" s="59"/>
      <c r="R89" s="59"/>
      <c r="S89" s="59"/>
      <c r="T89" s="59"/>
      <c r="U89" s="59"/>
      <c r="V89" s="59"/>
      <c r="W89" s="59"/>
      <c r="X89" s="59"/>
      <c r="Y89" s="59"/>
      <c r="Z89" s="59"/>
    </row>
    <row r="90" spans="1:26" ht="15.75" customHeight="1" x14ac:dyDescent="0.25">
      <c r="A90" s="59"/>
      <c r="B90" s="59"/>
      <c r="C90" s="59"/>
      <c r="D90" s="59"/>
      <c r="E90" s="59"/>
      <c r="F90" s="92"/>
      <c r="G90" s="93"/>
      <c r="H90" s="93"/>
      <c r="I90" s="92"/>
      <c r="J90" s="92"/>
      <c r="K90" s="92"/>
      <c r="L90" s="59"/>
      <c r="M90" s="59"/>
      <c r="N90" s="59"/>
      <c r="O90" s="59"/>
      <c r="P90" s="59"/>
      <c r="Q90" s="59"/>
      <c r="R90" s="59"/>
      <c r="S90" s="59"/>
      <c r="T90" s="59"/>
      <c r="U90" s="59"/>
      <c r="V90" s="59"/>
      <c r="W90" s="59"/>
      <c r="X90" s="59"/>
      <c r="Y90" s="59"/>
      <c r="Z90" s="59"/>
    </row>
    <row r="91" spans="1:26" ht="15.75" customHeight="1" x14ac:dyDescent="0.25">
      <c r="A91" s="59"/>
      <c r="B91" s="59"/>
      <c r="C91" s="59"/>
      <c r="D91" s="59"/>
      <c r="E91" s="59"/>
      <c r="F91" s="92"/>
      <c r="G91" s="93"/>
      <c r="H91" s="93"/>
      <c r="I91" s="92"/>
      <c r="J91" s="92"/>
      <c r="K91" s="92"/>
      <c r="L91" s="59"/>
      <c r="M91" s="59"/>
      <c r="N91" s="59"/>
      <c r="O91" s="59"/>
      <c r="P91" s="59"/>
      <c r="Q91" s="59"/>
      <c r="R91" s="59"/>
      <c r="S91" s="59"/>
      <c r="T91" s="59"/>
      <c r="U91" s="59"/>
      <c r="V91" s="59"/>
      <c r="W91" s="59"/>
      <c r="X91" s="59"/>
      <c r="Y91" s="59"/>
      <c r="Z91" s="59"/>
    </row>
    <row r="92" spans="1:26" ht="15.75" customHeight="1" x14ac:dyDescent="0.25">
      <c r="A92" s="59"/>
      <c r="B92" s="59"/>
      <c r="C92" s="59"/>
      <c r="D92" s="59"/>
      <c r="E92" s="59"/>
      <c r="F92" s="92"/>
      <c r="G92" s="93"/>
      <c r="H92" s="93"/>
      <c r="I92" s="92"/>
      <c r="J92" s="92"/>
      <c r="K92" s="92"/>
      <c r="L92" s="59"/>
      <c r="M92" s="59"/>
      <c r="N92" s="59"/>
      <c r="O92" s="59"/>
      <c r="P92" s="59"/>
      <c r="Q92" s="59"/>
      <c r="R92" s="59"/>
      <c r="S92" s="59"/>
      <c r="T92" s="59"/>
      <c r="U92" s="59"/>
      <c r="V92" s="59"/>
      <c r="W92" s="59"/>
      <c r="X92" s="59"/>
      <c r="Y92" s="59"/>
      <c r="Z92" s="59"/>
    </row>
    <row r="93" spans="1:26" ht="15.75" customHeight="1" x14ac:dyDescent="0.25">
      <c r="A93" s="59"/>
      <c r="B93" s="59"/>
      <c r="C93" s="59"/>
      <c r="D93" s="59"/>
      <c r="E93" s="59"/>
      <c r="F93" s="92"/>
      <c r="G93" s="93"/>
      <c r="H93" s="93"/>
      <c r="I93" s="92"/>
      <c r="J93" s="92"/>
      <c r="K93" s="92"/>
      <c r="L93" s="59"/>
      <c r="M93" s="59"/>
      <c r="N93" s="59"/>
      <c r="O93" s="59"/>
      <c r="P93" s="59"/>
      <c r="Q93" s="59"/>
      <c r="R93" s="59"/>
      <c r="S93" s="59"/>
      <c r="T93" s="59"/>
      <c r="U93" s="59"/>
      <c r="V93" s="59"/>
      <c r="W93" s="59"/>
      <c r="X93" s="59"/>
      <c r="Y93" s="59"/>
      <c r="Z93" s="59"/>
    </row>
    <row r="94" spans="1:26" ht="15.75" customHeight="1" x14ac:dyDescent="0.25">
      <c r="A94" s="59"/>
      <c r="B94" s="59"/>
      <c r="C94" s="59"/>
      <c r="D94" s="59"/>
      <c r="E94" s="59"/>
      <c r="F94" s="92"/>
      <c r="G94" s="93"/>
      <c r="H94" s="93"/>
      <c r="I94" s="92"/>
      <c r="J94" s="92"/>
      <c r="K94" s="92"/>
      <c r="L94" s="59"/>
      <c r="M94" s="59"/>
      <c r="N94" s="59"/>
      <c r="O94" s="59"/>
      <c r="P94" s="59"/>
      <c r="Q94" s="59"/>
      <c r="R94" s="59"/>
      <c r="S94" s="59"/>
      <c r="T94" s="59"/>
      <c r="U94" s="59"/>
      <c r="V94" s="59"/>
      <c r="W94" s="59"/>
      <c r="X94" s="59"/>
      <c r="Y94" s="59"/>
      <c r="Z94" s="59"/>
    </row>
    <row r="95" spans="1:26" ht="15.75" customHeight="1" x14ac:dyDescent="0.25">
      <c r="A95" s="59"/>
      <c r="B95" s="59"/>
      <c r="C95" s="59"/>
      <c r="D95" s="59"/>
      <c r="E95" s="59"/>
      <c r="F95" s="92"/>
      <c r="G95" s="93"/>
      <c r="H95" s="93"/>
      <c r="I95" s="92"/>
      <c r="J95" s="92"/>
      <c r="K95" s="92"/>
      <c r="L95" s="59"/>
      <c r="M95" s="59"/>
      <c r="N95" s="59"/>
      <c r="O95" s="59"/>
      <c r="P95" s="59"/>
      <c r="Q95" s="59"/>
      <c r="R95" s="59"/>
      <c r="S95" s="59"/>
      <c r="T95" s="59"/>
      <c r="U95" s="59"/>
      <c r="V95" s="59"/>
      <c r="W95" s="59"/>
      <c r="X95" s="59"/>
      <c r="Y95" s="59"/>
      <c r="Z95" s="59"/>
    </row>
    <row r="96" spans="1:26" ht="15.75" customHeight="1" x14ac:dyDescent="0.25">
      <c r="A96" s="59"/>
      <c r="B96" s="59"/>
      <c r="C96" s="59"/>
      <c r="D96" s="59"/>
      <c r="E96" s="59"/>
      <c r="F96" s="92"/>
      <c r="G96" s="93"/>
      <c r="H96" s="93"/>
      <c r="I96" s="92"/>
      <c r="J96" s="92"/>
      <c r="K96" s="92"/>
      <c r="L96" s="59"/>
      <c r="M96" s="59"/>
      <c r="N96" s="59"/>
      <c r="O96" s="59"/>
      <c r="P96" s="59"/>
      <c r="Q96" s="59"/>
      <c r="R96" s="59"/>
      <c r="S96" s="59"/>
      <c r="T96" s="59"/>
      <c r="U96" s="59"/>
      <c r="V96" s="59"/>
      <c r="W96" s="59"/>
      <c r="X96" s="59"/>
      <c r="Y96" s="59"/>
      <c r="Z96" s="59"/>
    </row>
    <row r="97" spans="1:26" ht="15.75" customHeight="1" x14ac:dyDescent="0.25">
      <c r="A97" s="59"/>
      <c r="B97" s="59"/>
      <c r="C97" s="59"/>
      <c r="D97" s="59"/>
      <c r="E97" s="59"/>
      <c r="F97" s="92"/>
      <c r="G97" s="93"/>
      <c r="H97" s="93"/>
      <c r="I97" s="92"/>
      <c r="J97" s="92"/>
      <c r="K97" s="92"/>
      <c r="L97" s="59"/>
      <c r="M97" s="59"/>
      <c r="N97" s="59"/>
      <c r="O97" s="59"/>
      <c r="P97" s="59"/>
      <c r="Q97" s="59"/>
      <c r="R97" s="59"/>
      <c r="S97" s="59"/>
      <c r="T97" s="59"/>
      <c r="U97" s="59"/>
      <c r="V97" s="59"/>
      <c r="W97" s="59"/>
      <c r="X97" s="59"/>
      <c r="Y97" s="59"/>
      <c r="Z97" s="59"/>
    </row>
    <row r="98" spans="1:26" ht="15.75" customHeight="1" x14ac:dyDescent="0.25">
      <c r="A98" s="59"/>
      <c r="B98" s="59"/>
      <c r="C98" s="59"/>
      <c r="D98" s="59"/>
      <c r="E98" s="59"/>
      <c r="F98" s="92"/>
      <c r="G98" s="93"/>
      <c r="H98" s="93"/>
      <c r="I98" s="92"/>
      <c r="J98" s="92"/>
      <c r="K98" s="92"/>
      <c r="L98" s="59"/>
      <c r="M98" s="59"/>
      <c r="N98" s="59"/>
      <c r="O98" s="59"/>
      <c r="P98" s="59"/>
      <c r="Q98" s="59"/>
      <c r="R98" s="59"/>
      <c r="S98" s="59"/>
      <c r="T98" s="59"/>
      <c r="U98" s="59"/>
      <c r="V98" s="59"/>
      <c r="W98" s="59"/>
      <c r="X98" s="59"/>
      <c r="Y98" s="59"/>
      <c r="Z98" s="59"/>
    </row>
    <row r="99" spans="1:26" ht="15.75" customHeight="1" x14ac:dyDescent="0.25">
      <c r="A99" s="59"/>
      <c r="B99" s="59"/>
      <c r="C99" s="59"/>
      <c r="D99" s="59"/>
      <c r="E99" s="59"/>
      <c r="F99" s="92"/>
      <c r="G99" s="93"/>
      <c r="H99" s="93"/>
      <c r="I99" s="92"/>
      <c r="J99" s="92"/>
      <c r="K99" s="92"/>
      <c r="L99" s="59"/>
      <c r="M99" s="59"/>
      <c r="N99" s="59"/>
      <c r="O99" s="59"/>
      <c r="P99" s="59"/>
      <c r="Q99" s="59"/>
      <c r="R99" s="59"/>
      <c r="S99" s="59"/>
      <c r="T99" s="59"/>
      <c r="U99" s="59"/>
      <c r="V99" s="59"/>
      <c r="W99" s="59"/>
      <c r="X99" s="59"/>
      <c r="Y99" s="59"/>
      <c r="Z99" s="59"/>
    </row>
    <row r="100" spans="1:26" ht="15.75" customHeight="1" x14ac:dyDescent="0.25">
      <c r="A100" s="59"/>
      <c r="B100" s="59"/>
      <c r="C100" s="59"/>
      <c r="D100" s="59"/>
      <c r="E100" s="59"/>
      <c r="F100" s="92"/>
      <c r="G100" s="93"/>
      <c r="H100" s="93"/>
      <c r="I100" s="92"/>
      <c r="J100" s="92"/>
      <c r="K100" s="92"/>
      <c r="L100" s="59"/>
      <c r="M100" s="59"/>
      <c r="N100" s="59"/>
      <c r="O100" s="59"/>
      <c r="P100" s="59"/>
      <c r="Q100" s="59"/>
      <c r="R100" s="59"/>
      <c r="S100" s="59"/>
      <c r="T100" s="59"/>
      <c r="U100" s="59"/>
      <c r="V100" s="59"/>
      <c r="W100" s="59"/>
      <c r="X100" s="59"/>
      <c r="Y100" s="59"/>
      <c r="Z100" s="59"/>
    </row>
    <row r="101" spans="1:26" ht="15.75" customHeight="1" x14ac:dyDescent="0.25">
      <c r="A101" s="59"/>
      <c r="B101" s="59"/>
      <c r="C101" s="59"/>
      <c r="D101" s="59"/>
      <c r="E101" s="59"/>
      <c r="F101" s="92"/>
      <c r="G101" s="93"/>
      <c r="H101" s="93"/>
      <c r="I101" s="92"/>
      <c r="J101" s="92"/>
      <c r="K101" s="92"/>
      <c r="L101" s="59"/>
      <c r="M101" s="59"/>
      <c r="N101" s="59"/>
      <c r="O101" s="59"/>
      <c r="P101" s="59"/>
      <c r="Q101" s="59"/>
      <c r="R101" s="59"/>
      <c r="S101" s="59"/>
      <c r="T101" s="59"/>
      <c r="U101" s="59"/>
      <c r="V101" s="59"/>
      <c r="W101" s="59"/>
      <c r="X101" s="59"/>
      <c r="Y101" s="59"/>
      <c r="Z101" s="59"/>
    </row>
    <row r="102" spans="1:26" ht="15.75" customHeight="1" x14ac:dyDescent="0.25">
      <c r="A102" s="59"/>
      <c r="B102" s="59"/>
      <c r="C102" s="59"/>
      <c r="D102" s="59"/>
      <c r="E102" s="59"/>
      <c r="F102" s="92"/>
      <c r="G102" s="93"/>
      <c r="H102" s="93"/>
      <c r="I102" s="92"/>
      <c r="J102" s="92"/>
      <c r="K102" s="92"/>
      <c r="L102" s="59"/>
      <c r="M102" s="59"/>
      <c r="N102" s="59"/>
      <c r="O102" s="59"/>
      <c r="P102" s="59"/>
      <c r="Q102" s="59"/>
      <c r="R102" s="59"/>
      <c r="S102" s="59"/>
      <c r="T102" s="59"/>
      <c r="U102" s="59"/>
      <c r="V102" s="59"/>
      <c r="W102" s="59"/>
      <c r="X102" s="59"/>
      <c r="Y102" s="59"/>
      <c r="Z102" s="59"/>
    </row>
    <row r="103" spans="1:26" ht="15.75" customHeight="1" x14ac:dyDescent="0.25">
      <c r="A103" s="59"/>
      <c r="B103" s="59"/>
      <c r="C103" s="59"/>
      <c r="D103" s="59"/>
      <c r="E103" s="59"/>
      <c r="F103" s="92"/>
      <c r="G103" s="93"/>
      <c r="H103" s="93"/>
      <c r="I103" s="92"/>
      <c r="J103" s="92"/>
      <c r="K103" s="92"/>
      <c r="L103" s="59"/>
      <c r="M103" s="59"/>
      <c r="N103" s="59"/>
      <c r="O103" s="59"/>
      <c r="P103" s="59"/>
      <c r="Q103" s="59"/>
      <c r="R103" s="59"/>
      <c r="S103" s="59"/>
      <c r="T103" s="59"/>
      <c r="U103" s="59"/>
      <c r="V103" s="59"/>
      <c r="W103" s="59"/>
      <c r="X103" s="59"/>
      <c r="Y103" s="59"/>
      <c r="Z103" s="59"/>
    </row>
    <row r="104" spans="1:26" ht="15.75" customHeight="1" x14ac:dyDescent="0.25">
      <c r="A104" s="59"/>
      <c r="B104" s="59"/>
      <c r="C104" s="59"/>
      <c r="D104" s="59"/>
      <c r="E104" s="59"/>
      <c r="F104" s="92"/>
      <c r="G104" s="93"/>
      <c r="H104" s="93"/>
      <c r="I104" s="92"/>
      <c r="J104" s="92"/>
      <c r="K104" s="92"/>
      <c r="L104" s="59"/>
      <c r="M104" s="59"/>
      <c r="N104" s="59"/>
      <c r="O104" s="59"/>
      <c r="P104" s="59"/>
      <c r="Q104" s="59"/>
      <c r="R104" s="59"/>
      <c r="S104" s="59"/>
      <c r="T104" s="59"/>
      <c r="U104" s="59"/>
      <c r="V104" s="59"/>
      <c r="W104" s="59"/>
      <c r="X104" s="59"/>
      <c r="Y104" s="59"/>
      <c r="Z104" s="59"/>
    </row>
    <row r="105" spans="1:26" ht="15.75" customHeight="1" x14ac:dyDescent="0.25">
      <c r="A105" s="59"/>
      <c r="B105" s="59"/>
      <c r="C105" s="59"/>
      <c r="D105" s="59"/>
      <c r="E105" s="59"/>
      <c r="F105" s="92"/>
      <c r="G105" s="93"/>
      <c r="H105" s="93"/>
      <c r="I105" s="92"/>
      <c r="J105" s="92"/>
      <c r="K105" s="92"/>
      <c r="L105" s="59"/>
      <c r="M105" s="59"/>
      <c r="N105" s="59"/>
      <c r="O105" s="59"/>
      <c r="P105" s="59"/>
      <c r="Q105" s="59"/>
      <c r="R105" s="59"/>
      <c r="S105" s="59"/>
      <c r="T105" s="59"/>
      <c r="U105" s="59"/>
      <c r="V105" s="59"/>
      <c r="W105" s="59"/>
      <c r="X105" s="59"/>
      <c r="Y105" s="59"/>
      <c r="Z105" s="59"/>
    </row>
    <row r="106" spans="1:26" ht="15.75" customHeight="1" x14ac:dyDescent="0.25">
      <c r="A106" s="59"/>
      <c r="B106" s="59"/>
      <c r="C106" s="59"/>
      <c r="D106" s="59"/>
      <c r="E106" s="59"/>
      <c r="F106" s="92"/>
      <c r="G106" s="93"/>
      <c r="H106" s="93"/>
      <c r="I106" s="92"/>
      <c r="J106" s="92"/>
      <c r="K106" s="92"/>
      <c r="L106" s="59"/>
      <c r="M106" s="59"/>
      <c r="N106" s="59"/>
      <c r="O106" s="59"/>
      <c r="P106" s="59"/>
      <c r="Q106" s="59"/>
      <c r="R106" s="59"/>
      <c r="S106" s="59"/>
      <c r="T106" s="59"/>
      <c r="U106" s="59"/>
      <c r="V106" s="59"/>
      <c r="W106" s="59"/>
      <c r="X106" s="59"/>
      <c r="Y106" s="59"/>
      <c r="Z106" s="59"/>
    </row>
    <row r="107" spans="1:26" ht="15.75" customHeight="1" x14ac:dyDescent="0.25">
      <c r="A107" s="59"/>
      <c r="B107" s="59"/>
      <c r="C107" s="59"/>
      <c r="D107" s="59"/>
      <c r="E107" s="59"/>
      <c r="F107" s="92"/>
      <c r="G107" s="93"/>
      <c r="H107" s="93"/>
      <c r="I107" s="92"/>
      <c r="J107" s="92"/>
      <c r="K107" s="92"/>
      <c r="L107" s="59"/>
      <c r="M107" s="59"/>
      <c r="N107" s="59"/>
      <c r="O107" s="59"/>
      <c r="P107" s="59"/>
      <c r="Q107" s="59"/>
      <c r="R107" s="59"/>
      <c r="S107" s="59"/>
      <c r="T107" s="59"/>
      <c r="U107" s="59"/>
      <c r="V107" s="59"/>
      <c r="W107" s="59"/>
      <c r="X107" s="59"/>
      <c r="Y107" s="59"/>
      <c r="Z107" s="59"/>
    </row>
    <row r="108" spans="1:26" ht="15.75" customHeight="1" x14ac:dyDescent="0.25">
      <c r="A108" s="59"/>
      <c r="B108" s="59"/>
      <c r="C108" s="59"/>
      <c r="D108" s="59"/>
      <c r="E108" s="59"/>
      <c r="F108" s="92"/>
      <c r="G108" s="93"/>
      <c r="H108" s="93"/>
      <c r="I108" s="92"/>
      <c r="J108" s="92"/>
      <c r="K108" s="92"/>
      <c r="L108" s="59"/>
      <c r="M108" s="59"/>
      <c r="N108" s="59"/>
      <c r="O108" s="59"/>
      <c r="P108" s="59"/>
      <c r="Q108" s="59"/>
      <c r="R108" s="59"/>
      <c r="S108" s="59"/>
      <c r="T108" s="59"/>
      <c r="U108" s="59"/>
      <c r="V108" s="59"/>
      <c r="W108" s="59"/>
      <c r="X108" s="59"/>
      <c r="Y108" s="59"/>
      <c r="Z108" s="59"/>
    </row>
    <row r="109" spans="1:26" ht="15.75" customHeight="1" x14ac:dyDescent="0.25">
      <c r="A109" s="59"/>
      <c r="B109" s="59"/>
      <c r="C109" s="59"/>
      <c r="D109" s="59"/>
      <c r="E109" s="59"/>
      <c r="F109" s="92"/>
      <c r="G109" s="93"/>
      <c r="H109" s="93"/>
      <c r="I109" s="92"/>
      <c r="J109" s="92"/>
      <c r="K109" s="92"/>
      <c r="L109" s="59"/>
      <c r="M109" s="59"/>
      <c r="N109" s="59"/>
      <c r="O109" s="59"/>
      <c r="P109" s="59"/>
      <c r="Q109" s="59"/>
      <c r="R109" s="59"/>
      <c r="S109" s="59"/>
      <c r="T109" s="59"/>
      <c r="U109" s="59"/>
      <c r="V109" s="59"/>
      <c r="W109" s="59"/>
      <c r="X109" s="59"/>
      <c r="Y109" s="59"/>
      <c r="Z109" s="59"/>
    </row>
    <row r="110" spans="1:26" ht="15.75" customHeight="1" x14ac:dyDescent="0.25">
      <c r="A110" s="59"/>
      <c r="B110" s="59"/>
      <c r="C110" s="59"/>
      <c r="D110" s="59"/>
      <c r="E110" s="59"/>
      <c r="F110" s="92"/>
      <c r="G110" s="93"/>
      <c r="H110" s="93"/>
      <c r="I110" s="92"/>
      <c r="J110" s="92"/>
      <c r="K110" s="92"/>
      <c r="L110" s="59"/>
      <c r="M110" s="59"/>
      <c r="N110" s="59"/>
      <c r="O110" s="59"/>
      <c r="P110" s="59"/>
      <c r="Q110" s="59"/>
      <c r="R110" s="59"/>
      <c r="S110" s="59"/>
      <c r="T110" s="59"/>
      <c r="U110" s="59"/>
      <c r="V110" s="59"/>
      <c r="W110" s="59"/>
      <c r="X110" s="59"/>
      <c r="Y110" s="59"/>
      <c r="Z110" s="59"/>
    </row>
    <row r="111" spans="1:26" ht="15.75" customHeight="1" x14ac:dyDescent="0.25">
      <c r="A111" s="59"/>
      <c r="B111" s="59"/>
      <c r="C111" s="59"/>
      <c r="D111" s="59"/>
      <c r="E111" s="59"/>
      <c r="F111" s="92"/>
      <c r="G111" s="93"/>
      <c r="H111" s="93"/>
      <c r="I111" s="92"/>
      <c r="J111" s="92"/>
      <c r="K111" s="92"/>
      <c r="L111" s="59"/>
      <c r="M111" s="59"/>
      <c r="N111" s="59"/>
      <c r="O111" s="59"/>
      <c r="P111" s="59"/>
      <c r="Q111" s="59"/>
      <c r="R111" s="59"/>
      <c r="S111" s="59"/>
      <c r="T111" s="59"/>
      <c r="U111" s="59"/>
      <c r="V111" s="59"/>
      <c r="W111" s="59"/>
      <c r="X111" s="59"/>
      <c r="Y111" s="59"/>
      <c r="Z111" s="59"/>
    </row>
    <row r="112" spans="1:26" ht="15.75" customHeight="1" x14ac:dyDescent="0.25">
      <c r="A112" s="59"/>
      <c r="B112" s="59"/>
      <c r="C112" s="59"/>
      <c r="D112" s="59"/>
      <c r="E112" s="59"/>
      <c r="F112" s="92"/>
      <c r="G112" s="93"/>
      <c r="H112" s="93"/>
      <c r="I112" s="92"/>
      <c r="J112" s="92"/>
      <c r="K112" s="92"/>
      <c r="L112" s="59"/>
      <c r="M112" s="59"/>
      <c r="N112" s="59"/>
      <c r="O112" s="59"/>
      <c r="P112" s="59"/>
      <c r="Q112" s="59"/>
      <c r="R112" s="59"/>
      <c r="S112" s="59"/>
      <c r="T112" s="59"/>
      <c r="U112" s="59"/>
      <c r="V112" s="59"/>
      <c r="W112" s="59"/>
      <c r="X112" s="59"/>
      <c r="Y112" s="59"/>
      <c r="Z112" s="59"/>
    </row>
    <row r="113" spans="1:26" ht="15.75" customHeight="1" x14ac:dyDescent="0.25">
      <c r="A113" s="59"/>
      <c r="B113" s="59"/>
      <c r="C113" s="59"/>
      <c r="D113" s="59"/>
      <c r="E113" s="59"/>
      <c r="F113" s="92"/>
      <c r="G113" s="93"/>
      <c r="H113" s="93"/>
      <c r="I113" s="92"/>
      <c r="J113" s="92"/>
      <c r="K113" s="92"/>
      <c r="L113" s="59"/>
      <c r="M113" s="59"/>
      <c r="N113" s="59"/>
      <c r="O113" s="59"/>
      <c r="P113" s="59"/>
      <c r="Q113" s="59"/>
      <c r="R113" s="59"/>
      <c r="S113" s="59"/>
      <c r="T113" s="59"/>
      <c r="U113" s="59"/>
      <c r="V113" s="59"/>
      <c r="W113" s="59"/>
      <c r="X113" s="59"/>
      <c r="Y113" s="59"/>
      <c r="Z113" s="59"/>
    </row>
    <row r="114" spans="1:26" ht="15.75" customHeight="1" x14ac:dyDescent="0.25">
      <c r="A114" s="59"/>
      <c r="B114" s="59"/>
      <c r="C114" s="59"/>
      <c r="D114" s="59"/>
      <c r="E114" s="59"/>
      <c r="F114" s="92"/>
      <c r="G114" s="93"/>
      <c r="H114" s="93"/>
      <c r="I114" s="92"/>
      <c r="J114" s="92"/>
      <c r="K114" s="92"/>
      <c r="L114" s="59"/>
      <c r="M114" s="59"/>
      <c r="N114" s="59"/>
      <c r="O114" s="59"/>
      <c r="P114" s="59"/>
      <c r="Q114" s="59"/>
      <c r="R114" s="59"/>
      <c r="S114" s="59"/>
      <c r="T114" s="59"/>
      <c r="U114" s="59"/>
      <c r="V114" s="59"/>
      <c r="W114" s="59"/>
      <c r="X114" s="59"/>
      <c r="Y114" s="59"/>
      <c r="Z114" s="59"/>
    </row>
    <row r="115" spans="1:26" ht="15.75" customHeight="1" x14ac:dyDescent="0.25">
      <c r="A115" s="59"/>
      <c r="B115" s="59"/>
      <c r="C115" s="59"/>
      <c r="D115" s="59"/>
      <c r="E115" s="59"/>
      <c r="F115" s="92"/>
      <c r="G115" s="93"/>
      <c r="H115" s="93"/>
      <c r="I115" s="92"/>
      <c r="J115" s="92"/>
      <c r="K115" s="92"/>
      <c r="L115" s="59"/>
      <c r="M115" s="59"/>
      <c r="N115" s="59"/>
      <c r="O115" s="59"/>
      <c r="P115" s="59"/>
      <c r="Q115" s="59"/>
      <c r="R115" s="59"/>
      <c r="S115" s="59"/>
      <c r="T115" s="59"/>
      <c r="U115" s="59"/>
      <c r="V115" s="59"/>
      <c r="W115" s="59"/>
      <c r="X115" s="59"/>
      <c r="Y115" s="59"/>
      <c r="Z115" s="59"/>
    </row>
    <row r="116" spans="1:26" ht="15.75" customHeight="1" x14ac:dyDescent="0.25">
      <c r="A116" s="59"/>
      <c r="B116" s="59"/>
      <c r="C116" s="59"/>
      <c r="D116" s="59"/>
      <c r="E116" s="59"/>
      <c r="F116" s="92"/>
      <c r="G116" s="93"/>
      <c r="H116" s="93"/>
      <c r="I116" s="92"/>
      <c r="J116" s="92"/>
      <c r="K116" s="92"/>
      <c r="L116" s="59"/>
      <c r="M116" s="59"/>
      <c r="N116" s="59"/>
      <c r="O116" s="59"/>
      <c r="P116" s="59"/>
      <c r="Q116" s="59"/>
      <c r="R116" s="59"/>
      <c r="S116" s="59"/>
      <c r="T116" s="59"/>
      <c r="U116" s="59"/>
      <c r="V116" s="59"/>
      <c r="W116" s="59"/>
      <c r="X116" s="59"/>
      <c r="Y116" s="59"/>
      <c r="Z116" s="59"/>
    </row>
    <row r="117" spans="1:26" ht="15.75" customHeight="1" x14ac:dyDescent="0.25">
      <c r="A117" s="59"/>
      <c r="B117" s="59"/>
      <c r="C117" s="59"/>
      <c r="D117" s="59"/>
      <c r="E117" s="59"/>
      <c r="F117" s="92"/>
      <c r="G117" s="93"/>
      <c r="H117" s="93"/>
      <c r="I117" s="92"/>
      <c r="J117" s="92"/>
      <c r="K117" s="92"/>
      <c r="L117" s="59"/>
      <c r="M117" s="59"/>
      <c r="N117" s="59"/>
      <c r="O117" s="59"/>
      <c r="P117" s="59"/>
      <c r="Q117" s="59"/>
      <c r="R117" s="59"/>
      <c r="S117" s="59"/>
      <c r="T117" s="59"/>
      <c r="U117" s="59"/>
      <c r="V117" s="59"/>
      <c r="W117" s="59"/>
      <c r="X117" s="59"/>
      <c r="Y117" s="59"/>
      <c r="Z117" s="59"/>
    </row>
    <row r="118" spans="1:26" ht="15.75" customHeight="1" x14ac:dyDescent="0.25">
      <c r="A118" s="59"/>
      <c r="B118" s="59"/>
      <c r="C118" s="59"/>
      <c r="D118" s="59"/>
      <c r="E118" s="59"/>
      <c r="F118" s="92"/>
      <c r="G118" s="93"/>
      <c r="H118" s="93"/>
      <c r="I118" s="92"/>
      <c r="J118" s="92"/>
      <c r="K118" s="92"/>
      <c r="L118" s="59"/>
      <c r="M118" s="59"/>
      <c r="N118" s="59"/>
      <c r="O118" s="59"/>
      <c r="P118" s="59"/>
      <c r="Q118" s="59"/>
      <c r="R118" s="59"/>
      <c r="S118" s="59"/>
      <c r="T118" s="59"/>
      <c r="U118" s="59"/>
      <c r="V118" s="59"/>
      <c r="W118" s="59"/>
      <c r="X118" s="59"/>
      <c r="Y118" s="59"/>
      <c r="Z118" s="59"/>
    </row>
    <row r="119" spans="1:26" ht="15.75" customHeight="1" x14ac:dyDescent="0.25">
      <c r="A119" s="59"/>
      <c r="B119" s="59"/>
      <c r="C119" s="59"/>
      <c r="D119" s="59"/>
      <c r="E119" s="59"/>
      <c r="F119" s="92"/>
      <c r="G119" s="93"/>
      <c r="H119" s="93"/>
      <c r="I119" s="92"/>
      <c r="J119" s="92"/>
      <c r="K119" s="92"/>
      <c r="L119" s="59"/>
      <c r="M119" s="59"/>
      <c r="N119" s="59"/>
      <c r="O119" s="59"/>
      <c r="P119" s="59"/>
      <c r="Q119" s="59"/>
      <c r="R119" s="59"/>
      <c r="S119" s="59"/>
      <c r="T119" s="59"/>
      <c r="U119" s="59"/>
      <c r="V119" s="59"/>
      <c r="W119" s="59"/>
      <c r="X119" s="59"/>
      <c r="Y119" s="59"/>
      <c r="Z119" s="59"/>
    </row>
    <row r="120" spans="1:26" ht="15.75" customHeight="1" x14ac:dyDescent="0.25">
      <c r="A120" s="59"/>
      <c r="B120" s="59"/>
      <c r="C120" s="59"/>
      <c r="D120" s="59"/>
      <c r="E120" s="59"/>
      <c r="F120" s="92"/>
      <c r="G120" s="93"/>
      <c r="H120" s="93"/>
      <c r="I120" s="92"/>
      <c r="J120" s="92"/>
      <c r="K120" s="92"/>
      <c r="L120" s="59"/>
      <c r="M120" s="59"/>
      <c r="N120" s="59"/>
      <c r="O120" s="59"/>
      <c r="P120" s="59"/>
      <c r="Q120" s="59"/>
      <c r="R120" s="59"/>
      <c r="S120" s="59"/>
      <c r="T120" s="59"/>
      <c r="U120" s="59"/>
      <c r="V120" s="59"/>
      <c r="W120" s="59"/>
      <c r="X120" s="59"/>
      <c r="Y120" s="59"/>
      <c r="Z120" s="59"/>
    </row>
    <row r="121" spans="1:26" ht="15.75" customHeight="1" x14ac:dyDescent="0.25">
      <c r="A121" s="59"/>
      <c r="B121" s="59"/>
      <c r="C121" s="59"/>
      <c r="D121" s="59"/>
      <c r="E121" s="59"/>
      <c r="F121" s="92"/>
      <c r="G121" s="93"/>
      <c r="H121" s="93"/>
      <c r="I121" s="92"/>
      <c r="J121" s="92"/>
      <c r="K121" s="92"/>
      <c r="L121" s="59"/>
      <c r="M121" s="59"/>
      <c r="N121" s="59"/>
      <c r="O121" s="59"/>
      <c r="P121" s="59"/>
      <c r="Q121" s="59"/>
      <c r="R121" s="59"/>
      <c r="S121" s="59"/>
      <c r="T121" s="59"/>
      <c r="U121" s="59"/>
      <c r="V121" s="59"/>
      <c r="W121" s="59"/>
      <c r="X121" s="59"/>
      <c r="Y121" s="59"/>
      <c r="Z121" s="59"/>
    </row>
    <row r="122" spans="1:26" ht="15.75" customHeight="1" x14ac:dyDescent="0.25">
      <c r="A122" s="59"/>
      <c r="B122" s="59"/>
      <c r="C122" s="59"/>
      <c r="D122" s="59"/>
      <c r="E122" s="59"/>
      <c r="F122" s="92"/>
      <c r="G122" s="93"/>
      <c r="H122" s="93"/>
      <c r="I122" s="92"/>
      <c r="J122" s="92"/>
      <c r="K122" s="92"/>
      <c r="L122" s="59"/>
      <c r="M122" s="59"/>
      <c r="N122" s="59"/>
      <c r="O122" s="59"/>
      <c r="P122" s="59"/>
      <c r="Q122" s="59"/>
      <c r="R122" s="59"/>
      <c r="S122" s="59"/>
      <c r="T122" s="59"/>
      <c r="U122" s="59"/>
      <c r="V122" s="59"/>
      <c r="W122" s="59"/>
      <c r="X122" s="59"/>
      <c r="Y122" s="59"/>
      <c r="Z122" s="59"/>
    </row>
    <row r="123" spans="1:26" ht="15.75" customHeight="1" x14ac:dyDescent="0.25">
      <c r="A123" s="59"/>
      <c r="B123" s="59"/>
      <c r="C123" s="59"/>
      <c r="D123" s="59"/>
      <c r="E123" s="59"/>
      <c r="F123" s="92"/>
      <c r="G123" s="93"/>
      <c r="H123" s="93"/>
      <c r="I123" s="92"/>
      <c r="J123" s="92"/>
      <c r="K123" s="92"/>
      <c r="L123" s="59"/>
      <c r="M123" s="59"/>
      <c r="N123" s="59"/>
      <c r="O123" s="59"/>
      <c r="P123" s="59"/>
      <c r="Q123" s="59"/>
      <c r="R123" s="59"/>
      <c r="S123" s="59"/>
      <c r="T123" s="59"/>
      <c r="U123" s="59"/>
      <c r="V123" s="59"/>
      <c r="W123" s="59"/>
      <c r="X123" s="59"/>
      <c r="Y123" s="59"/>
      <c r="Z123" s="59"/>
    </row>
    <row r="124" spans="1:26" ht="15.75" customHeight="1" x14ac:dyDescent="0.25">
      <c r="A124" s="59"/>
      <c r="B124" s="59"/>
      <c r="C124" s="59"/>
      <c r="D124" s="59"/>
      <c r="E124" s="59"/>
      <c r="F124" s="92"/>
      <c r="G124" s="93"/>
      <c r="H124" s="93"/>
      <c r="I124" s="92"/>
      <c r="J124" s="92"/>
      <c r="K124" s="92"/>
      <c r="L124" s="59"/>
      <c r="M124" s="59"/>
      <c r="N124" s="59"/>
      <c r="O124" s="59"/>
      <c r="P124" s="59"/>
      <c r="Q124" s="59"/>
      <c r="R124" s="59"/>
      <c r="S124" s="59"/>
      <c r="T124" s="59"/>
      <c r="U124" s="59"/>
      <c r="V124" s="59"/>
      <c r="W124" s="59"/>
      <c r="X124" s="59"/>
      <c r="Y124" s="59"/>
      <c r="Z124" s="59"/>
    </row>
    <row r="125" spans="1:26" ht="15.75" customHeight="1" x14ac:dyDescent="0.25">
      <c r="A125" s="59"/>
      <c r="B125" s="59"/>
      <c r="C125" s="59"/>
      <c r="D125" s="59"/>
      <c r="E125" s="59"/>
      <c r="F125" s="92"/>
      <c r="G125" s="93"/>
      <c r="H125" s="93"/>
      <c r="I125" s="92"/>
      <c r="J125" s="92"/>
      <c r="K125" s="92"/>
      <c r="L125" s="59"/>
      <c r="M125" s="59"/>
      <c r="N125" s="59"/>
      <c r="O125" s="59"/>
      <c r="P125" s="59"/>
      <c r="Q125" s="59"/>
      <c r="R125" s="59"/>
      <c r="S125" s="59"/>
      <c r="T125" s="59"/>
      <c r="U125" s="59"/>
      <c r="V125" s="59"/>
      <c r="W125" s="59"/>
      <c r="X125" s="59"/>
      <c r="Y125" s="59"/>
      <c r="Z125" s="59"/>
    </row>
    <row r="126" spans="1:26" ht="15.75" customHeight="1" x14ac:dyDescent="0.25">
      <c r="A126" s="59"/>
      <c r="B126" s="59"/>
      <c r="C126" s="59"/>
      <c r="D126" s="59"/>
      <c r="E126" s="59"/>
      <c r="F126" s="92"/>
      <c r="G126" s="93"/>
      <c r="H126" s="93"/>
      <c r="I126" s="92"/>
      <c r="J126" s="92"/>
      <c r="K126" s="92"/>
      <c r="L126" s="59"/>
      <c r="M126" s="59"/>
      <c r="N126" s="59"/>
      <c r="O126" s="59"/>
      <c r="P126" s="59"/>
      <c r="Q126" s="59"/>
      <c r="R126" s="59"/>
      <c r="S126" s="59"/>
      <c r="T126" s="59"/>
      <c r="U126" s="59"/>
      <c r="V126" s="59"/>
      <c r="W126" s="59"/>
      <c r="X126" s="59"/>
      <c r="Y126" s="59"/>
      <c r="Z126" s="59"/>
    </row>
    <row r="127" spans="1:26" ht="15.75" customHeight="1" x14ac:dyDescent="0.25">
      <c r="A127" s="59"/>
      <c r="B127" s="59"/>
      <c r="C127" s="59"/>
      <c r="D127" s="59"/>
      <c r="E127" s="59"/>
      <c r="F127" s="92"/>
      <c r="G127" s="93"/>
      <c r="H127" s="93"/>
      <c r="I127" s="92"/>
      <c r="J127" s="92"/>
      <c r="K127" s="92"/>
      <c r="L127" s="59"/>
      <c r="M127" s="59"/>
      <c r="N127" s="59"/>
      <c r="O127" s="59"/>
      <c r="P127" s="59"/>
      <c r="Q127" s="59"/>
      <c r="R127" s="59"/>
      <c r="S127" s="59"/>
      <c r="T127" s="59"/>
      <c r="U127" s="59"/>
      <c r="V127" s="59"/>
      <c r="W127" s="59"/>
      <c r="X127" s="59"/>
      <c r="Y127" s="59"/>
      <c r="Z127" s="59"/>
    </row>
    <row r="128" spans="1:26" ht="15.75" customHeight="1" x14ac:dyDescent="0.25">
      <c r="A128" s="59"/>
      <c r="B128" s="59"/>
      <c r="C128" s="59"/>
      <c r="D128" s="59"/>
      <c r="E128" s="59"/>
      <c r="F128" s="92"/>
      <c r="G128" s="93"/>
      <c r="H128" s="93"/>
      <c r="I128" s="92"/>
      <c r="J128" s="92"/>
      <c r="K128" s="92"/>
      <c r="L128" s="59"/>
      <c r="M128" s="59"/>
      <c r="N128" s="59"/>
      <c r="O128" s="59"/>
      <c r="P128" s="59"/>
      <c r="Q128" s="59"/>
      <c r="R128" s="59"/>
      <c r="S128" s="59"/>
      <c r="T128" s="59"/>
      <c r="U128" s="59"/>
      <c r="V128" s="59"/>
      <c r="W128" s="59"/>
      <c r="X128" s="59"/>
      <c r="Y128" s="59"/>
      <c r="Z128" s="59"/>
    </row>
    <row r="129" spans="1:26" ht="15.75" customHeight="1" x14ac:dyDescent="0.25">
      <c r="A129" s="59"/>
      <c r="B129" s="59"/>
      <c r="C129" s="59"/>
      <c r="D129" s="59"/>
      <c r="E129" s="59"/>
      <c r="F129" s="92"/>
      <c r="G129" s="93"/>
      <c r="H129" s="93"/>
      <c r="I129" s="92"/>
      <c r="J129" s="92"/>
      <c r="K129" s="92"/>
      <c r="L129" s="59"/>
      <c r="M129" s="59"/>
      <c r="N129" s="59"/>
      <c r="O129" s="59"/>
      <c r="P129" s="59"/>
      <c r="Q129" s="59"/>
      <c r="R129" s="59"/>
      <c r="S129" s="59"/>
      <c r="T129" s="59"/>
      <c r="U129" s="59"/>
      <c r="V129" s="59"/>
      <c r="W129" s="59"/>
      <c r="X129" s="59"/>
      <c r="Y129" s="59"/>
      <c r="Z129" s="59"/>
    </row>
    <row r="130" spans="1:26" ht="15.75" customHeight="1" x14ac:dyDescent="0.25">
      <c r="A130" s="59"/>
      <c r="B130" s="59"/>
      <c r="C130" s="59"/>
      <c r="D130" s="59"/>
      <c r="E130" s="59"/>
      <c r="F130" s="92"/>
      <c r="G130" s="93"/>
      <c r="H130" s="93"/>
      <c r="I130" s="92"/>
      <c r="J130" s="92"/>
      <c r="K130" s="92"/>
      <c r="L130" s="59"/>
      <c r="M130" s="59"/>
      <c r="N130" s="59"/>
      <c r="O130" s="59"/>
      <c r="P130" s="59"/>
      <c r="Q130" s="59"/>
      <c r="R130" s="59"/>
      <c r="S130" s="59"/>
      <c r="T130" s="59"/>
      <c r="U130" s="59"/>
      <c r="V130" s="59"/>
      <c r="W130" s="59"/>
      <c r="X130" s="59"/>
      <c r="Y130" s="59"/>
      <c r="Z130" s="59"/>
    </row>
    <row r="131" spans="1:26" ht="15.75" customHeight="1" x14ac:dyDescent="0.25">
      <c r="A131" s="59"/>
      <c r="B131" s="59"/>
      <c r="C131" s="59"/>
      <c r="D131" s="59"/>
      <c r="E131" s="59"/>
      <c r="F131" s="92"/>
      <c r="G131" s="93"/>
      <c r="H131" s="93"/>
      <c r="I131" s="92"/>
      <c r="J131" s="92"/>
      <c r="K131" s="92"/>
      <c r="L131" s="59"/>
      <c r="M131" s="59"/>
      <c r="N131" s="59"/>
      <c r="O131" s="59"/>
      <c r="P131" s="59"/>
      <c r="Q131" s="59"/>
      <c r="R131" s="59"/>
      <c r="S131" s="59"/>
      <c r="T131" s="59"/>
      <c r="U131" s="59"/>
      <c r="V131" s="59"/>
      <c r="W131" s="59"/>
      <c r="X131" s="59"/>
      <c r="Y131" s="59"/>
      <c r="Z131" s="59"/>
    </row>
    <row r="132" spans="1:26" ht="15.75" customHeight="1" x14ac:dyDescent="0.25">
      <c r="A132" s="59"/>
      <c r="B132" s="59"/>
      <c r="C132" s="59"/>
      <c r="D132" s="59"/>
      <c r="E132" s="59"/>
      <c r="F132" s="92"/>
      <c r="G132" s="93"/>
      <c r="H132" s="93"/>
      <c r="I132" s="92"/>
      <c r="J132" s="92"/>
      <c r="K132" s="92"/>
      <c r="L132" s="59"/>
      <c r="M132" s="59"/>
      <c r="N132" s="59"/>
      <c r="O132" s="59"/>
      <c r="P132" s="59"/>
      <c r="Q132" s="59"/>
      <c r="R132" s="59"/>
      <c r="S132" s="59"/>
      <c r="T132" s="59"/>
      <c r="U132" s="59"/>
      <c r="V132" s="59"/>
      <c r="W132" s="59"/>
      <c r="X132" s="59"/>
      <c r="Y132" s="59"/>
      <c r="Z132" s="59"/>
    </row>
    <row r="133" spans="1:26" ht="15.75" customHeight="1" x14ac:dyDescent="0.25">
      <c r="A133" s="59"/>
      <c r="B133" s="59"/>
      <c r="C133" s="59"/>
      <c r="D133" s="59"/>
      <c r="E133" s="59"/>
      <c r="F133" s="92"/>
      <c r="G133" s="93"/>
      <c r="H133" s="93"/>
      <c r="I133" s="92"/>
      <c r="J133" s="92"/>
      <c r="K133" s="92"/>
      <c r="L133" s="59"/>
      <c r="M133" s="59"/>
      <c r="N133" s="59"/>
      <c r="O133" s="59"/>
      <c r="P133" s="59"/>
      <c r="Q133" s="59"/>
      <c r="R133" s="59"/>
      <c r="S133" s="59"/>
      <c r="T133" s="59"/>
      <c r="U133" s="59"/>
      <c r="V133" s="59"/>
      <c r="W133" s="59"/>
      <c r="X133" s="59"/>
      <c r="Y133" s="59"/>
      <c r="Z133" s="59"/>
    </row>
    <row r="134" spans="1:26" ht="15.75" customHeight="1" x14ac:dyDescent="0.25">
      <c r="A134" s="59"/>
      <c r="B134" s="59"/>
      <c r="C134" s="59"/>
      <c r="D134" s="59"/>
      <c r="E134" s="59"/>
      <c r="F134" s="92"/>
      <c r="G134" s="93"/>
      <c r="H134" s="93"/>
      <c r="I134" s="92"/>
      <c r="J134" s="92"/>
      <c r="K134" s="92"/>
      <c r="L134" s="59"/>
      <c r="M134" s="59"/>
      <c r="N134" s="59"/>
      <c r="O134" s="59"/>
      <c r="P134" s="59"/>
      <c r="Q134" s="59"/>
      <c r="R134" s="59"/>
      <c r="S134" s="59"/>
      <c r="T134" s="59"/>
      <c r="U134" s="59"/>
      <c r="V134" s="59"/>
      <c r="W134" s="59"/>
      <c r="X134" s="59"/>
      <c r="Y134" s="59"/>
      <c r="Z134" s="59"/>
    </row>
    <row r="135" spans="1:26" ht="15.75" customHeight="1" x14ac:dyDescent="0.25">
      <c r="A135" s="59"/>
      <c r="B135" s="59"/>
      <c r="C135" s="59"/>
      <c r="D135" s="59"/>
      <c r="E135" s="59"/>
      <c r="F135" s="92"/>
      <c r="G135" s="93"/>
      <c r="H135" s="93"/>
      <c r="I135" s="92"/>
      <c r="J135" s="92"/>
      <c r="K135" s="92"/>
      <c r="L135" s="59"/>
      <c r="M135" s="59"/>
      <c r="N135" s="59"/>
      <c r="O135" s="59"/>
      <c r="P135" s="59"/>
      <c r="Q135" s="59"/>
      <c r="R135" s="59"/>
      <c r="S135" s="59"/>
      <c r="T135" s="59"/>
      <c r="U135" s="59"/>
      <c r="V135" s="59"/>
      <c r="W135" s="59"/>
      <c r="X135" s="59"/>
      <c r="Y135" s="59"/>
      <c r="Z135" s="59"/>
    </row>
    <row r="136" spans="1:26" ht="15.75" customHeight="1" x14ac:dyDescent="0.25">
      <c r="A136" s="59"/>
      <c r="B136" s="59"/>
      <c r="C136" s="59"/>
      <c r="D136" s="59"/>
      <c r="E136" s="59"/>
      <c r="F136" s="92"/>
      <c r="G136" s="93"/>
      <c r="H136" s="93"/>
      <c r="I136" s="92"/>
      <c r="J136" s="92"/>
      <c r="K136" s="92"/>
      <c r="L136" s="59"/>
      <c r="M136" s="59"/>
      <c r="N136" s="59"/>
      <c r="O136" s="59"/>
      <c r="P136" s="59"/>
      <c r="Q136" s="59"/>
      <c r="R136" s="59"/>
      <c r="S136" s="59"/>
      <c r="T136" s="59"/>
      <c r="U136" s="59"/>
      <c r="V136" s="59"/>
      <c r="W136" s="59"/>
      <c r="X136" s="59"/>
      <c r="Y136" s="59"/>
      <c r="Z136" s="59"/>
    </row>
    <row r="137" spans="1:26" ht="15.75" customHeight="1" x14ac:dyDescent="0.25">
      <c r="A137" s="59"/>
      <c r="B137" s="59"/>
      <c r="C137" s="59"/>
      <c r="D137" s="59"/>
      <c r="E137" s="59"/>
      <c r="F137" s="92"/>
      <c r="G137" s="93"/>
      <c r="H137" s="93"/>
      <c r="I137" s="92"/>
      <c r="J137" s="92"/>
      <c r="K137" s="92"/>
      <c r="L137" s="59"/>
      <c r="M137" s="59"/>
      <c r="N137" s="59"/>
      <c r="O137" s="59"/>
      <c r="P137" s="59"/>
      <c r="Q137" s="59"/>
      <c r="R137" s="59"/>
      <c r="S137" s="59"/>
      <c r="T137" s="59"/>
      <c r="U137" s="59"/>
      <c r="V137" s="59"/>
      <c r="W137" s="59"/>
      <c r="X137" s="59"/>
      <c r="Y137" s="59"/>
      <c r="Z137" s="59"/>
    </row>
    <row r="138" spans="1:26" ht="15.75" customHeight="1" x14ac:dyDescent="0.25">
      <c r="A138" s="59"/>
      <c r="B138" s="59"/>
      <c r="C138" s="59"/>
      <c r="D138" s="59"/>
      <c r="E138" s="59"/>
      <c r="F138" s="92"/>
      <c r="G138" s="93"/>
      <c r="H138" s="93"/>
      <c r="I138" s="92"/>
      <c r="J138" s="92"/>
      <c r="K138" s="92"/>
      <c r="L138" s="59"/>
      <c r="M138" s="59"/>
      <c r="N138" s="59"/>
      <c r="O138" s="59"/>
      <c r="P138" s="59"/>
      <c r="Q138" s="59"/>
      <c r="R138" s="59"/>
      <c r="S138" s="59"/>
      <c r="T138" s="59"/>
      <c r="U138" s="59"/>
      <c r="V138" s="59"/>
      <c r="W138" s="59"/>
      <c r="X138" s="59"/>
      <c r="Y138" s="59"/>
      <c r="Z138" s="59"/>
    </row>
    <row r="139" spans="1:26" ht="15.75" customHeight="1" x14ac:dyDescent="0.25">
      <c r="A139" s="59"/>
      <c r="B139" s="59"/>
      <c r="C139" s="59"/>
      <c r="D139" s="59"/>
      <c r="E139" s="59"/>
      <c r="F139" s="92"/>
      <c r="G139" s="93"/>
      <c r="H139" s="93"/>
      <c r="I139" s="92"/>
      <c r="J139" s="92"/>
      <c r="K139" s="92"/>
      <c r="L139" s="59"/>
      <c r="M139" s="59"/>
      <c r="N139" s="59"/>
      <c r="O139" s="59"/>
      <c r="P139" s="59"/>
      <c r="Q139" s="59"/>
      <c r="R139" s="59"/>
      <c r="S139" s="59"/>
      <c r="T139" s="59"/>
      <c r="U139" s="59"/>
      <c r="V139" s="59"/>
      <c r="W139" s="59"/>
      <c r="X139" s="59"/>
      <c r="Y139" s="59"/>
      <c r="Z139" s="59"/>
    </row>
    <row r="140" spans="1:26" ht="15.75" customHeight="1" x14ac:dyDescent="0.25">
      <c r="A140" s="59"/>
      <c r="B140" s="59"/>
      <c r="C140" s="59"/>
      <c r="D140" s="59"/>
      <c r="E140" s="59"/>
      <c r="F140" s="92"/>
      <c r="G140" s="93"/>
      <c r="H140" s="93"/>
      <c r="I140" s="92"/>
      <c r="J140" s="92"/>
      <c r="K140" s="92"/>
      <c r="L140" s="59"/>
      <c r="M140" s="59"/>
      <c r="N140" s="59"/>
      <c r="O140" s="59"/>
      <c r="P140" s="59"/>
      <c r="Q140" s="59"/>
      <c r="R140" s="59"/>
      <c r="S140" s="59"/>
      <c r="T140" s="59"/>
      <c r="U140" s="59"/>
      <c r="V140" s="59"/>
      <c r="W140" s="59"/>
      <c r="X140" s="59"/>
      <c r="Y140" s="59"/>
      <c r="Z140" s="59"/>
    </row>
    <row r="141" spans="1:26" ht="15.75" customHeight="1" x14ac:dyDescent="0.25">
      <c r="A141" s="59"/>
      <c r="B141" s="59"/>
      <c r="C141" s="59"/>
      <c r="D141" s="59"/>
      <c r="E141" s="59"/>
      <c r="F141" s="92"/>
      <c r="G141" s="93"/>
      <c r="H141" s="93"/>
      <c r="I141" s="92"/>
      <c r="J141" s="92"/>
      <c r="K141" s="92"/>
      <c r="L141" s="59"/>
      <c r="M141" s="59"/>
      <c r="N141" s="59"/>
      <c r="O141" s="59"/>
      <c r="P141" s="59"/>
      <c r="Q141" s="59"/>
      <c r="R141" s="59"/>
      <c r="S141" s="59"/>
      <c r="T141" s="59"/>
      <c r="U141" s="59"/>
      <c r="V141" s="59"/>
      <c r="W141" s="59"/>
      <c r="X141" s="59"/>
      <c r="Y141" s="59"/>
      <c r="Z141" s="59"/>
    </row>
    <row r="142" spans="1:26" ht="15.75" customHeight="1" x14ac:dyDescent="0.25">
      <c r="A142" s="59"/>
      <c r="B142" s="59"/>
      <c r="C142" s="59"/>
      <c r="D142" s="59"/>
      <c r="E142" s="59"/>
      <c r="F142" s="92"/>
      <c r="G142" s="93"/>
      <c r="H142" s="93"/>
      <c r="I142" s="92"/>
      <c r="J142" s="92"/>
      <c r="K142" s="92"/>
      <c r="L142" s="59"/>
      <c r="M142" s="59"/>
      <c r="N142" s="59"/>
      <c r="O142" s="59"/>
      <c r="P142" s="59"/>
      <c r="Q142" s="59"/>
      <c r="R142" s="59"/>
      <c r="S142" s="59"/>
      <c r="T142" s="59"/>
      <c r="U142" s="59"/>
      <c r="V142" s="59"/>
      <c r="W142" s="59"/>
      <c r="X142" s="59"/>
      <c r="Y142" s="59"/>
      <c r="Z142" s="59"/>
    </row>
    <row r="143" spans="1:26" ht="15.75" customHeight="1" x14ac:dyDescent="0.25">
      <c r="A143" s="59"/>
      <c r="B143" s="59"/>
      <c r="C143" s="59"/>
      <c r="D143" s="59"/>
      <c r="E143" s="59"/>
      <c r="F143" s="92"/>
      <c r="G143" s="93"/>
      <c r="H143" s="93"/>
      <c r="I143" s="92"/>
      <c r="J143" s="92"/>
      <c r="K143" s="92"/>
      <c r="L143" s="59"/>
      <c r="M143" s="59"/>
      <c r="N143" s="59"/>
      <c r="O143" s="59"/>
      <c r="P143" s="59"/>
      <c r="Q143" s="59"/>
      <c r="R143" s="59"/>
      <c r="S143" s="59"/>
      <c r="T143" s="59"/>
      <c r="U143" s="59"/>
      <c r="V143" s="59"/>
      <c r="W143" s="59"/>
      <c r="X143" s="59"/>
      <c r="Y143" s="59"/>
      <c r="Z143" s="59"/>
    </row>
    <row r="144" spans="1:26" ht="15.75" customHeight="1" x14ac:dyDescent="0.25">
      <c r="A144" s="59"/>
      <c r="B144" s="59"/>
      <c r="C144" s="59"/>
      <c r="D144" s="59"/>
      <c r="E144" s="59"/>
      <c r="F144" s="92"/>
      <c r="G144" s="93"/>
      <c r="H144" s="93"/>
      <c r="I144" s="92"/>
      <c r="J144" s="92"/>
      <c r="K144" s="92"/>
      <c r="L144" s="59"/>
      <c r="M144" s="59"/>
      <c r="N144" s="59"/>
      <c r="O144" s="59"/>
      <c r="P144" s="59"/>
      <c r="Q144" s="59"/>
      <c r="R144" s="59"/>
      <c r="S144" s="59"/>
      <c r="T144" s="59"/>
      <c r="U144" s="59"/>
      <c r="V144" s="59"/>
      <c r="W144" s="59"/>
      <c r="X144" s="59"/>
      <c r="Y144" s="59"/>
      <c r="Z144" s="59"/>
    </row>
    <row r="145" spans="1:26" ht="15.75" customHeight="1" x14ac:dyDescent="0.25">
      <c r="A145" s="59"/>
      <c r="B145" s="59"/>
      <c r="C145" s="59"/>
      <c r="D145" s="59"/>
      <c r="E145" s="59"/>
      <c r="F145" s="92"/>
      <c r="G145" s="93"/>
      <c r="H145" s="93"/>
      <c r="I145" s="92"/>
      <c r="J145" s="92"/>
      <c r="K145" s="92"/>
      <c r="L145" s="59"/>
      <c r="M145" s="59"/>
      <c r="N145" s="59"/>
      <c r="O145" s="59"/>
      <c r="P145" s="59"/>
      <c r="Q145" s="59"/>
      <c r="R145" s="59"/>
      <c r="S145" s="59"/>
      <c r="T145" s="59"/>
      <c r="U145" s="59"/>
      <c r="V145" s="59"/>
      <c r="W145" s="59"/>
      <c r="X145" s="59"/>
      <c r="Y145" s="59"/>
      <c r="Z145" s="59"/>
    </row>
    <row r="146" spans="1:26" ht="15.75" customHeight="1" x14ac:dyDescent="0.25">
      <c r="A146" s="59"/>
      <c r="B146" s="59"/>
      <c r="C146" s="59"/>
      <c r="D146" s="59"/>
      <c r="E146" s="59"/>
      <c r="F146" s="92"/>
      <c r="G146" s="93"/>
      <c r="H146" s="93"/>
      <c r="I146" s="92"/>
      <c r="J146" s="92"/>
      <c r="K146" s="92"/>
      <c r="L146" s="59"/>
      <c r="M146" s="59"/>
      <c r="N146" s="59"/>
      <c r="O146" s="59"/>
      <c r="P146" s="59"/>
      <c r="Q146" s="59"/>
      <c r="R146" s="59"/>
      <c r="S146" s="59"/>
      <c r="T146" s="59"/>
      <c r="U146" s="59"/>
      <c r="V146" s="59"/>
      <c r="W146" s="59"/>
      <c r="X146" s="59"/>
      <c r="Y146" s="59"/>
      <c r="Z146" s="59"/>
    </row>
    <row r="147" spans="1:26" ht="15.75" customHeight="1" x14ac:dyDescent="0.25">
      <c r="A147" s="59"/>
      <c r="B147" s="59"/>
      <c r="C147" s="59"/>
      <c r="D147" s="59"/>
      <c r="E147" s="59"/>
      <c r="F147" s="92"/>
      <c r="G147" s="93"/>
      <c r="H147" s="93"/>
      <c r="I147" s="92"/>
      <c r="J147" s="92"/>
      <c r="K147" s="92"/>
      <c r="L147" s="59"/>
      <c r="M147" s="59"/>
      <c r="N147" s="59"/>
      <c r="O147" s="59"/>
      <c r="P147" s="59"/>
      <c r="Q147" s="59"/>
      <c r="R147" s="59"/>
      <c r="S147" s="59"/>
      <c r="T147" s="59"/>
      <c r="U147" s="59"/>
      <c r="V147" s="59"/>
      <c r="W147" s="59"/>
      <c r="X147" s="59"/>
      <c r="Y147" s="59"/>
      <c r="Z147" s="59"/>
    </row>
    <row r="148" spans="1:26" ht="15.75" customHeight="1" x14ac:dyDescent="0.25">
      <c r="A148" s="59"/>
      <c r="B148" s="59"/>
      <c r="C148" s="59"/>
      <c r="D148" s="59"/>
      <c r="E148" s="59"/>
      <c r="F148" s="92"/>
      <c r="G148" s="93"/>
      <c r="H148" s="93"/>
      <c r="I148" s="92"/>
      <c r="J148" s="92"/>
      <c r="K148" s="92"/>
      <c r="L148" s="59"/>
      <c r="M148" s="59"/>
      <c r="N148" s="59"/>
      <c r="O148" s="59"/>
      <c r="P148" s="59"/>
      <c r="Q148" s="59"/>
      <c r="R148" s="59"/>
      <c r="S148" s="59"/>
      <c r="T148" s="59"/>
      <c r="U148" s="59"/>
      <c r="V148" s="59"/>
      <c r="W148" s="59"/>
      <c r="X148" s="59"/>
      <c r="Y148" s="59"/>
      <c r="Z148" s="59"/>
    </row>
    <row r="149" spans="1:26" ht="15.75" customHeight="1" x14ac:dyDescent="0.25">
      <c r="A149" s="59"/>
      <c r="B149" s="59"/>
      <c r="C149" s="59"/>
      <c r="D149" s="59"/>
      <c r="E149" s="59"/>
      <c r="F149" s="92"/>
      <c r="G149" s="93"/>
      <c r="H149" s="93"/>
      <c r="I149" s="92"/>
      <c r="J149" s="92"/>
      <c r="K149" s="92"/>
      <c r="L149" s="59"/>
      <c r="M149" s="59"/>
      <c r="N149" s="59"/>
      <c r="O149" s="59"/>
      <c r="P149" s="59"/>
      <c r="Q149" s="59"/>
      <c r="R149" s="59"/>
      <c r="S149" s="59"/>
      <c r="T149" s="59"/>
      <c r="U149" s="59"/>
      <c r="V149" s="59"/>
      <c r="W149" s="59"/>
      <c r="X149" s="59"/>
      <c r="Y149" s="59"/>
      <c r="Z149" s="59"/>
    </row>
    <row r="150" spans="1:26" ht="15.75" customHeight="1" x14ac:dyDescent="0.25">
      <c r="A150" s="59"/>
      <c r="B150" s="59"/>
      <c r="C150" s="59"/>
      <c r="D150" s="59"/>
      <c r="E150" s="59"/>
      <c r="F150" s="92"/>
      <c r="G150" s="93"/>
      <c r="H150" s="93"/>
      <c r="I150" s="92"/>
      <c r="J150" s="92"/>
      <c r="K150" s="92"/>
      <c r="L150" s="59"/>
      <c r="M150" s="59"/>
      <c r="N150" s="59"/>
      <c r="O150" s="59"/>
      <c r="P150" s="59"/>
      <c r="Q150" s="59"/>
      <c r="R150" s="59"/>
      <c r="S150" s="59"/>
      <c r="T150" s="59"/>
      <c r="U150" s="59"/>
      <c r="V150" s="59"/>
      <c r="W150" s="59"/>
      <c r="X150" s="59"/>
      <c r="Y150" s="59"/>
      <c r="Z150" s="59"/>
    </row>
    <row r="151" spans="1:26" ht="15.75" customHeight="1" x14ac:dyDescent="0.25">
      <c r="A151" s="59"/>
      <c r="B151" s="59"/>
      <c r="C151" s="59"/>
      <c r="D151" s="59"/>
      <c r="E151" s="59"/>
      <c r="F151" s="92"/>
      <c r="G151" s="93"/>
      <c r="H151" s="93"/>
      <c r="I151" s="92"/>
      <c r="J151" s="92"/>
      <c r="K151" s="92"/>
      <c r="L151" s="59"/>
      <c r="M151" s="59"/>
      <c r="N151" s="59"/>
      <c r="O151" s="59"/>
      <c r="P151" s="59"/>
      <c r="Q151" s="59"/>
      <c r="R151" s="59"/>
      <c r="S151" s="59"/>
      <c r="T151" s="59"/>
      <c r="U151" s="59"/>
      <c r="V151" s="59"/>
      <c r="W151" s="59"/>
      <c r="X151" s="59"/>
      <c r="Y151" s="59"/>
      <c r="Z151" s="59"/>
    </row>
    <row r="152" spans="1:26" ht="15.75" customHeight="1" x14ac:dyDescent="0.25">
      <c r="A152" s="59"/>
      <c r="B152" s="59"/>
      <c r="C152" s="59"/>
      <c r="D152" s="59"/>
      <c r="E152" s="59"/>
      <c r="F152" s="92"/>
      <c r="G152" s="93"/>
      <c r="H152" s="93"/>
      <c r="I152" s="92"/>
      <c r="J152" s="92"/>
      <c r="K152" s="92"/>
      <c r="L152" s="59"/>
      <c r="M152" s="59"/>
      <c r="N152" s="59"/>
      <c r="O152" s="59"/>
      <c r="P152" s="59"/>
      <c r="Q152" s="59"/>
      <c r="R152" s="59"/>
      <c r="S152" s="59"/>
      <c r="T152" s="59"/>
      <c r="U152" s="59"/>
      <c r="V152" s="59"/>
      <c r="W152" s="59"/>
      <c r="X152" s="59"/>
      <c r="Y152" s="59"/>
      <c r="Z152" s="59"/>
    </row>
    <row r="153" spans="1:26" ht="15.75" customHeight="1" x14ac:dyDescent="0.25">
      <c r="A153" s="59"/>
      <c r="B153" s="59"/>
      <c r="C153" s="59"/>
      <c r="D153" s="59"/>
      <c r="E153" s="59"/>
      <c r="F153" s="92"/>
      <c r="G153" s="93"/>
      <c r="H153" s="93"/>
      <c r="I153" s="92"/>
      <c r="J153" s="92"/>
      <c r="K153" s="92"/>
      <c r="L153" s="59"/>
      <c r="M153" s="59"/>
      <c r="N153" s="59"/>
      <c r="O153" s="59"/>
      <c r="P153" s="59"/>
      <c r="Q153" s="59"/>
      <c r="R153" s="59"/>
      <c r="S153" s="59"/>
      <c r="T153" s="59"/>
      <c r="U153" s="59"/>
      <c r="V153" s="59"/>
      <c r="W153" s="59"/>
      <c r="X153" s="59"/>
      <c r="Y153" s="59"/>
      <c r="Z153" s="59"/>
    </row>
    <row r="154" spans="1:26" ht="15.75" customHeight="1" x14ac:dyDescent="0.25">
      <c r="A154" s="59"/>
      <c r="B154" s="59"/>
      <c r="C154" s="59"/>
      <c r="D154" s="59"/>
      <c r="E154" s="59"/>
      <c r="F154" s="92"/>
      <c r="G154" s="93"/>
      <c r="H154" s="93"/>
      <c r="I154" s="92"/>
      <c r="J154" s="92"/>
      <c r="K154" s="92"/>
      <c r="L154" s="59"/>
      <c r="M154" s="59"/>
      <c r="N154" s="59"/>
      <c r="O154" s="59"/>
      <c r="P154" s="59"/>
      <c r="Q154" s="59"/>
      <c r="R154" s="59"/>
      <c r="S154" s="59"/>
      <c r="T154" s="59"/>
      <c r="U154" s="59"/>
      <c r="V154" s="59"/>
      <c r="W154" s="59"/>
      <c r="X154" s="59"/>
      <c r="Y154" s="59"/>
      <c r="Z154" s="59"/>
    </row>
    <row r="155" spans="1:26" ht="15.75" customHeight="1" x14ac:dyDescent="0.25">
      <c r="A155" s="59"/>
      <c r="B155" s="59"/>
      <c r="C155" s="59"/>
      <c r="D155" s="59"/>
      <c r="E155" s="59"/>
      <c r="F155" s="92"/>
      <c r="G155" s="93"/>
      <c r="H155" s="93"/>
      <c r="I155" s="92"/>
      <c r="J155" s="92"/>
      <c r="K155" s="92"/>
      <c r="L155" s="59"/>
      <c r="M155" s="59"/>
      <c r="N155" s="59"/>
      <c r="O155" s="59"/>
      <c r="P155" s="59"/>
      <c r="Q155" s="59"/>
      <c r="R155" s="59"/>
      <c r="S155" s="59"/>
      <c r="T155" s="59"/>
      <c r="U155" s="59"/>
      <c r="V155" s="59"/>
      <c r="W155" s="59"/>
      <c r="X155" s="59"/>
      <c r="Y155" s="59"/>
      <c r="Z155" s="59"/>
    </row>
    <row r="156" spans="1:26" ht="15.75" customHeight="1" x14ac:dyDescent="0.25">
      <c r="A156" s="59"/>
      <c r="B156" s="59"/>
      <c r="C156" s="59"/>
      <c r="D156" s="59"/>
      <c r="E156" s="59"/>
      <c r="F156" s="92"/>
      <c r="G156" s="93"/>
      <c r="H156" s="93"/>
      <c r="I156" s="92"/>
      <c r="J156" s="92"/>
      <c r="K156" s="92"/>
      <c r="L156" s="59"/>
      <c r="M156" s="59"/>
      <c r="N156" s="59"/>
      <c r="O156" s="59"/>
      <c r="P156" s="59"/>
      <c r="Q156" s="59"/>
      <c r="R156" s="59"/>
      <c r="S156" s="59"/>
      <c r="T156" s="59"/>
      <c r="U156" s="59"/>
      <c r="V156" s="59"/>
      <c r="W156" s="59"/>
      <c r="X156" s="59"/>
      <c r="Y156" s="59"/>
      <c r="Z156" s="59"/>
    </row>
    <row r="157" spans="1:26" ht="15.75" customHeight="1" x14ac:dyDescent="0.25">
      <c r="A157" s="59"/>
      <c r="B157" s="59"/>
      <c r="C157" s="59"/>
      <c r="D157" s="59"/>
      <c r="E157" s="59"/>
      <c r="F157" s="92"/>
      <c r="G157" s="93"/>
      <c r="H157" s="93"/>
      <c r="I157" s="92"/>
      <c r="J157" s="92"/>
      <c r="K157" s="92"/>
      <c r="L157" s="59"/>
      <c r="M157" s="59"/>
      <c r="N157" s="59"/>
      <c r="O157" s="59"/>
      <c r="P157" s="59"/>
      <c r="Q157" s="59"/>
      <c r="R157" s="59"/>
      <c r="S157" s="59"/>
      <c r="T157" s="59"/>
      <c r="U157" s="59"/>
      <c r="V157" s="59"/>
      <c r="W157" s="59"/>
      <c r="X157" s="59"/>
      <c r="Y157" s="59"/>
      <c r="Z157" s="59"/>
    </row>
    <row r="158" spans="1:26" ht="15.75" customHeight="1" x14ac:dyDescent="0.25">
      <c r="A158" s="59"/>
      <c r="B158" s="59"/>
      <c r="C158" s="59"/>
      <c r="D158" s="59"/>
      <c r="E158" s="59"/>
      <c r="F158" s="92"/>
      <c r="G158" s="93"/>
      <c r="H158" s="93"/>
      <c r="I158" s="92"/>
      <c r="J158" s="92"/>
      <c r="K158" s="92"/>
      <c r="L158" s="59"/>
      <c r="M158" s="59"/>
      <c r="N158" s="59"/>
      <c r="O158" s="59"/>
      <c r="P158" s="59"/>
      <c r="Q158" s="59"/>
      <c r="R158" s="59"/>
      <c r="S158" s="59"/>
      <c r="T158" s="59"/>
      <c r="U158" s="59"/>
      <c r="V158" s="59"/>
      <c r="W158" s="59"/>
      <c r="X158" s="59"/>
      <c r="Y158" s="59"/>
      <c r="Z158" s="59"/>
    </row>
    <row r="159" spans="1:26" ht="15.75" customHeight="1" x14ac:dyDescent="0.25">
      <c r="A159" s="59"/>
      <c r="B159" s="59"/>
      <c r="C159" s="59"/>
      <c r="D159" s="59"/>
      <c r="E159" s="59"/>
      <c r="F159" s="92"/>
      <c r="G159" s="93"/>
      <c r="H159" s="93"/>
      <c r="I159" s="92"/>
      <c r="J159" s="92"/>
      <c r="K159" s="92"/>
      <c r="L159" s="59"/>
      <c r="M159" s="59"/>
      <c r="N159" s="59"/>
      <c r="O159" s="59"/>
      <c r="P159" s="59"/>
      <c r="Q159" s="59"/>
      <c r="R159" s="59"/>
      <c r="S159" s="59"/>
      <c r="T159" s="59"/>
      <c r="U159" s="59"/>
      <c r="V159" s="59"/>
      <c r="W159" s="59"/>
      <c r="X159" s="59"/>
      <c r="Y159" s="59"/>
      <c r="Z159" s="59"/>
    </row>
    <row r="160" spans="1:26" ht="15.75" customHeight="1" x14ac:dyDescent="0.25">
      <c r="A160" s="59"/>
      <c r="B160" s="59"/>
      <c r="C160" s="59"/>
      <c r="D160" s="59"/>
      <c r="E160" s="59"/>
      <c r="F160" s="92"/>
      <c r="G160" s="93"/>
      <c r="H160" s="93"/>
      <c r="I160" s="92"/>
      <c r="J160" s="92"/>
      <c r="K160" s="92"/>
      <c r="L160" s="59"/>
      <c r="M160" s="59"/>
      <c r="N160" s="59"/>
      <c r="O160" s="59"/>
      <c r="P160" s="59"/>
      <c r="Q160" s="59"/>
      <c r="R160" s="59"/>
      <c r="S160" s="59"/>
      <c r="T160" s="59"/>
      <c r="U160" s="59"/>
      <c r="V160" s="59"/>
      <c r="W160" s="59"/>
      <c r="X160" s="59"/>
      <c r="Y160" s="59"/>
      <c r="Z160" s="59"/>
    </row>
    <row r="161" spans="1:26" ht="15.75" customHeight="1" x14ac:dyDescent="0.25">
      <c r="A161" s="59"/>
      <c r="B161" s="59"/>
      <c r="C161" s="59"/>
      <c r="D161" s="59"/>
      <c r="E161" s="59"/>
      <c r="F161" s="92"/>
      <c r="G161" s="93"/>
      <c r="H161" s="93"/>
      <c r="I161" s="92"/>
      <c r="J161" s="92"/>
      <c r="K161" s="92"/>
      <c r="L161" s="59"/>
      <c r="M161" s="59"/>
      <c r="N161" s="59"/>
      <c r="O161" s="59"/>
      <c r="P161" s="59"/>
      <c r="Q161" s="59"/>
      <c r="R161" s="59"/>
      <c r="S161" s="59"/>
      <c r="T161" s="59"/>
      <c r="U161" s="59"/>
      <c r="V161" s="59"/>
      <c r="W161" s="59"/>
      <c r="X161" s="59"/>
      <c r="Y161" s="59"/>
      <c r="Z161" s="59"/>
    </row>
    <row r="162" spans="1:26" ht="15.75" customHeight="1" x14ac:dyDescent="0.25">
      <c r="A162" s="59"/>
      <c r="B162" s="59"/>
      <c r="C162" s="59"/>
      <c r="D162" s="59"/>
      <c r="E162" s="59"/>
      <c r="F162" s="92"/>
      <c r="G162" s="93"/>
      <c r="H162" s="93"/>
      <c r="I162" s="92"/>
      <c r="J162" s="92"/>
      <c r="K162" s="92"/>
      <c r="L162" s="59"/>
      <c r="M162" s="59"/>
      <c r="N162" s="59"/>
      <c r="O162" s="59"/>
      <c r="P162" s="59"/>
      <c r="Q162" s="59"/>
      <c r="R162" s="59"/>
      <c r="S162" s="59"/>
      <c r="T162" s="59"/>
      <c r="U162" s="59"/>
      <c r="V162" s="59"/>
      <c r="W162" s="59"/>
      <c r="X162" s="59"/>
      <c r="Y162" s="59"/>
      <c r="Z162" s="59"/>
    </row>
    <row r="163" spans="1:26" ht="15.75" customHeight="1" x14ac:dyDescent="0.25">
      <c r="A163" s="59"/>
      <c r="B163" s="59"/>
      <c r="C163" s="59"/>
      <c r="D163" s="59"/>
      <c r="E163" s="59"/>
      <c r="F163" s="92"/>
      <c r="G163" s="93"/>
      <c r="H163" s="93"/>
      <c r="I163" s="92"/>
      <c r="J163" s="92"/>
      <c r="K163" s="92"/>
      <c r="L163" s="59"/>
      <c r="M163" s="59"/>
      <c r="N163" s="59"/>
      <c r="O163" s="59"/>
      <c r="P163" s="59"/>
      <c r="Q163" s="59"/>
      <c r="R163" s="59"/>
      <c r="S163" s="59"/>
      <c r="T163" s="59"/>
      <c r="U163" s="59"/>
      <c r="V163" s="59"/>
      <c r="W163" s="59"/>
      <c r="X163" s="59"/>
      <c r="Y163" s="59"/>
      <c r="Z163" s="59"/>
    </row>
    <row r="164" spans="1:26" ht="15.75" customHeight="1" x14ac:dyDescent="0.25">
      <c r="A164" s="59"/>
      <c r="B164" s="59"/>
      <c r="C164" s="59"/>
      <c r="D164" s="59"/>
      <c r="E164" s="59"/>
      <c r="F164" s="92"/>
      <c r="G164" s="93"/>
      <c r="H164" s="93"/>
      <c r="I164" s="92"/>
      <c r="J164" s="92"/>
      <c r="K164" s="92"/>
      <c r="L164" s="59"/>
      <c r="M164" s="59"/>
      <c r="N164" s="59"/>
      <c r="O164" s="59"/>
      <c r="P164" s="59"/>
      <c r="Q164" s="59"/>
      <c r="R164" s="59"/>
      <c r="S164" s="59"/>
      <c r="T164" s="59"/>
      <c r="U164" s="59"/>
      <c r="V164" s="59"/>
      <c r="W164" s="59"/>
      <c r="X164" s="59"/>
      <c r="Y164" s="59"/>
      <c r="Z164" s="59"/>
    </row>
    <row r="165" spans="1:26" ht="15.75" customHeight="1" x14ac:dyDescent="0.25">
      <c r="A165" s="59"/>
      <c r="B165" s="59"/>
      <c r="C165" s="59"/>
      <c r="D165" s="59"/>
      <c r="E165" s="59"/>
      <c r="F165" s="92"/>
      <c r="G165" s="93"/>
      <c r="H165" s="93"/>
      <c r="I165" s="92"/>
      <c r="J165" s="92"/>
      <c r="K165" s="92"/>
      <c r="L165" s="59"/>
      <c r="M165" s="59"/>
      <c r="N165" s="59"/>
      <c r="O165" s="59"/>
      <c r="P165" s="59"/>
      <c r="Q165" s="59"/>
      <c r="R165" s="59"/>
      <c r="S165" s="59"/>
      <c r="T165" s="59"/>
      <c r="U165" s="59"/>
      <c r="V165" s="59"/>
      <c r="W165" s="59"/>
      <c r="X165" s="59"/>
      <c r="Y165" s="59"/>
      <c r="Z165" s="59"/>
    </row>
    <row r="166" spans="1:26" ht="15.75" customHeight="1" x14ac:dyDescent="0.25">
      <c r="A166" s="59"/>
      <c r="B166" s="59"/>
      <c r="C166" s="59"/>
      <c r="D166" s="59"/>
      <c r="E166" s="59"/>
      <c r="F166" s="92"/>
      <c r="G166" s="93"/>
      <c r="H166" s="93"/>
      <c r="I166" s="92"/>
      <c r="J166" s="92"/>
      <c r="K166" s="92"/>
      <c r="L166" s="59"/>
      <c r="M166" s="59"/>
      <c r="N166" s="59"/>
      <c r="O166" s="59"/>
      <c r="P166" s="59"/>
      <c r="Q166" s="59"/>
      <c r="R166" s="59"/>
      <c r="S166" s="59"/>
      <c r="T166" s="59"/>
      <c r="U166" s="59"/>
      <c r="V166" s="59"/>
      <c r="W166" s="59"/>
      <c r="X166" s="59"/>
      <c r="Y166" s="59"/>
      <c r="Z166" s="59"/>
    </row>
    <row r="167" spans="1:26" ht="15.75" customHeight="1" x14ac:dyDescent="0.25">
      <c r="A167" s="59"/>
      <c r="B167" s="59"/>
      <c r="C167" s="59"/>
      <c r="D167" s="59"/>
      <c r="E167" s="59"/>
      <c r="F167" s="92"/>
      <c r="G167" s="93"/>
      <c r="H167" s="93"/>
      <c r="I167" s="92"/>
      <c r="J167" s="92"/>
      <c r="K167" s="92"/>
      <c r="L167" s="59"/>
      <c r="M167" s="59"/>
      <c r="N167" s="59"/>
      <c r="O167" s="59"/>
      <c r="P167" s="59"/>
      <c r="Q167" s="59"/>
      <c r="R167" s="59"/>
      <c r="S167" s="59"/>
      <c r="T167" s="59"/>
      <c r="U167" s="59"/>
      <c r="V167" s="59"/>
      <c r="W167" s="59"/>
      <c r="X167" s="59"/>
      <c r="Y167" s="59"/>
      <c r="Z167" s="59"/>
    </row>
    <row r="168" spans="1:26" ht="15.75" customHeight="1" x14ac:dyDescent="0.25">
      <c r="A168" s="59"/>
      <c r="B168" s="59"/>
      <c r="C168" s="59"/>
      <c r="D168" s="59"/>
      <c r="E168" s="59"/>
      <c r="F168" s="92"/>
      <c r="G168" s="93"/>
      <c r="H168" s="93"/>
      <c r="I168" s="92"/>
      <c r="J168" s="92"/>
      <c r="K168" s="92"/>
      <c r="L168" s="59"/>
      <c r="M168" s="59"/>
      <c r="N168" s="59"/>
      <c r="O168" s="59"/>
      <c r="P168" s="59"/>
      <c r="Q168" s="59"/>
      <c r="R168" s="59"/>
      <c r="S168" s="59"/>
      <c r="T168" s="59"/>
      <c r="U168" s="59"/>
      <c r="V168" s="59"/>
      <c r="W168" s="59"/>
      <c r="X168" s="59"/>
      <c r="Y168" s="59"/>
      <c r="Z168" s="59"/>
    </row>
    <row r="169" spans="1:26" ht="15.75" customHeight="1" x14ac:dyDescent="0.25">
      <c r="A169" s="59"/>
      <c r="B169" s="59"/>
      <c r="C169" s="59"/>
      <c r="D169" s="59"/>
      <c r="E169" s="59"/>
      <c r="F169" s="92"/>
      <c r="G169" s="93"/>
      <c r="H169" s="93"/>
      <c r="I169" s="92"/>
      <c r="J169" s="92"/>
      <c r="K169" s="92"/>
      <c r="L169" s="59"/>
      <c r="M169" s="59"/>
      <c r="N169" s="59"/>
      <c r="O169" s="59"/>
      <c r="P169" s="59"/>
      <c r="Q169" s="59"/>
      <c r="R169" s="59"/>
      <c r="S169" s="59"/>
      <c r="T169" s="59"/>
      <c r="U169" s="59"/>
      <c r="V169" s="59"/>
      <c r="W169" s="59"/>
      <c r="X169" s="59"/>
      <c r="Y169" s="59"/>
      <c r="Z169" s="59"/>
    </row>
    <row r="170" spans="1:26" ht="15.75" customHeight="1" x14ac:dyDescent="0.25">
      <c r="A170" s="59"/>
      <c r="B170" s="59"/>
      <c r="C170" s="59"/>
      <c r="D170" s="59"/>
      <c r="E170" s="59"/>
      <c r="F170" s="92"/>
      <c r="G170" s="93"/>
      <c r="H170" s="93"/>
      <c r="I170" s="92"/>
      <c r="J170" s="92"/>
      <c r="K170" s="92"/>
      <c r="L170" s="59"/>
      <c r="M170" s="59"/>
      <c r="N170" s="59"/>
      <c r="O170" s="59"/>
      <c r="P170" s="59"/>
      <c r="Q170" s="59"/>
      <c r="R170" s="59"/>
      <c r="S170" s="59"/>
      <c r="T170" s="59"/>
      <c r="U170" s="59"/>
      <c r="V170" s="59"/>
      <c r="W170" s="59"/>
      <c r="X170" s="59"/>
      <c r="Y170" s="59"/>
      <c r="Z170" s="59"/>
    </row>
    <row r="171" spans="1:26" ht="15.75" customHeight="1" x14ac:dyDescent="0.25">
      <c r="A171" s="59"/>
      <c r="B171" s="59"/>
      <c r="C171" s="59"/>
      <c r="D171" s="59"/>
      <c r="E171" s="59"/>
      <c r="F171" s="92"/>
      <c r="G171" s="93"/>
      <c r="H171" s="93"/>
      <c r="I171" s="92"/>
      <c r="J171" s="92"/>
      <c r="K171" s="92"/>
      <c r="L171" s="59"/>
      <c r="M171" s="59"/>
      <c r="N171" s="59"/>
      <c r="O171" s="59"/>
      <c r="P171" s="59"/>
      <c r="Q171" s="59"/>
      <c r="R171" s="59"/>
      <c r="S171" s="59"/>
      <c r="T171" s="59"/>
      <c r="U171" s="59"/>
      <c r="V171" s="59"/>
      <c r="W171" s="59"/>
      <c r="X171" s="59"/>
      <c r="Y171" s="59"/>
      <c r="Z171" s="59"/>
    </row>
    <row r="172" spans="1:26" ht="15.75" customHeight="1" x14ac:dyDescent="0.25">
      <c r="A172" s="59"/>
      <c r="B172" s="59"/>
      <c r="C172" s="59"/>
      <c r="D172" s="59"/>
      <c r="E172" s="59"/>
      <c r="F172" s="92"/>
      <c r="G172" s="93"/>
      <c r="H172" s="93"/>
      <c r="I172" s="92"/>
      <c r="J172" s="92"/>
      <c r="K172" s="92"/>
      <c r="L172" s="59"/>
      <c r="M172" s="59"/>
      <c r="N172" s="59"/>
      <c r="O172" s="59"/>
      <c r="P172" s="59"/>
      <c r="Q172" s="59"/>
      <c r="R172" s="59"/>
      <c r="S172" s="59"/>
      <c r="T172" s="59"/>
      <c r="U172" s="59"/>
      <c r="V172" s="59"/>
      <c r="W172" s="59"/>
      <c r="X172" s="59"/>
      <c r="Y172" s="59"/>
      <c r="Z172" s="59"/>
    </row>
    <row r="173" spans="1:26" ht="15.75" customHeight="1" x14ac:dyDescent="0.25">
      <c r="A173" s="59"/>
      <c r="B173" s="59"/>
      <c r="C173" s="59"/>
      <c r="D173" s="59"/>
      <c r="E173" s="59"/>
      <c r="F173" s="92"/>
      <c r="G173" s="93"/>
      <c r="H173" s="93"/>
      <c r="I173" s="92"/>
      <c r="J173" s="92"/>
      <c r="K173" s="92"/>
      <c r="L173" s="59"/>
      <c r="M173" s="59"/>
      <c r="N173" s="59"/>
      <c r="O173" s="59"/>
      <c r="P173" s="59"/>
      <c r="Q173" s="59"/>
      <c r="R173" s="59"/>
      <c r="S173" s="59"/>
      <c r="T173" s="59"/>
      <c r="U173" s="59"/>
      <c r="V173" s="59"/>
      <c r="W173" s="59"/>
      <c r="X173" s="59"/>
      <c r="Y173" s="59"/>
      <c r="Z173" s="59"/>
    </row>
    <row r="174" spans="1:26" ht="15.75" customHeight="1" x14ac:dyDescent="0.25">
      <c r="A174" s="59"/>
      <c r="B174" s="59"/>
      <c r="C174" s="59"/>
      <c r="D174" s="59"/>
      <c r="E174" s="59"/>
      <c r="F174" s="92"/>
      <c r="G174" s="93"/>
      <c r="H174" s="93"/>
      <c r="I174" s="92"/>
      <c r="J174" s="92"/>
      <c r="K174" s="92"/>
      <c r="L174" s="59"/>
      <c r="M174" s="59"/>
      <c r="N174" s="59"/>
      <c r="O174" s="59"/>
      <c r="P174" s="59"/>
      <c r="Q174" s="59"/>
      <c r="R174" s="59"/>
      <c r="S174" s="59"/>
      <c r="T174" s="59"/>
      <c r="U174" s="59"/>
      <c r="V174" s="59"/>
      <c r="W174" s="59"/>
      <c r="X174" s="59"/>
      <c r="Y174" s="59"/>
      <c r="Z174" s="59"/>
    </row>
    <row r="175" spans="1:26" ht="15.75" customHeight="1" x14ac:dyDescent="0.25">
      <c r="A175" s="59"/>
      <c r="B175" s="59"/>
      <c r="C175" s="59"/>
      <c r="D175" s="59"/>
      <c r="E175" s="59"/>
      <c r="F175" s="92"/>
      <c r="G175" s="93"/>
      <c r="H175" s="93"/>
      <c r="I175" s="92"/>
      <c r="J175" s="92"/>
      <c r="K175" s="92"/>
      <c r="L175" s="59"/>
      <c r="M175" s="59"/>
      <c r="N175" s="59"/>
      <c r="O175" s="59"/>
      <c r="P175" s="59"/>
      <c r="Q175" s="59"/>
      <c r="R175" s="59"/>
      <c r="S175" s="59"/>
      <c r="T175" s="59"/>
      <c r="U175" s="59"/>
      <c r="V175" s="59"/>
      <c r="W175" s="59"/>
      <c r="X175" s="59"/>
      <c r="Y175" s="59"/>
      <c r="Z175" s="59"/>
    </row>
    <row r="176" spans="1:26" ht="15.75" customHeight="1" x14ac:dyDescent="0.25">
      <c r="A176" s="59"/>
      <c r="B176" s="59"/>
      <c r="C176" s="59"/>
      <c r="D176" s="59"/>
      <c r="E176" s="59"/>
      <c r="F176" s="92"/>
      <c r="G176" s="93"/>
      <c r="H176" s="93"/>
      <c r="I176" s="92"/>
      <c r="J176" s="92"/>
      <c r="K176" s="92"/>
      <c r="L176" s="59"/>
      <c r="M176" s="59"/>
      <c r="N176" s="59"/>
      <c r="O176" s="59"/>
      <c r="P176" s="59"/>
      <c r="Q176" s="59"/>
      <c r="R176" s="59"/>
      <c r="S176" s="59"/>
      <c r="T176" s="59"/>
      <c r="U176" s="59"/>
      <c r="V176" s="59"/>
      <c r="W176" s="59"/>
      <c r="X176" s="59"/>
      <c r="Y176" s="59"/>
      <c r="Z176" s="59"/>
    </row>
    <row r="177" spans="1:26" ht="15.75" customHeight="1" x14ac:dyDescent="0.25">
      <c r="A177" s="59"/>
      <c r="B177" s="59"/>
      <c r="C177" s="59"/>
      <c r="D177" s="59"/>
      <c r="E177" s="59"/>
      <c r="F177" s="92"/>
      <c r="G177" s="93"/>
      <c r="H177" s="93"/>
      <c r="I177" s="92"/>
      <c r="J177" s="92"/>
      <c r="K177" s="92"/>
      <c r="L177" s="59"/>
      <c r="M177" s="59"/>
      <c r="N177" s="59"/>
      <c r="O177" s="59"/>
      <c r="P177" s="59"/>
      <c r="Q177" s="59"/>
      <c r="R177" s="59"/>
      <c r="S177" s="59"/>
      <c r="T177" s="59"/>
      <c r="U177" s="59"/>
      <c r="V177" s="59"/>
      <c r="W177" s="59"/>
      <c r="X177" s="59"/>
      <c r="Y177" s="59"/>
      <c r="Z177" s="59"/>
    </row>
    <row r="178" spans="1:26" ht="15.75" customHeight="1" x14ac:dyDescent="0.25">
      <c r="A178" s="59"/>
      <c r="B178" s="59"/>
      <c r="C178" s="59"/>
      <c r="D178" s="59"/>
      <c r="E178" s="59"/>
      <c r="F178" s="92"/>
      <c r="G178" s="93"/>
      <c r="H178" s="93"/>
      <c r="I178" s="92"/>
      <c r="J178" s="92"/>
      <c r="K178" s="92"/>
      <c r="L178" s="59"/>
      <c r="M178" s="59"/>
      <c r="N178" s="59"/>
      <c r="O178" s="59"/>
      <c r="P178" s="59"/>
      <c r="Q178" s="59"/>
      <c r="R178" s="59"/>
      <c r="S178" s="59"/>
      <c r="T178" s="59"/>
      <c r="U178" s="59"/>
      <c r="V178" s="59"/>
      <c r="W178" s="59"/>
      <c r="X178" s="59"/>
      <c r="Y178" s="59"/>
      <c r="Z178" s="59"/>
    </row>
    <row r="179" spans="1:26" ht="15.75" customHeight="1" x14ac:dyDescent="0.25">
      <c r="A179" s="59"/>
      <c r="B179" s="59"/>
      <c r="C179" s="59"/>
      <c r="D179" s="59"/>
      <c r="E179" s="59"/>
      <c r="F179" s="92"/>
      <c r="G179" s="93"/>
      <c r="H179" s="93"/>
      <c r="I179" s="92"/>
      <c r="J179" s="92"/>
      <c r="K179" s="92"/>
      <c r="L179" s="59"/>
      <c r="M179" s="59"/>
      <c r="N179" s="59"/>
      <c r="O179" s="59"/>
      <c r="P179" s="59"/>
      <c r="Q179" s="59"/>
      <c r="R179" s="59"/>
      <c r="S179" s="59"/>
      <c r="T179" s="59"/>
      <c r="U179" s="59"/>
      <c r="V179" s="59"/>
      <c r="W179" s="59"/>
      <c r="X179" s="59"/>
      <c r="Y179" s="59"/>
      <c r="Z179" s="59"/>
    </row>
    <row r="180" spans="1:26" ht="15.75" customHeight="1" x14ac:dyDescent="0.25">
      <c r="A180" s="59"/>
      <c r="B180" s="59"/>
      <c r="C180" s="59"/>
      <c r="D180" s="59"/>
      <c r="E180" s="59"/>
      <c r="F180" s="92"/>
      <c r="G180" s="93"/>
      <c r="H180" s="93"/>
      <c r="I180" s="92"/>
      <c r="J180" s="92"/>
      <c r="K180" s="92"/>
      <c r="L180" s="59"/>
      <c r="M180" s="59"/>
      <c r="N180" s="59"/>
      <c r="O180" s="59"/>
      <c r="P180" s="59"/>
      <c r="Q180" s="59"/>
      <c r="R180" s="59"/>
      <c r="S180" s="59"/>
      <c r="T180" s="59"/>
      <c r="U180" s="59"/>
      <c r="V180" s="59"/>
      <c r="W180" s="59"/>
      <c r="X180" s="59"/>
      <c r="Y180" s="59"/>
      <c r="Z180" s="59"/>
    </row>
    <row r="181" spans="1:26" ht="15.75" customHeight="1" x14ac:dyDescent="0.25">
      <c r="A181" s="59"/>
      <c r="B181" s="59"/>
      <c r="C181" s="59"/>
      <c r="D181" s="59"/>
      <c r="E181" s="59"/>
      <c r="F181" s="92"/>
      <c r="G181" s="93"/>
      <c r="H181" s="93"/>
      <c r="I181" s="92"/>
      <c r="J181" s="92"/>
      <c r="K181" s="92"/>
      <c r="L181" s="59"/>
      <c r="M181" s="59"/>
      <c r="N181" s="59"/>
      <c r="O181" s="59"/>
      <c r="P181" s="59"/>
      <c r="Q181" s="59"/>
      <c r="R181" s="59"/>
      <c r="S181" s="59"/>
      <c r="T181" s="59"/>
      <c r="U181" s="59"/>
      <c r="V181" s="59"/>
      <c r="W181" s="59"/>
      <c r="X181" s="59"/>
      <c r="Y181" s="59"/>
      <c r="Z181" s="59"/>
    </row>
    <row r="182" spans="1:26" ht="15.75" customHeight="1" x14ac:dyDescent="0.25">
      <c r="A182" s="59"/>
      <c r="B182" s="59"/>
      <c r="C182" s="59"/>
      <c r="D182" s="59"/>
      <c r="E182" s="59"/>
      <c r="F182" s="92"/>
      <c r="G182" s="93"/>
      <c r="H182" s="93"/>
      <c r="I182" s="92"/>
      <c r="J182" s="92"/>
      <c r="K182" s="92"/>
      <c r="L182" s="59"/>
      <c r="M182" s="59"/>
      <c r="N182" s="59"/>
      <c r="O182" s="59"/>
      <c r="P182" s="59"/>
      <c r="Q182" s="59"/>
      <c r="R182" s="59"/>
      <c r="S182" s="59"/>
      <c r="T182" s="59"/>
      <c r="U182" s="59"/>
      <c r="V182" s="59"/>
      <c r="W182" s="59"/>
      <c r="X182" s="59"/>
      <c r="Y182" s="59"/>
      <c r="Z182" s="59"/>
    </row>
    <row r="183" spans="1:26" ht="15.75" customHeight="1" x14ac:dyDescent="0.25">
      <c r="A183" s="59"/>
      <c r="B183" s="59"/>
      <c r="C183" s="59"/>
      <c r="D183" s="59"/>
      <c r="E183" s="59"/>
      <c r="F183" s="92"/>
      <c r="G183" s="93"/>
      <c r="H183" s="93"/>
      <c r="I183" s="92"/>
      <c r="J183" s="92"/>
      <c r="K183" s="92"/>
      <c r="L183" s="59"/>
      <c r="M183" s="59"/>
      <c r="N183" s="59"/>
      <c r="O183" s="59"/>
      <c r="P183" s="59"/>
      <c r="Q183" s="59"/>
      <c r="R183" s="59"/>
      <c r="S183" s="59"/>
      <c r="T183" s="59"/>
      <c r="U183" s="59"/>
      <c r="V183" s="59"/>
      <c r="W183" s="59"/>
      <c r="X183" s="59"/>
      <c r="Y183" s="59"/>
      <c r="Z183" s="59"/>
    </row>
    <row r="184" spans="1:26" ht="15.75" customHeight="1" x14ac:dyDescent="0.25">
      <c r="A184" s="59"/>
      <c r="B184" s="59"/>
      <c r="C184" s="59"/>
      <c r="D184" s="59"/>
      <c r="E184" s="59"/>
      <c r="F184" s="92"/>
      <c r="G184" s="93"/>
      <c r="H184" s="93"/>
      <c r="I184" s="92"/>
      <c r="J184" s="92"/>
      <c r="K184" s="92"/>
      <c r="L184" s="59"/>
      <c r="M184" s="59"/>
      <c r="N184" s="59"/>
      <c r="O184" s="59"/>
      <c r="P184" s="59"/>
      <c r="Q184" s="59"/>
      <c r="R184" s="59"/>
      <c r="S184" s="59"/>
      <c r="T184" s="59"/>
      <c r="U184" s="59"/>
      <c r="V184" s="59"/>
      <c r="W184" s="59"/>
      <c r="X184" s="59"/>
      <c r="Y184" s="59"/>
      <c r="Z184" s="59"/>
    </row>
    <row r="185" spans="1:26" ht="15.75" customHeight="1" x14ac:dyDescent="0.25">
      <c r="A185" s="59"/>
      <c r="B185" s="59"/>
      <c r="C185" s="59"/>
      <c r="D185" s="59"/>
      <c r="E185" s="59"/>
      <c r="F185" s="92"/>
      <c r="G185" s="93"/>
      <c r="H185" s="93"/>
      <c r="I185" s="92"/>
      <c r="J185" s="92"/>
      <c r="K185" s="92"/>
      <c r="L185" s="59"/>
      <c r="M185" s="59"/>
      <c r="N185" s="59"/>
      <c r="O185" s="59"/>
      <c r="P185" s="59"/>
      <c r="Q185" s="59"/>
      <c r="R185" s="59"/>
      <c r="S185" s="59"/>
      <c r="T185" s="59"/>
      <c r="U185" s="59"/>
      <c r="V185" s="59"/>
      <c r="W185" s="59"/>
      <c r="X185" s="59"/>
      <c r="Y185" s="59"/>
      <c r="Z185" s="59"/>
    </row>
    <row r="186" spans="1:26" ht="15.75" customHeight="1" x14ac:dyDescent="0.25">
      <c r="A186" s="59"/>
      <c r="B186" s="59"/>
      <c r="C186" s="59"/>
      <c r="D186" s="59"/>
      <c r="E186" s="59"/>
      <c r="F186" s="92"/>
      <c r="G186" s="93"/>
      <c r="H186" s="93"/>
      <c r="I186" s="92"/>
      <c r="J186" s="92"/>
      <c r="K186" s="92"/>
      <c r="L186" s="59"/>
      <c r="M186" s="59"/>
      <c r="N186" s="59"/>
      <c r="O186" s="59"/>
      <c r="P186" s="59"/>
      <c r="Q186" s="59"/>
      <c r="R186" s="59"/>
      <c r="S186" s="59"/>
      <c r="T186" s="59"/>
      <c r="U186" s="59"/>
      <c r="V186" s="59"/>
      <c r="W186" s="59"/>
      <c r="X186" s="59"/>
      <c r="Y186" s="59"/>
      <c r="Z186" s="59"/>
    </row>
    <row r="187" spans="1:26" ht="15.75" customHeight="1" x14ac:dyDescent="0.25">
      <c r="A187" s="59"/>
      <c r="B187" s="59"/>
      <c r="C187" s="59"/>
      <c r="D187" s="59"/>
      <c r="E187" s="59"/>
      <c r="F187" s="92"/>
      <c r="G187" s="93"/>
      <c r="H187" s="93"/>
      <c r="I187" s="92"/>
      <c r="J187" s="92"/>
      <c r="K187" s="92"/>
      <c r="L187" s="59"/>
      <c r="M187" s="59"/>
      <c r="N187" s="59"/>
      <c r="O187" s="59"/>
      <c r="P187" s="59"/>
      <c r="Q187" s="59"/>
      <c r="R187" s="59"/>
      <c r="S187" s="59"/>
      <c r="T187" s="59"/>
      <c r="U187" s="59"/>
      <c r="V187" s="59"/>
      <c r="W187" s="59"/>
      <c r="X187" s="59"/>
      <c r="Y187" s="59"/>
      <c r="Z187" s="59"/>
    </row>
    <row r="188" spans="1:26" ht="15.75" customHeight="1" x14ac:dyDescent="0.25">
      <c r="A188" s="59"/>
      <c r="B188" s="59"/>
      <c r="C188" s="59"/>
      <c r="D188" s="59"/>
      <c r="E188" s="59"/>
      <c r="F188" s="92"/>
      <c r="G188" s="93"/>
      <c r="H188" s="93"/>
      <c r="I188" s="92"/>
      <c r="J188" s="92"/>
      <c r="K188" s="92"/>
      <c r="L188" s="59"/>
      <c r="M188" s="59"/>
      <c r="N188" s="59"/>
      <c r="O188" s="59"/>
      <c r="P188" s="59"/>
      <c r="Q188" s="59"/>
      <c r="R188" s="59"/>
      <c r="S188" s="59"/>
      <c r="T188" s="59"/>
      <c r="U188" s="59"/>
      <c r="V188" s="59"/>
      <c r="W188" s="59"/>
      <c r="X188" s="59"/>
      <c r="Y188" s="59"/>
      <c r="Z188" s="59"/>
    </row>
    <row r="189" spans="1:26" ht="15.75" customHeight="1" x14ac:dyDescent="0.25">
      <c r="A189" s="59"/>
      <c r="B189" s="59"/>
      <c r="C189" s="59"/>
      <c r="D189" s="59"/>
      <c r="E189" s="59"/>
      <c r="F189" s="92"/>
      <c r="G189" s="93"/>
      <c r="H189" s="93"/>
      <c r="I189" s="92"/>
      <c r="J189" s="92"/>
      <c r="K189" s="92"/>
      <c r="L189" s="59"/>
      <c r="M189" s="59"/>
      <c r="N189" s="59"/>
      <c r="O189" s="59"/>
      <c r="P189" s="59"/>
      <c r="Q189" s="59"/>
      <c r="R189" s="59"/>
      <c r="S189" s="59"/>
      <c r="T189" s="59"/>
      <c r="U189" s="59"/>
      <c r="V189" s="59"/>
      <c r="W189" s="59"/>
      <c r="X189" s="59"/>
      <c r="Y189" s="59"/>
      <c r="Z189" s="59"/>
    </row>
    <row r="190" spans="1:26" ht="15.75" customHeight="1" x14ac:dyDescent="0.25">
      <c r="A190" s="59"/>
      <c r="B190" s="59"/>
      <c r="C190" s="59"/>
      <c r="D190" s="59"/>
      <c r="E190" s="59"/>
      <c r="F190" s="92"/>
      <c r="G190" s="93"/>
      <c r="H190" s="93"/>
      <c r="I190" s="92"/>
      <c r="J190" s="92"/>
      <c r="K190" s="92"/>
      <c r="L190" s="59"/>
      <c r="M190" s="59"/>
      <c r="N190" s="59"/>
      <c r="O190" s="59"/>
      <c r="P190" s="59"/>
      <c r="Q190" s="59"/>
      <c r="R190" s="59"/>
      <c r="S190" s="59"/>
      <c r="T190" s="59"/>
      <c r="U190" s="59"/>
      <c r="V190" s="59"/>
      <c r="W190" s="59"/>
      <c r="X190" s="59"/>
      <c r="Y190" s="59"/>
      <c r="Z190" s="59"/>
    </row>
    <row r="191" spans="1:26" ht="15.75" customHeight="1" x14ac:dyDescent="0.25">
      <c r="A191" s="59"/>
      <c r="B191" s="59"/>
      <c r="C191" s="59"/>
      <c r="D191" s="59"/>
      <c r="E191" s="59"/>
      <c r="F191" s="92"/>
      <c r="G191" s="93"/>
      <c r="H191" s="93"/>
      <c r="I191" s="92"/>
      <c r="J191" s="92"/>
      <c r="K191" s="92"/>
      <c r="L191" s="59"/>
      <c r="M191" s="59"/>
      <c r="N191" s="59"/>
      <c r="O191" s="59"/>
      <c r="P191" s="59"/>
      <c r="Q191" s="59"/>
      <c r="R191" s="59"/>
      <c r="S191" s="59"/>
      <c r="T191" s="59"/>
      <c r="U191" s="59"/>
      <c r="V191" s="59"/>
      <c r="W191" s="59"/>
      <c r="X191" s="59"/>
      <c r="Y191" s="59"/>
      <c r="Z191" s="59"/>
    </row>
    <row r="192" spans="1:26" ht="15.75" customHeight="1" x14ac:dyDescent="0.25">
      <c r="A192" s="59"/>
      <c r="B192" s="59"/>
      <c r="C192" s="59"/>
      <c r="D192" s="59"/>
      <c r="E192" s="59"/>
      <c r="F192" s="92"/>
      <c r="G192" s="93"/>
      <c r="H192" s="93"/>
      <c r="I192" s="92"/>
      <c r="J192" s="92"/>
      <c r="K192" s="92"/>
      <c r="L192" s="59"/>
      <c r="M192" s="59"/>
      <c r="N192" s="59"/>
      <c r="O192" s="59"/>
      <c r="P192" s="59"/>
      <c r="Q192" s="59"/>
      <c r="R192" s="59"/>
      <c r="S192" s="59"/>
      <c r="T192" s="59"/>
      <c r="U192" s="59"/>
      <c r="V192" s="59"/>
      <c r="W192" s="59"/>
      <c r="X192" s="59"/>
      <c r="Y192" s="59"/>
      <c r="Z192" s="59"/>
    </row>
    <row r="193" spans="1:26" ht="15.75" customHeight="1" x14ac:dyDescent="0.25">
      <c r="A193" s="59"/>
      <c r="B193" s="59"/>
      <c r="C193" s="59"/>
      <c r="D193" s="59"/>
      <c r="E193" s="59"/>
      <c r="F193" s="92"/>
      <c r="G193" s="93"/>
      <c r="H193" s="93"/>
      <c r="I193" s="92"/>
      <c r="J193" s="92"/>
      <c r="K193" s="92"/>
      <c r="L193" s="59"/>
      <c r="M193" s="59"/>
      <c r="N193" s="59"/>
      <c r="O193" s="59"/>
      <c r="P193" s="59"/>
      <c r="Q193" s="59"/>
      <c r="R193" s="59"/>
      <c r="S193" s="59"/>
      <c r="T193" s="59"/>
      <c r="U193" s="59"/>
      <c r="V193" s="59"/>
      <c r="W193" s="59"/>
      <c r="X193" s="59"/>
      <c r="Y193" s="59"/>
      <c r="Z193" s="59"/>
    </row>
    <row r="194" spans="1:26" ht="15.75" customHeight="1" x14ac:dyDescent="0.25">
      <c r="A194" s="59"/>
      <c r="B194" s="59"/>
      <c r="C194" s="59"/>
      <c r="D194" s="59"/>
      <c r="E194" s="59"/>
      <c r="F194" s="92"/>
      <c r="G194" s="93"/>
      <c r="H194" s="93"/>
      <c r="I194" s="92"/>
      <c r="J194" s="92"/>
      <c r="K194" s="92"/>
      <c r="L194" s="59"/>
      <c r="M194" s="59"/>
      <c r="N194" s="59"/>
      <c r="O194" s="59"/>
      <c r="P194" s="59"/>
      <c r="Q194" s="59"/>
      <c r="R194" s="59"/>
      <c r="S194" s="59"/>
      <c r="T194" s="59"/>
      <c r="U194" s="59"/>
      <c r="V194" s="59"/>
      <c r="W194" s="59"/>
      <c r="X194" s="59"/>
      <c r="Y194" s="59"/>
      <c r="Z194" s="59"/>
    </row>
    <row r="195" spans="1:26" ht="15.75" customHeight="1" x14ac:dyDescent="0.25">
      <c r="A195" s="59"/>
      <c r="B195" s="59"/>
      <c r="C195" s="59"/>
      <c r="D195" s="59"/>
      <c r="E195" s="59"/>
      <c r="F195" s="92"/>
      <c r="G195" s="93"/>
      <c r="H195" s="93"/>
      <c r="I195" s="92"/>
      <c r="J195" s="92"/>
      <c r="K195" s="92"/>
      <c r="L195" s="59"/>
      <c r="M195" s="59"/>
      <c r="N195" s="59"/>
      <c r="O195" s="59"/>
      <c r="P195" s="59"/>
      <c r="Q195" s="59"/>
      <c r="R195" s="59"/>
      <c r="S195" s="59"/>
      <c r="T195" s="59"/>
      <c r="U195" s="59"/>
      <c r="V195" s="59"/>
      <c r="W195" s="59"/>
      <c r="X195" s="59"/>
      <c r="Y195" s="59"/>
      <c r="Z195" s="59"/>
    </row>
    <row r="196" spans="1:26" ht="15.75" customHeight="1" x14ac:dyDescent="0.25">
      <c r="A196" s="59"/>
      <c r="B196" s="59"/>
      <c r="C196" s="59"/>
      <c r="D196" s="59"/>
      <c r="E196" s="59"/>
      <c r="F196" s="92"/>
      <c r="G196" s="93"/>
      <c r="H196" s="93"/>
      <c r="I196" s="92"/>
      <c r="J196" s="92"/>
      <c r="K196" s="92"/>
      <c r="L196" s="59"/>
      <c r="M196" s="59"/>
      <c r="N196" s="59"/>
      <c r="O196" s="59"/>
      <c r="P196" s="59"/>
      <c r="Q196" s="59"/>
      <c r="R196" s="59"/>
      <c r="S196" s="59"/>
      <c r="T196" s="59"/>
      <c r="U196" s="59"/>
      <c r="V196" s="59"/>
      <c r="W196" s="59"/>
      <c r="X196" s="59"/>
      <c r="Y196" s="59"/>
      <c r="Z196" s="59"/>
    </row>
    <row r="197" spans="1:26" ht="15.75" customHeight="1" x14ac:dyDescent="0.25">
      <c r="A197" s="59"/>
      <c r="B197" s="59"/>
      <c r="C197" s="59"/>
      <c r="D197" s="59"/>
      <c r="E197" s="59"/>
      <c r="F197" s="92"/>
      <c r="G197" s="93"/>
      <c r="H197" s="93"/>
      <c r="I197" s="92"/>
      <c r="J197" s="92"/>
      <c r="K197" s="92"/>
      <c r="L197" s="59"/>
      <c r="M197" s="59"/>
      <c r="N197" s="59"/>
      <c r="O197" s="59"/>
      <c r="P197" s="59"/>
      <c r="Q197" s="59"/>
      <c r="R197" s="59"/>
      <c r="S197" s="59"/>
      <c r="T197" s="59"/>
      <c r="U197" s="59"/>
      <c r="V197" s="59"/>
      <c r="W197" s="59"/>
      <c r="X197" s="59"/>
      <c r="Y197" s="59"/>
      <c r="Z197" s="59"/>
    </row>
    <row r="198" spans="1:26" ht="15.75" customHeight="1" x14ac:dyDescent="0.25">
      <c r="A198" s="59"/>
      <c r="B198" s="59"/>
      <c r="C198" s="59"/>
      <c r="D198" s="59"/>
      <c r="E198" s="59"/>
      <c r="F198" s="92"/>
      <c r="G198" s="93"/>
      <c r="H198" s="93"/>
      <c r="I198" s="92"/>
      <c r="J198" s="92"/>
      <c r="K198" s="92"/>
      <c r="L198" s="59"/>
      <c r="M198" s="59"/>
      <c r="N198" s="59"/>
      <c r="O198" s="59"/>
      <c r="P198" s="59"/>
      <c r="Q198" s="59"/>
      <c r="R198" s="59"/>
      <c r="S198" s="59"/>
      <c r="T198" s="59"/>
      <c r="U198" s="59"/>
      <c r="V198" s="59"/>
      <c r="W198" s="59"/>
      <c r="X198" s="59"/>
      <c r="Y198" s="59"/>
      <c r="Z198" s="59"/>
    </row>
    <row r="199" spans="1:26" ht="15.75" customHeight="1" x14ac:dyDescent="0.25">
      <c r="A199" s="59"/>
      <c r="B199" s="59"/>
      <c r="C199" s="59"/>
      <c r="D199" s="59"/>
      <c r="E199" s="59"/>
      <c r="F199" s="92"/>
      <c r="G199" s="93"/>
      <c r="H199" s="93"/>
      <c r="I199" s="92"/>
      <c r="J199" s="92"/>
      <c r="K199" s="92"/>
      <c r="L199" s="59"/>
      <c r="M199" s="59"/>
      <c r="N199" s="59"/>
      <c r="O199" s="59"/>
      <c r="P199" s="59"/>
      <c r="Q199" s="59"/>
      <c r="R199" s="59"/>
      <c r="S199" s="59"/>
      <c r="T199" s="59"/>
      <c r="U199" s="59"/>
      <c r="V199" s="59"/>
      <c r="W199" s="59"/>
      <c r="X199" s="59"/>
      <c r="Y199" s="59"/>
      <c r="Z199" s="59"/>
    </row>
    <row r="200" spans="1:26" ht="15.75" customHeight="1" x14ac:dyDescent="0.25">
      <c r="A200" s="59"/>
      <c r="B200" s="59"/>
      <c r="C200" s="59"/>
      <c r="D200" s="59"/>
      <c r="E200" s="59"/>
      <c r="F200" s="92"/>
      <c r="G200" s="93"/>
      <c r="H200" s="93"/>
      <c r="I200" s="92"/>
      <c r="J200" s="92"/>
      <c r="K200" s="92"/>
      <c r="L200" s="59"/>
      <c r="M200" s="59"/>
      <c r="N200" s="59"/>
      <c r="O200" s="59"/>
      <c r="P200" s="59"/>
      <c r="Q200" s="59"/>
      <c r="R200" s="59"/>
      <c r="S200" s="59"/>
      <c r="T200" s="59"/>
      <c r="U200" s="59"/>
      <c r="V200" s="59"/>
      <c r="W200" s="59"/>
      <c r="X200" s="59"/>
      <c r="Y200" s="59"/>
      <c r="Z200" s="59"/>
    </row>
    <row r="201" spans="1:26" ht="15.75" customHeight="1" x14ac:dyDescent="0.25">
      <c r="A201" s="59"/>
      <c r="B201" s="59"/>
      <c r="C201" s="59"/>
      <c r="D201" s="59"/>
      <c r="E201" s="59"/>
      <c r="F201" s="92"/>
      <c r="G201" s="93"/>
      <c r="H201" s="93"/>
      <c r="I201" s="92"/>
      <c r="J201" s="92"/>
      <c r="K201" s="92"/>
      <c r="L201" s="59"/>
      <c r="M201" s="59"/>
      <c r="N201" s="59"/>
      <c r="O201" s="59"/>
      <c r="P201" s="59"/>
      <c r="Q201" s="59"/>
      <c r="R201" s="59"/>
      <c r="S201" s="59"/>
      <c r="T201" s="59"/>
      <c r="U201" s="59"/>
      <c r="V201" s="59"/>
      <c r="W201" s="59"/>
      <c r="X201" s="59"/>
      <c r="Y201" s="59"/>
      <c r="Z201" s="59"/>
    </row>
    <row r="202" spans="1:26" ht="15.75" customHeight="1" x14ac:dyDescent="0.25">
      <c r="A202" s="59"/>
      <c r="B202" s="59"/>
      <c r="C202" s="59"/>
      <c r="D202" s="59"/>
      <c r="E202" s="59"/>
      <c r="F202" s="92"/>
      <c r="G202" s="93"/>
      <c r="H202" s="93"/>
      <c r="I202" s="92"/>
      <c r="J202" s="92"/>
      <c r="K202" s="92"/>
      <c r="L202" s="59"/>
      <c r="M202" s="59"/>
      <c r="N202" s="59"/>
      <c r="O202" s="59"/>
      <c r="P202" s="59"/>
      <c r="Q202" s="59"/>
      <c r="R202" s="59"/>
      <c r="S202" s="59"/>
      <c r="T202" s="59"/>
      <c r="U202" s="59"/>
      <c r="V202" s="59"/>
      <c r="W202" s="59"/>
      <c r="X202" s="59"/>
      <c r="Y202" s="59"/>
      <c r="Z202" s="59"/>
    </row>
    <row r="203" spans="1:26" ht="15.75" customHeight="1" x14ac:dyDescent="0.25">
      <c r="A203" s="59"/>
      <c r="B203" s="59"/>
      <c r="C203" s="59"/>
      <c r="D203" s="59"/>
      <c r="E203" s="59"/>
      <c r="F203" s="92"/>
      <c r="G203" s="93"/>
      <c r="H203" s="93"/>
      <c r="I203" s="92"/>
      <c r="J203" s="92"/>
      <c r="K203" s="92"/>
      <c r="L203" s="59"/>
      <c r="M203" s="59"/>
      <c r="N203" s="59"/>
      <c r="O203" s="59"/>
      <c r="P203" s="59"/>
      <c r="Q203" s="59"/>
      <c r="R203" s="59"/>
      <c r="S203" s="59"/>
      <c r="T203" s="59"/>
      <c r="U203" s="59"/>
      <c r="V203" s="59"/>
      <c r="W203" s="59"/>
      <c r="X203" s="59"/>
      <c r="Y203" s="59"/>
      <c r="Z203" s="59"/>
    </row>
    <row r="204" spans="1:26" ht="15.75" customHeight="1" x14ac:dyDescent="0.25">
      <c r="A204" s="59"/>
      <c r="B204" s="59"/>
      <c r="C204" s="59"/>
      <c r="D204" s="59"/>
      <c r="E204" s="59"/>
      <c r="F204" s="92"/>
      <c r="G204" s="93"/>
      <c r="H204" s="93"/>
      <c r="I204" s="92"/>
      <c r="J204" s="92"/>
      <c r="K204" s="92"/>
      <c r="L204" s="59"/>
      <c r="M204" s="59"/>
      <c r="N204" s="59"/>
      <c r="O204" s="59"/>
      <c r="P204" s="59"/>
      <c r="Q204" s="59"/>
      <c r="R204" s="59"/>
      <c r="S204" s="59"/>
      <c r="T204" s="59"/>
      <c r="U204" s="59"/>
      <c r="V204" s="59"/>
      <c r="W204" s="59"/>
      <c r="X204" s="59"/>
      <c r="Y204" s="59"/>
      <c r="Z204" s="59"/>
    </row>
    <row r="205" spans="1:26" ht="15.75" customHeight="1" x14ac:dyDescent="0.25">
      <c r="A205" s="59"/>
      <c r="B205" s="59"/>
      <c r="C205" s="59"/>
      <c r="D205" s="59"/>
      <c r="E205" s="59"/>
      <c r="F205" s="92"/>
      <c r="G205" s="93"/>
      <c r="H205" s="93"/>
      <c r="I205" s="92"/>
      <c r="J205" s="92"/>
      <c r="K205" s="92"/>
      <c r="L205" s="59"/>
      <c r="M205" s="59"/>
      <c r="N205" s="59"/>
      <c r="O205" s="59"/>
      <c r="P205" s="59"/>
      <c r="Q205" s="59"/>
      <c r="R205" s="59"/>
      <c r="S205" s="59"/>
      <c r="T205" s="59"/>
      <c r="U205" s="59"/>
      <c r="V205" s="59"/>
      <c r="W205" s="59"/>
      <c r="X205" s="59"/>
      <c r="Y205" s="59"/>
      <c r="Z205" s="59"/>
    </row>
    <row r="206" spans="1:26" ht="15.75" customHeight="1" x14ac:dyDescent="0.25">
      <c r="A206" s="59"/>
      <c r="B206" s="59"/>
      <c r="C206" s="59"/>
      <c r="D206" s="59"/>
      <c r="E206" s="59"/>
      <c r="F206" s="92"/>
      <c r="G206" s="93"/>
      <c r="H206" s="93"/>
      <c r="I206" s="92"/>
      <c r="J206" s="92"/>
      <c r="K206" s="92"/>
      <c r="L206" s="59"/>
      <c r="M206" s="59"/>
      <c r="N206" s="59"/>
      <c r="O206" s="59"/>
      <c r="P206" s="59"/>
      <c r="Q206" s="59"/>
      <c r="R206" s="59"/>
      <c r="S206" s="59"/>
      <c r="T206" s="59"/>
      <c r="U206" s="59"/>
      <c r="V206" s="59"/>
      <c r="W206" s="59"/>
      <c r="X206" s="59"/>
      <c r="Y206" s="59"/>
      <c r="Z206" s="59"/>
    </row>
    <row r="207" spans="1:26" ht="15.75" customHeight="1" x14ac:dyDescent="0.25">
      <c r="A207" s="59"/>
      <c r="B207" s="59"/>
      <c r="C207" s="59"/>
      <c r="D207" s="59"/>
      <c r="E207" s="59"/>
      <c r="F207" s="92"/>
      <c r="G207" s="93"/>
      <c r="H207" s="93"/>
      <c r="I207" s="92"/>
      <c r="J207" s="92"/>
      <c r="K207" s="92"/>
      <c r="L207" s="59"/>
      <c r="M207" s="59"/>
      <c r="N207" s="59"/>
      <c r="O207" s="59"/>
      <c r="P207" s="59"/>
      <c r="Q207" s="59"/>
      <c r="R207" s="59"/>
      <c r="S207" s="59"/>
      <c r="T207" s="59"/>
      <c r="U207" s="59"/>
      <c r="V207" s="59"/>
      <c r="W207" s="59"/>
      <c r="X207" s="59"/>
      <c r="Y207" s="59"/>
      <c r="Z207" s="59"/>
    </row>
    <row r="208" spans="1:26" ht="15.75" customHeight="1" x14ac:dyDescent="0.25">
      <c r="A208" s="59"/>
      <c r="B208" s="59"/>
      <c r="C208" s="59"/>
      <c r="D208" s="59"/>
      <c r="E208" s="59"/>
      <c r="F208" s="92"/>
      <c r="G208" s="93"/>
      <c r="H208" s="93"/>
      <c r="I208" s="92"/>
      <c r="J208" s="92"/>
      <c r="K208" s="92"/>
      <c r="L208" s="59"/>
      <c r="M208" s="59"/>
      <c r="N208" s="59"/>
      <c r="O208" s="59"/>
      <c r="P208" s="59"/>
      <c r="Q208" s="59"/>
      <c r="R208" s="59"/>
      <c r="S208" s="59"/>
      <c r="T208" s="59"/>
      <c r="U208" s="59"/>
      <c r="V208" s="59"/>
      <c r="W208" s="59"/>
      <c r="X208" s="59"/>
      <c r="Y208" s="59"/>
      <c r="Z208" s="59"/>
    </row>
    <row r="209" spans="1:26" ht="15.75" customHeight="1" x14ac:dyDescent="0.25">
      <c r="A209" s="59"/>
      <c r="B209" s="59"/>
      <c r="C209" s="59"/>
      <c r="D209" s="59"/>
      <c r="E209" s="59"/>
      <c r="F209" s="92"/>
      <c r="G209" s="93"/>
      <c r="H209" s="93"/>
      <c r="I209" s="92"/>
      <c r="J209" s="92"/>
      <c r="K209" s="92"/>
      <c r="L209" s="59"/>
      <c r="M209" s="59"/>
      <c r="N209" s="59"/>
      <c r="O209" s="59"/>
      <c r="P209" s="59"/>
      <c r="Q209" s="59"/>
      <c r="R209" s="59"/>
      <c r="S209" s="59"/>
      <c r="T209" s="59"/>
      <c r="U209" s="59"/>
      <c r="V209" s="59"/>
      <c r="W209" s="59"/>
      <c r="X209" s="59"/>
      <c r="Y209" s="59"/>
      <c r="Z209" s="59"/>
    </row>
    <row r="210" spans="1:26" ht="15.75" customHeight="1" x14ac:dyDescent="0.25">
      <c r="A210" s="59"/>
      <c r="B210" s="59"/>
      <c r="C210" s="59"/>
      <c r="D210" s="59"/>
      <c r="E210" s="59"/>
      <c r="F210" s="92"/>
      <c r="G210" s="93"/>
      <c r="H210" s="93"/>
      <c r="I210" s="92"/>
      <c r="J210" s="92"/>
      <c r="K210" s="92"/>
      <c r="L210" s="59"/>
      <c r="M210" s="59"/>
      <c r="N210" s="59"/>
      <c r="O210" s="59"/>
      <c r="P210" s="59"/>
      <c r="Q210" s="59"/>
      <c r="R210" s="59"/>
      <c r="S210" s="59"/>
      <c r="T210" s="59"/>
      <c r="U210" s="59"/>
      <c r="V210" s="59"/>
      <c r="W210" s="59"/>
      <c r="X210" s="59"/>
      <c r="Y210" s="59"/>
      <c r="Z210" s="59"/>
    </row>
    <row r="211" spans="1:26" ht="15.75" customHeight="1" x14ac:dyDescent="0.25">
      <c r="A211" s="59"/>
      <c r="B211" s="59"/>
      <c r="C211" s="59"/>
      <c r="D211" s="59"/>
      <c r="E211" s="59"/>
      <c r="F211" s="92"/>
      <c r="G211" s="93"/>
      <c r="H211" s="93"/>
      <c r="I211" s="92"/>
      <c r="J211" s="92"/>
      <c r="K211" s="92"/>
      <c r="L211" s="59"/>
      <c r="M211" s="59"/>
      <c r="N211" s="59"/>
      <c r="O211" s="59"/>
      <c r="P211" s="59"/>
      <c r="Q211" s="59"/>
      <c r="R211" s="59"/>
      <c r="S211" s="59"/>
      <c r="T211" s="59"/>
      <c r="U211" s="59"/>
      <c r="V211" s="59"/>
      <c r="W211" s="59"/>
      <c r="X211" s="59"/>
      <c r="Y211" s="59"/>
      <c r="Z211" s="59"/>
    </row>
    <row r="212" spans="1:26" ht="15.75" customHeight="1" x14ac:dyDescent="0.25">
      <c r="A212" s="59"/>
      <c r="B212" s="59"/>
      <c r="C212" s="59"/>
      <c r="D212" s="59"/>
      <c r="E212" s="59"/>
      <c r="F212" s="92"/>
      <c r="G212" s="93"/>
      <c r="H212" s="93"/>
      <c r="I212" s="92"/>
      <c r="J212" s="92"/>
      <c r="K212" s="92"/>
      <c r="L212" s="59"/>
      <c r="M212" s="59"/>
      <c r="N212" s="59"/>
      <c r="O212" s="59"/>
      <c r="P212" s="59"/>
      <c r="Q212" s="59"/>
      <c r="R212" s="59"/>
      <c r="S212" s="59"/>
      <c r="T212" s="59"/>
      <c r="U212" s="59"/>
      <c r="V212" s="59"/>
      <c r="W212" s="59"/>
      <c r="X212" s="59"/>
      <c r="Y212" s="59"/>
      <c r="Z212" s="59"/>
    </row>
    <row r="213" spans="1:26" ht="15.75" customHeight="1" x14ac:dyDescent="0.25">
      <c r="A213" s="59"/>
      <c r="B213" s="59"/>
      <c r="C213" s="59"/>
      <c r="D213" s="59"/>
      <c r="E213" s="59"/>
      <c r="F213" s="92"/>
      <c r="G213" s="93"/>
      <c r="H213" s="93"/>
      <c r="I213" s="92"/>
      <c r="J213" s="92"/>
      <c r="K213" s="92"/>
      <c r="L213" s="59"/>
      <c r="M213" s="59"/>
      <c r="N213" s="59"/>
      <c r="O213" s="59"/>
      <c r="P213" s="59"/>
      <c r="Q213" s="59"/>
      <c r="R213" s="59"/>
      <c r="S213" s="59"/>
      <c r="T213" s="59"/>
      <c r="U213" s="59"/>
      <c r="V213" s="59"/>
      <c r="W213" s="59"/>
      <c r="X213" s="59"/>
      <c r="Y213" s="59"/>
      <c r="Z213" s="59"/>
    </row>
    <row r="214" spans="1:26" ht="15.75" customHeight="1" x14ac:dyDescent="0.25">
      <c r="A214" s="59"/>
      <c r="B214" s="59"/>
      <c r="C214" s="59"/>
      <c r="D214" s="59"/>
      <c r="E214" s="59"/>
      <c r="F214" s="92"/>
      <c r="G214" s="93"/>
      <c r="H214" s="93"/>
      <c r="I214" s="92"/>
      <c r="J214" s="92"/>
      <c r="K214" s="92"/>
      <c r="L214" s="59"/>
      <c r="M214" s="59"/>
      <c r="N214" s="59"/>
      <c r="O214" s="59"/>
      <c r="P214" s="59"/>
      <c r="Q214" s="59"/>
      <c r="R214" s="59"/>
      <c r="S214" s="59"/>
      <c r="T214" s="59"/>
      <c r="U214" s="59"/>
      <c r="V214" s="59"/>
      <c r="W214" s="59"/>
      <c r="X214" s="59"/>
      <c r="Y214" s="59"/>
      <c r="Z214" s="59"/>
    </row>
    <row r="215" spans="1:26" ht="15.75" customHeight="1" x14ac:dyDescent="0.25">
      <c r="A215" s="59"/>
      <c r="B215" s="59"/>
      <c r="C215" s="59"/>
      <c r="D215" s="59"/>
      <c r="E215" s="59"/>
      <c r="F215" s="92"/>
      <c r="G215" s="93"/>
      <c r="H215" s="93"/>
      <c r="I215" s="92"/>
      <c r="J215" s="92"/>
      <c r="K215" s="92"/>
      <c r="L215" s="59"/>
      <c r="M215" s="59"/>
      <c r="N215" s="59"/>
      <c r="O215" s="59"/>
      <c r="P215" s="59"/>
      <c r="Q215" s="59"/>
      <c r="R215" s="59"/>
      <c r="S215" s="59"/>
      <c r="T215" s="59"/>
      <c r="U215" s="59"/>
      <c r="V215" s="59"/>
      <c r="W215" s="59"/>
      <c r="X215" s="59"/>
      <c r="Y215" s="59"/>
      <c r="Z215" s="59"/>
    </row>
    <row r="216" spans="1:26" ht="15.75" customHeight="1" x14ac:dyDescent="0.25">
      <c r="A216" s="59"/>
      <c r="B216" s="59"/>
      <c r="C216" s="59"/>
      <c r="D216" s="59"/>
      <c r="E216" s="59"/>
      <c r="F216" s="92"/>
      <c r="G216" s="93"/>
      <c r="H216" s="93"/>
      <c r="I216" s="92"/>
      <c r="J216" s="92"/>
      <c r="K216" s="92"/>
      <c r="L216" s="59"/>
      <c r="M216" s="59"/>
      <c r="N216" s="59"/>
      <c r="O216" s="59"/>
      <c r="P216" s="59"/>
      <c r="Q216" s="59"/>
      <c r="R216" s="59"/>
      <c r="S216" s="59"/>
      <c r="T216" s="59"/>
      <c r="U216" s="59"/>
      <c r="V216" s="59"/>
      <c r="W216" s="59"/>
      <c r="X216" s="59"/>
      <c r="Y216" s="59"/>
      <c r="Z216" s="59"/>
    </row>
    <row r="217" spans="1:26" ht="15.75" customHeight="1" x14ac:dyDescent="0.25">
      <c r="A217" s="59"/>
      <c r="B217" s="59"/>
      <c r="C217" s="59"/>
      <c r="D217" s="59"/>
      <c r="E217" s="59"/>
      <c r="F217" s="92"/>
      <c r="G217" s="93"/>
      <c r="H217" s="93"/>
      <c r="I217" s="92"/>
      <c r="J217" s="92"/>
      <c r="K217" s="92"/>
      <c r="L217" s="59"/>
      <c r="M217" s="59"/>
      <c r="N217" s="59"/>
      <c r="O217" s="59"/>
      <c r="P217" s="59"/>
      <c r="Q217" s="59"/>
      <c r="R217" s="59"/>
      <c r="S217" s="59"/>
      <c r="T217" s="59"/>
      <c r="U217" s="59"/>
      <c r="V217" s="59"/>
      <c r="W217" s="59"/>
      <c r="X217" s="59"/>
      <c r="Y217" s="59"/>
      <c r="Z217" s="59"/>
    </row>
    <row r="218" spans="1:26" ht="15.75" customHeight="1" x14ac:dyDescent="0.25">
      <c r="A218" s="59"/>
      <c r="B218" s="59"/>
      <c r="C218" s="59"/>
      <c r="D218" s="59"/>
      <c r="E218" s="59"/>
      <c r="F218" s="92"/>
      <c r="G218" s="93"/>
      <c r="H218" s="93"/>
      <c r="I218" s="92"/>
      <c r="J218" s="92"/>
      <c r="K218" s="92"/>
      <c r="L218" s="59"/>
      <c r="M218" s="59"/>
      <c r="N218" s="59"/>
      <c r="O218" s="59"/>
      <c r="P218" s="59"/>
      <c r="Q218" s="59"/>
      <c r="R218" s="59"/>
      <c r="S218" s="59"/>
      <c r="T218" s="59"/>
      <c r="U218" s="59"/>
      <c r="V218" s="59"/>
      <c r="W218" s="59"/>
      <c r="X218" s="59"/>
      <c r="Y218" s="59"/>
      <c r="Z218" s="59"/>
    </row>
    <row r="219" spans="1:26" ht="15.75" customHeight="1" x14ac:dyDescent="0.25">
      <c r="A219" s="59"/>
      <c r="B219" s="59"/>
      <c r="C219" s="59"/>
      <c r="D219" s="59"/>
      <c r="E219" s="59"/>
      <c r="F219" s="92"/>
      <c r="G219" s="93"/>
      <c r="H219" s="93"/>
      <c r="I219" s="92"/>
      <c r="J219" s="92"/>
      <c r="K219" s="92"/>
      <c r="L219" s="59"/>
      <c r="M219" s="59"/>
      <c r="N219" s="59"/>
      <c r="O219" s="59"/>
      <c r="P219" s="59"/>
      <c r="Q219" s="59"/>
      <c r="R219" s="59"/>
      <c r="S219" s="59"/>
      <c r="T219" s="59"/>
      <c r="U219" s="59"/>
      <c r="V219" s="59"/>
      <c r="W219" s="59"/>
      <c r="X219" s="59"/>
      <c r="Y219" s="59"/>
      <c r="Z219" s="59"/>
    </row>
    <row r="220" spans="1:26" ht="15.75" customHeight="1" x14ac:dyDescent="0.25">
      <c r="A220" s="59"/>
      <c r="B220" s="59"/>
      <c r="C220" s="59"/>
      <c r="D220" s="59"/>
      <c r="E220" s="59"/>
      <c r="F220" s="92"/>
      <c r="G220" s="93"/>
      <c r="H220" s="93"/>
      <c r="I220" s="92"/>
      <c r="J220" s="92"/>
      <c r="K220" s="92"/>
      <c r="L220" s="59"/>
      <c r="M220" s="59"/>
      <c r="N220" s="59"/>
      <c r="O220" s="59"/>
      <c r="P220" s="59"/>
      <c r="Q220" s="59"/>
      <c r="R220" s="59"/>
      <c r="S220" s="59"/>
      <c r="T220" s="59"/>
      <c r="U220" s="59"/>
      <c r="V220" s="59"/>
      <c r="W220" s="59"/>
      <c r="X220" s="59"/>
      <c r="Y220" s="59"/>
      <c r="Z220" s="59"/>
    </row>
    <row r="221" spans="1:26" ht="15.75" customHeight="1" x14ac:dyDescent="0.25">
      <c r="A221" s="59"/>
      <c r="B221" s="59"/>
      <c r="C221" s="59"/>
      <c r="D221" s="59"/>
      <c r="E221" s="59"/>
      <c r="F221" s="92"/>
      <c r="G221" s="93"/>
      <c r="H221" s="93"/>
      <c r="I221" s="92"/>
      <c r="J221" s="92"/>
      <c r="K221" s="92"/>
      <c r="L221" s="59"/>
      <c r="M221" s="59"/>
      <c r="N221" s="59"/>
      <c r="O221" s="59"/>
      <c r="P221" s="59"/>
      <c r="Q221" s="59"/>
      <c r="R221" s="59"/>
      <c r="S221" s="59"/>
      <c r="T221" s="59"/>
      <c r="U221" s="59"/>
      <c r="V221" s="59"/>
      <c r="W221" s="59"/>
      <c r="X221" s="59"/>
      <c r="Y221" s="59"/>
      <c r="Z221" s="59"/>
    </row>
    <row r="222" spans="1:26" ht="15.75" customHeight="1" x14ac:dyDescent="0.25">
      <c r="A222" s="59"/>
      <c r="B222" s="59"/>
      <c r="C222" s="59"/>
      <c r="D222" s="59"/>
      <c r="E222" s="59"/>
      <c r="F222" s="92"/>
      <c r="G222" s="93"/>
      <c r="H222" s="93"/>
      <c r="I222" s="92"/>
      <c r="J222" s="92"/>
      <c r="K222" s="92"/>
      <c r="L222" s="59"/>
      <c r="M222" s="59"/>
      <c r="N222" s="59"/>
      <c r="O222" s="59"/>
      <c r="P222" s="59"/>
      <c r="Q222" s="59"/>
      <c r="R222" s="59"/>
      <c r="S222" s="59"/>
      <c r="T222" s="59"/>
      <c r="U222" s="59"/>
      <c r="V222" s="59"/>
      <c r="W222" s="59"/>
      <c r="X222" s="59"/>
      <c r="Y222" s="59"/>
      <c r="Z222" s="59"/>
    </row>
    <row r="223" spans="1:26" ht="15.75" customHeight="1" x14ac:dyDescent="0.25">
      <c r="A223" s="59"/>
      <c r="B223" s="59"/>
      <c r="C223" s="59"/>
      <c r="D223" s="59"/>
      <c r="E223" s="59"/>
      <c r="F223" s="92"/>
      <c r="G223" s="93"/>
      <c r="H223" s="93"/>
      <c r="I223" s="92"/>
      <c r="J223" s="92"/>
      <c r="K223" s="92"/>
      <c r="L223" s="59"/>
      <c r="M223" s="59"/>
      <c r="N223" s="59"/>
      <c r="O223" s="59"/>
      <c r="P223" s="59"/>
      <c r="Q223" s="59"/>
      <c r="R223" s="59"/>
      <c r="S223" s="59"/>
      <c r="T223" s="59"/>
      <c r="U223" s="59"/>
      <c r="V223" s="59"/>
      <c r="W223" s="59"/>
      <c r="X223" s="59"/>
      <c r="Y223" s="59"/>
      <c r="Z223" s="59"/>
    </row>
    <row r="224" spans="1:26" ht="15.75" customHeight="1" x14ac:dyDescent="0.25">
      <c r="A224" s="59"/>
      <c r="B224" s="59"/>
      <c r="C224" s="59"/>
      <c r="D224" s="59"/>
      <c r="E224" s="59"/>
      <c r="F224" s="92"/>
      <c r="G224" s="93"/>
      <c r="H224" s="93"/>
      <c r="I224" s="92"/>
      <c r="J224" s="92"/>
      <c r="K224" s="92"/>
      <c r="L224" s="59"/>
      <c r="M224" s="59"/>
      <c r="N224" s="59"/>
      <c r="O224" s="59"/>
      <c r="P224" s="59"/>
      <c r="Q224" s="59"/>
      <c r="R224" s="59"/>
      <c r="S224" s="59"/>
      <c r="T224" s="59"/>
      <c r="U224" s="59"/>
      <c r="V224" s="59"/>
      <c r="W224" s="59"/>
      <c r="X224" s="59"/>
      <c r="Y224" s="59"/>
      <c r="Z224" s="59"/>
    </row>
    <row r="225" spans="1:26" ht="15.75" customHeight="1" x14ac:dyDescent="0.25">
      <c r="A225" s="59"/>
      <c r="B225" s="59"/>
      <c r="C225" s="59"/>
      <c r="D225" s="59"/>
      <c r="E225" s="59"/>
      <c r="F225" s="92"/>
      <c r="G225" s="93"/>
      <c r="H225" s="93"/>
      <c r="I225" s="92"/>
      <c r="J225" s="92"/>
      <c r="K225" s="92"/>
      <c r="L225" s="59"/>
      <c r="M225" s="59"/>
      <c r="N225" s="59"/>
      <c r="O225" s="59"/>
      <c r="P225" s="59"/>
      <c r="Q225" s="59"/>
      <c r="R225" s="59"/>
      <c r="S225" s="59"/>
      <c r="T225" s="59"/>
      <c r="U225" s="59"/>
      <c r="V225" s="59"/>
      <c r="W225" s="59"/>
      <c r="X225" s="59"/>
      <c r="Y225" s="59"/>
      <c r="Z225" s="59"/>
    </row>
    <row r="226" spans="1:26" ht="15.75" customHeight="1" x14ac:dyDescent="0.25">
      <c r="A226" s="59"/>
      <c r="B226" s="59"/>
      <c r="C226" s="59"/>
      <c r="D226" s="59"/>
      <c r="E226" s="59"/>
      <c r="F226" s="92"/>
      <c r="G226" s="93"/>
      <c r="H226" s="93"/>
      <c r="I226" s="92"/>
      <c r="J226" s="92"/>
      <c r="K226" s="92"/>
      <c r="L226" s="59"/>
      <c r="M226" s="59"/>
      <c r="N226" s="59"/>
      <c r="O226" s="59"/>
      <c r="P226" s="59"/>
      <c r="Q226" s="59"/>
      <c r="R226" s="59"/>
      <c r="S226" s="59"/>
      <c r="T226" s="59"/>
      <c r="U226" s="59"/>
      <c r="V226" s="59"/>
      <c r="W226" s="59"/>
      <c r="X226" s="59"/>
      <c r="Y226" s="59"/>
      <c r="Z226" s="59"/>
    </row>
    <row r="227" spans="1:26" ht="15.75" customHeight="1" x14ac:dyDescent="0.25">
      <c r="A227" s="59"/>
      <c r="B227" s="59"/>
      <c r="C227" s="59"/>
      <c r="D227" s="59"/>
      <c r="E227" s="59"/>
      <c r="F227" s="92"/>
      <c r="G227" s="93"/>
      <c r="H227" s="93"/>
      <c r="I227" s="92"/>
      <c r="J227" s="92"/>
      <c r="K227" s="92"/>
      <c r="L227" s="59"/>
      <c r="M227" s="59"/>
      <c r="N227" s="59"/>
      <c r="O227" s="59"/>
      <c r="P227" s="59"/>
      <c r="Q227" s="59"/>
      <c r="R227" s="59"/>
      <c r="S227" s="59"/>
      <c r="T227" s="59"/>
      <c r="U227" s="59"/>
      <c r="V227" s="59"/>
      <c r="W227" s="59"/>
      <c r="X227" s="59"/>
      <c r="Y227" s="59"/>
      <c r="Z227" s="59"/>
    </row>
    <row r="228" spans="1:26" ht="15.75" customHeight="1" x14ac:dyDescent="0.25">
      <c r="A228" s="59"/>
      <c r="B228" s="59"/>
      <c r="C228" s="59"/>
      <c r="D228" s="59"/>
      <c r="E228" s="59"/>
      <c r="F228" s="92"/>
      <c r="G228" s="93"/>
      <c r="H228" s="93"/>
      <c r="I228" s="92"/>
      <c r="J228" s="92"/>
      <c r="K228" s="92"/>
      <c r="L228" s="59"/>
      <c r="M228" s="59"/>
      <c r="N228" s="59"/>
      <c r="O228" s="59"/>
      <c r="P228" s="59"/>
      <c r="Q228" s="59"/>
      <c r="R228" s="59"/>
      <c r="S228" s="59"/>
      <c r="T228" s="59"/>
      <c r="U228" s="59"/>
      <c r="V228" s="59"/>
      <c r="W228" s="59"/>
      <c r="X228" s="59"/>
      <c r="Y228" s="59"/>
      <c r="Z228" s="59"/>
    </row>
    <row r="229" spans="1:26" ht="15.75" customHeight="1" x14ac:dyDescent="0.25">
      <c r="A229" s="59"/>
      <c r="B229" s="59"/>
      <c r="C229" s="59"/>
      <c r="D229" s="59"/>
      <c r="E229" s="59"/>
      <c r="F229" s="92"/>
      <c r="G229" s="93"/>
      <c r="H229" s="93"/>
      <c r="I229" s="92"/>
      <c r="J229" s="92"/>
      <c r="K229" s="92"/>
      <c r="L229" s="59"/>
      <c r="M229" s="59"/>
      <c r="N229" s="59"/>
      <c r="O229" s="59"/>
      <c r="P229" s="59"/>
      <c r="Q229" s="59"/>
      <c r="R229" s="59"/>
      <c r="S229" s="59"/>
      <c r="T229" s="59"/>
      <c r="U229" s="59"/>
      <c r="V229" s="59"/>
      <c r="W229" s="59"/>
      <c r="X229" s="59"/>
      <c r="Y229" s="59"/>
      <c r="Z229" s="59"/>
    </row>
    <row r="230" spans="1:26" ht="15.75" customHeight="1" x14ac:dyDescent="0.25">
      <c r="A230" s="59"/>
      <c r="B230" s="59"/>
      <c r="C230" s="59"/>
      <c r="D230" s="59"/>
      <c r="E230" s="59"/>
      <c r="F230" s="92"/>
      <c r="G230" s="93"/>
      <c r="H230" s="93"/>
      <c r="I230" s="92"/>
      <c r="J230" s="92"/>
      <c r="K230" s="92"/>
      <c r="L230" s="59"/>
      <c r="M230" s="59"/>
      <c r="N230" s="59"/>
      <c r="O230" s="59"/>
      <c r="P230" s="59"/>
      <c r="Q230" s="59"/>
      <c r="R230" s="59"/>
      <c r="S230" s="59"/>
      <c r="T230" s="59"/>
      <c r="U230" s="59"/>
      <c r="V230" s="59"/>
      <c r="W230" s="59"/>
      <c r="X230" s="59"/>
      <c r="Y230" s="59"/>
      <c r="Z230" s="59"/>
    </row>
    <row r="231" spans="1:26" ht="15.75" customHeight="1" x14ac:dyDescent="0.25">
      <c r="A231" s="59"/>
      <c r="B231" s="59"/>
      <c r="C231" s="59"/>
      <c r="D231" s="59"/>
      <c r="E231" s="59"/>
      <c r="F231" s="92"/>
      <c r="G231" s="93"/>
      <c r="H231" s="93"/>
      <c r="I231" s="92"/>
      <c r="J231" s="92"/>
      <c r="K231" s="92"/>
      <c r="L231" s="59"/>
      <c r="M231" s="59"/>
      <c r="N231" s="59"/>
      <c r="O231" s="59"/>
      <c r="P231" s="59"/>
      <c r="Q231" s="59"/>
      <c r="R231" s="59"/>
      <c r="S231" s="59"/>
      <c r="T231" s="59"/>
      <c r="U231" s="59"/>
      <c r="V231" s="59"/>
      <c r="W231" s="59"/>
      <c r="X231" s="59"/>
      <c r="Y231" s="59"/>
      <c r="Z231" s="59"/>
    </row>
    <row r="232" spans="1:26" ht="15.75" customHeight="1" x14ac:dyDescent="0.25">
      <c r="A232" s="59"/>
      <c r="B232" s="59"/>
      <c r="C232" s="59"/>
      <c r="D232" s="59"/>
      <c r="E232" s="59"/>
      <c r="F232" s="92"/>
      <c r="G232" s="93"/>
      <c r="H232" s="93"/>
      <c r="I232" s="92"/>
      <c r="J232" s="92"/>
      <c r="K232" s="92"/>
      <c r="L232" s="59"/>
      <c r="M232" s="59"/>
      <c r="N232" s="59"/>
      <c r="O232" s="59"/>
      <c r="P232" s="59"/>
      <c r="Q232" s="59"/>
      <c r="R232" s="59"/>
      <c r="S232" s="59"/>
      <c r="T232" s="59"/>
      <c r="U232" s="59"/>
      <c r="V232" s="59"/>
      <c r="W232" s="59"/>
      <c r="X232" s="59"/>
      <c r="Y232" s="59"/>
      <c r="Z232" s="59"/>
    </row>
    <row r="233" spans="1:26" ht="15.75" customHeight="1" x14ac:dyDescent="0.25">
      <c r="A233" s="59"/>
      <c r="B233" s="59"/>
      <c r="C233" s="59"/>
      <c r="D233" s="59"/>
      <c r="E233" s="59"/>
      <c r="F233" s="92"/>
      <c r="G233" s="93"/>
      <c r="H233" s="93"/>
      <c r="I233" s="92"/>
      <c r="J233" s="92"/>
      <c r="K233" s="92"/>
      <c r="L233" s="59"/>
      <c r="M233" s="59"/>
      <c r="N233" s="59"/>
      <c r="O233" s="59"/>
      <c r="P233" s="59"/>
      <c r="Q233" s="59"/>
      <c r="R233" s="59"/>
      <c r="S233" s="59"/>
      <c r="T233" s="59"/>
      <c r="U233" s="59"/>
      <c r="V233" s="59"/>
      <c r="W233" s="59"/>
      <c r="X233" s="59"/>
      <c r="Y233" s="59"/>
      <c r="Z233" s="59"/>
    </row>
    <row r="234" spans="1:26" ht="15.75" customHeight="1" x14ac:dyDescent="0.25">
      <c r="A234" s="59"/>
      <c r="B234" s="59"/>
      <c r="C234" s="59"/>
      <c r="D234" s="59"/>
      <c r="E234" s="59"/>
      <c r="F234" s="92"/>
      <c r="G234" s="93"/>
      <c r="H234" s="93"/>
      <c r="I234" s="92"/>
      <c r="J234" s="92"/>
      <c r="K234" s="92"/>
      <c r="L234" s="59"/>
      <c r="M234" s="59"/>
      <c r="N234" s="59"/>
      <c r="O234" s="59"/>
      <c r="P234" s="59"/>
      <c r="Q234" s="59"/>
      <c r="R234" s="59"/>
      <c r="S234" s="59"/>
      <c r="T234" s="59"/>
      <c r="U234" s="59"/>
      <c r="V234" s="59"/>
      <c r="W234" s="59"/>
      <c r="X234" s="59"/>
      <c r="Y234" s="59"/>
      <c r="Z234" s="59"/>
    </row>
    <row r="235" spans="1:26" ht="15.75" customHeight="1" x14ac:dyDescent="0.25">
      <c r="A235" s="59"/>
      <c r="B235" s="59"/>
      <c r="C235" s="59"/>
      <c r="D235" s="59"/>
      <c r="E235" s="59"/>
      <c r="F235" s="92"/>
      <c r="G235" s="93"/>
      <c r="H235" s="93"/>
      <c r="I235" s="92"/>
      <c r="J235" s="92"/>
      <c r="K235" s="92"/>
      <c r="L235" s="59"/>
      <c r="M235" s="59"/>
      <c r="N235" s="59"/>
      <c r="O235" s="59"/>
      <c r="P235" s="59"/>
      <c r="Q235" s="59"/>
      <c r="R235" s="59"/>
      <c r="S235" s="59"/>
      <c r="T235" s="59"/>
      <c r="U235" s="59"/>
      <c r="V235" s="59"/>
      <c r="W235" s="59"/>
      <c r="X235" s="59"/>
      <c r="Y235" s="59"/>
      <c r="Z235" s="59"/>
    </row>
    <row r="236" spans="1:26" ht="15.75" customHeight="1" x14ac:dyDescent="0.25">
      <c r="A236" s="59"/>
      <c r="B236" s="59"/>
      <c r="C236" s="59"/>
      <c r="D236" s="59"/>
      <c r="E236" s="59"/>
      <c r="F236" s="92"/>
      <c r="G236" s="93"/>
      <c r="H236" s="93"/>
      <c r="I236" s="92"/>
      <c r="J236" s="92"/>
      <c r="K236" s="92"/>
      <c r="L236" s="59"/>
      <c r="M236" s="59"/>
      <c r="N236" s="59"/>
      <c r="O236" s="59"/>
      <c r="P236" s="59"/>
      <c r="Q236" s="59"/>
      <c r="R236" s="59"/>
      <c r="S236" s="59"/>
      <c r="T236" s="59"/>
      <c r="U236" s="59"/>
      <c r="V236" s="59"/>
      <c r="W236" s="59"/>
      <c r="X236" s="59"/>
      <c r="Y236" s="59"/>
      <c r="Z236" s="59"/>
    </row>
    <row r="237" spans="1:26" ht="15.75" customHeight="1" x14ac:dyDescent="0.25">
      <c r="A237" s="59"/>
      <c r="B237" s="59"/>
      <c r="C237" s="59"/>
      <c r="D237" s="59"/>
      <c r="E237" s="59"/>
      <c r="F237" s="92"/>
      <c r="G237" s="93"/>
      <c r="H237" s="93"/>
      <c r="I237" s="92"/>
      <c r="J237" s="92"/>
      <c r="K237" s="92"/>
      <c r="L237" s="59"/>
      <c r="M237" s="59"/>
      <c r="N237" s="59"/>
      <c r="O237" s="59"/>
      <c r="P237" s="59"/>
      <c r="Q237" s="59"/>
      <c r="R237" s="59"/>
      <c r="S237" s="59"/>
      <c r="T237" s="59"/>
      <c r="U237" s="59"/>
      <c r="V237" s="59"/>
      <c r="W237" s="59"/>
      <c r="X237" s="59"/>
      <c r="Y237" s="59"/>
      <c r="Z237" s="59"/>
    </row>
    <row r="238" spans="1:26" ht="15.75" customHeight="1" x14ac:dyDescent="0.25">
      <c r="A238" s="59"/>
      <c r="B238" s="59"/>
      <c r="C238" s="59"/>
      <c r="D238" s="59"/>
      <c r="E238" s="59"/>
      <c r="F238" s="92"/>
      <c r="G238" s="93"/>
      <c r="H238" s="93"/>
      <c r="I238" s="92"/>
      <c r="J238" s="92"/>
      <c r="K238" s="92"/>
      <c r="L238" s="59"/>
      <c r="M238" s="59"/>
      <c r="N238" s="59"/>
      <c r="O238" s="59"/>
      <c r="P238" s="59"/>
      <c r="Q238" s="59"/>
      <c r="R238" s="59"/>
      <c r="S238" s="59"/>
      <c r="T238" s="59"/>
      <c r="U238" s="59"/>
      <c r="V238" s="59"/>
      <c r="W238" s="59"/>
      <c r="X238" s="59"/>
      <c r="Y238" s="59"/>
      <c r="Z238" s="59"/>
    </row>
    <row r="239" spans="1:26" ht="15.75" customHeight="1" x14ac:dyDescent="0.25">
      <c r="A239" s="59"/>
      <c r="B239" s="59"/>
      <c r="C239" s="59"/>
      <c r="D239" s="59"/>
      <c r="E239" s="59"/>
      <c r="F239" s="92"/>
      <c r="G239" s="93"/>
      <c r="H239" s="93"/>
      <c r="I239" s="92"/>
      <c r="J239" s="92"/>
      <c r="K239" s="92"/>
      <c r="L239" s="59"/>
      <c r="M239" s="59"/>
      <c r="N239" s="59"/>
      <c r="O239" s="59"/>
      <c r="P239" s="59"/>
      <c r="Q239" s="59"/>
      <c r="R239" s="59"/>
      <c r="S239" s="59"/>
      <c r="T239" s="59"/>
      <c r="U239" s="59"/>
      <c r="V239" s="59"/>
      <c r="W239" s="59"/>
      <c r="X239" s="59"/>
      <c r="Y239" s="59"/>
      <c r="Z239" s="59"/>
    </row>
    <row r="240" spans="1:26" ht="15.75" customHeight="1" x14ac:dyDescent="0.25">
      <c r="A240" s="59"/>
      <c r="B240" s="59"/>
      <c r="C240" s="59"/>
      <c r="D240" s="59"/>
      <c r="E240" s="59"/>
      <c r="F240" s="92"/>
      <c r="G240" s="93"/>
      <c r="H240" s="93"/>
      <c r="I240" s="92"/>
      <c r="J240" s="92"/>
      <c r="K240" s="92"/>
      <c r="L240" s="59"/>
      <c r="M240" s="59"/>
      <c r="N240" s="59"/>
      <c r="O240" s="59"/>
      <c r="P240" s="59"/>
      <c r="Q240" s="59"/>
      <c r="R240" s="59"/>
      <c r="S240" s="59"/>
      <c r="T240" s="59"/>
      <c r="U240" s="59"/>
      <c r="V240" s="59"/>
      <c r="W240" s="59"/>
      <c r="X240" s="59"/>
      <c r="Y240" s="59"/>
      <c r="Z240" s="59"/>
    </row>
    <row r="241" spans="1:26" ht="15.75" customHeight="1" x14ac:dyDescent="0.25">
      <c r="A241" s="59"/>
      <c r="B241" s="59"/>
      <c r="C241" s="59"/>
      <c r="D241" s="59"/>
      <c r="E241" s="59"/>
      <c r="F241" s="92"/>
      <c r="G241" s="93"/>
      <c r="H241" s="93"/>
      <c r="I241" s="92"/>
      <c r="J241" s="92"/>
      <c r="K241" s="92"/>
      <c r="L241" s="59"/>
      <c r="M241" s="59"/>
      <c r="N241" s="59"/>
      <c r="O241" s="59"/>
      <c r="P241" s="59"/>
      <c r="Q241" s="59"/>
      <c r="R241" s="59"/>
      <c r="S241" s="59"/>
      <c r="T241" s="59"/>
      <c r="U241" s="59"/>
      <c r="V241" s="59"/>
      <c r="W241" s="59"/>
      <c r="X241" s="59"/>
      <c r="Y241" s="59"/>
      <c r="Z241" s="59"/>
    </row>
    <row r="242" spans="1:26" ht="15.75" customHeight="1" x14ac:dyDescent="0.25">
      <c r="A242" s="59"/>
      <c r="B242" s="59"/>
      <c r="C242" s="59"/>
      <c r="D242" s="59"/>
      <c r="E242" s="59"/>
      <c r="F242" s="92"/>
      <c r="G242" s="93"/>
      <c r="H242" s="93"/>
      <c r="I242" s="92"/>
      <c r="J242" s="92"/>
      <c r="K242" s="92"/>
      <c r="L242" s="59"/>
      <c r="M242" s="59"/>
      <c r="N242" s="59"/>
      <c r="O242" s="59"/>
      <c r="P242" s="59"/>
      <c r="Q242" s="59"/>
      <c r="R242" s="59"/>
      <c r="S242" s="59"/>
      <c r="T242" s="59"/>
      <c r="U242" s="59"/>
      <c r="V242" s="59"/>
      <c r="W242" s="59"/>
      <c r="X242" s="59"/>
      <c r="Y242" s="59"/>
      <c r="Z242" s="59"/>
    </row>
    <row r="243" spans="1:26" ht="15.75" customHeight="1" x14ac:dyDescent="0.25">
      <c r="A243" s="59"/>
      <c r="B243" s="59"/>
      <c r="C243" s="59"/>
      <c r="D243" s="59"/>
      <c r="E243" s="59"/>
      <c r="F243" s="92"/>
      <c r="G243" s="93"/>
      <c r="H243" s="93"/>
      <c r="I243" s="92"/>
      <c r="J243" s="92"/>
      <c r="K243" s="92"/>
      <c r="L243" s="59"/>
      <c r="M243" s="59"/>
      <c r="N243" s="59"/>
      <c r="O243" s="59"/>
      <c r="P243" s="59"/>
      <c r="Q243" s="59"/>
      <c r="R243" s="59"/>
      <c r="S243" s="59"/>
      <c r="T243" s="59"/>
      <c r="U243" s="59"/>
      <c r="V243" s="59"/>
      <c r="W243" s="59"/>
      <c r="X243" s="59"/>
      <c r="Y243" s="59"/>
      <c r="Z243" s="59"/>
    </row>
    <row r="244" spans="1:26" ht="15.75" customHeight="1" x14ac:dyDescent="0.25">
      <c r="A244" s="59"/>
      <c r="B244" s="59"/>
      <c r="C244" s="59"/>
      <c r="D244" s="59"/>
      <c r="E244" s="59"/>
      <c r="F244" s="92"/>
      <c r="G244" s="93"/>
      <c r="H244" s="93"/>
      <c r="I244" s="92"/>
      <c r="J244" s="92"/>
      <c r="K244" s="92"/>
      <c r="L244" s="59"/>
      <c r="M244" s="59"/>
      <c r="N244" s="59"/>
      <c r="O244" s="59"/>
      <c r="P244" s="59"/>
      <c r="Q244" s="59"/>
      <c r="R244" s="59"/>
      <c r="S244" s="59"/>
      <c r="T244" s="59"/>
      <c r="U244" s="59"/>
      <c r="V244" s="59"/>
      <c r="W244" s="59"/>
      <c r="X244" s="59"/>
      <c r="Y244" s="59"/>
      <c r="Z244" s="59"/>
    </row>
    <row r="245" spans="1:26" ht="15.75" customHeight="1" x14ac:dyDescent="0.25">
      <c r="A245" s="59"/>
      <c r="B245" s="59"/>
      <c r="C245" s="59"/>
      <c r="D245" s="59"/>
      <c r="E245" s="59"/>
      <c r="F245" s="92"/>
      <c r="G245" s="93"/>
      <c r="H245" s="93"/>
      <c r="I245" s="92"/>
      <c r="J245" s="92"/>
      <c r="K245" s="92"/>
      <c r="L245" s="59"/>
      <c r="M245" s="59"/>
      <c r="N245" s="59"/>
      <c r="O245" s="59"/>
      <c r="P245" s="59"/>
      <c r="Q245" s="59"/>
      <c r="R245" s="59"/>
      <c r="S245" s="59"/>
      <c r="T245" s="59"/>
      <c r="U245" s="59"/>
      <c r="V245" s="59"/>
      <c r="W245" s="59"/>
      <c r="X245" s="59"/>
      <c r="Y245" s="59"/>
      <c r="Z245" s="59"/>
    </row>
    <row r="246" spans="1:26" ht="15.75" customHeight="1" x14ac:dyDescent="0.25">
      <c r="A246" s="59"/>
      <c r="B246" s="59"/>
      <c r="C246" s="59"/>
      <c r="D246" s="59"/>
      <c r="E246" s="59"/>
      <c r="F246" s="92"/>
      <c r="G246" s="93"/>
      <c r="H246" s="93"/>
      <c r="I246" s="92"/>
      <c r="J246" s="92"/>
      <c r="K246" s="92"/>
      <c r="L246" s="59"/>
      <c r="M246" s="59"/>
      <c r="N246" s="59"/>
      <c r="O246" s="59"/>
      <c r="P246" s="59"/>
      <c r="Q246" s="59"/>
      <c r="R246" s="59"/>
      <c r="S246" s="59"/>
      <c r="T246" s="59"/>
      <c r="U246" s="59"/>
      <c r="V246" s="59"/>
      <c r="W246" s="59"/>
      <c r="X246" s="59"/>
      <c r="Y246" s="59"/>
      <c r="Z246" s="59"/>
    </row>
    <row r="247" spans="1:26" ht="15.75" customHeight="1" x14ac:dyDescent="0.25">
      <c r="A247" s="59"/>
      <c r="B247" s="59"/>
      <c r="C247" s="59"/>
      <c r="D247" s="59"/>
      <c r="E247" s="59"/>
      <c r="F247" s="92"/>
      <c r="G247" s="93"/>
      <c r="H247" s="93"/>
      <c r="I247" s="92"/>
      <c r="J247" s="92"/>
      <c r="K247" s="92"/>
      <c r="L247" s="59"/>
      <c r="M247" s="59"/>
      <c r="N247" s="59"/>
      <c r="O247" s="59"/>
      <c r="P247" s="59"/>
      <c r="Q247" s="59"/>
      <c r="R247" s="59"/>
      <c r="S247" s="59"/>
      <c r="T247" s="59"/>
      <c r="U247" s="59"/>
      <c r="V247" s="59"/>
      <c r="W247" s="59"/>
      <c r="X247" s="59"/>
      <c r="Y247" s="59"/>
      <c r="Z247" s="59"/>
    </row>
    <row r="248" spans="1:26" ht="15.75" customHeight="1" x14ac:dyDescent="0.25">
      <c r="A248" s="59"/>
      <c r="B248" s="59"/>
      <c r="C248" s="59"/>
      <c r="D248" s="59"/>
      <c r="E248" s="59"/>
      <c r="F248" s="92"/>
      <c r="G248" s="93"/>
      <c r="H248" s="93"/>
      <c r="I248" s="92"/>
      <c r="J248" s="92"/>
      <c r="K248" s="92"/>
      <c r="L248" s="59"/>
      <c r="M248" s="59"/>
      <c r="N248" s="59"/>
      <c r="O248" s="59"/>
      <c r="P248" s="59"/>
      <c r="Q248" s="59"/>
      <c r="R248" s="59"/>
      <c r="S248" s="59"/>
      <c r="T248" s="59"/>
      <c r="U248" s="59"/>
      <c r="V248" s="59"/>
      <c r="W248" s="59"/>
      <c r="X248" s="59"/>
      <c r="Y248" s="59"/>
      <c r="Z248" s="59"/>
    </row>
    <row r="249" spans="1:26" ht="15.75" customHeight="1" x14ac:dyDescent="0.25">
      <c r="A249" s="59"/>
      <c r="B249" s="59"/>
      <c r="C249" s="59"/>
      <c r="D249" s="59"/>
      <c r="E249" s="59"/>
      <c r="F249" s="92"/>
      <c r="G249" s="93"/>
      <c r="H249" s="93"/>
      <c r="I249" s="92"/>
      <c r="J249" s="92"/>
      <c r="K249" s="92"/>
      <c r="L249" s="59"/>
      <c r="M249" s="59"/>
      <c r="N249" s="59"/>
      <c r="O249" s="59"/>
      <c r="P249" s="59"/>
      <c r="Q249" s="59"/>
      <c r="R249" s="59"/>
      <c r="S249" s="59"/>
      <c r="T249" s="59"/>
      <c r="U249" s="59"/>
      <c r="V249" s="59"/>
      <c r="W249" s="59"/>
      <c r="X249" s="59"/>
      <c r="Y249" s="59"/>
      <c r="Z249" s="59"/>
    </row>
    <row r="250" spans="1:26" ht="15.75" customHeight="1" x14ac:dyDescent="0.25">
      <c r="A250" s="59"/>
      <c r="B250" s="59"/>
      <c r="C250" s="59"/>
      <c r="D250" s="59"/>
      <c r="E250" s="59"/>
      <c r="F250" s="92"/>
      <c r="G250" s="93"/>
      <c r="H250" s="93"/>
      <c r="I250" s="92"/>
      <c r="J250" s="92"/>
      <c r="K250" s="92"/>
      <c r="L250" s="59"/>
      <c r="M250" s="59"/>
      <c r="N250" s="59"/>
      <c r="O250" s="59"/>
      <c r="P250" s="59"/>
      <c r="Q250" s="59"/>
      <c r="R250" s="59"/>
      <c r="S250" s="59"/>
      <c r="T250" s="59"/>
      <c r="U250" s="59"/>
      <c r="V250" s="59"/>
      <c r="W250" s="59"/>
      <c r="X250" s="59"/>
      <c r="Y250" s="59"/>
      <c r="Z250" s="59"/>
    </row>
    <row r="251" spans="1:26" ht="15.75" customHeight="1" x14ac:dyDescent="0.25">
      <c r="A251" s="59"/>
      <c r="B251" s="59"/>
      <c r="C251" s="59"/>
      <c r="D251" s="59"/>
      <c r="E251" s="59"/>
      <c r="F251" s="92"/>
      <c r="G251" s="93"/>
      <c r="H251" s="93"/>
      <c r="I251" s="92"/>
      <c r="J251" s="92"/>
      <c r="K251" s="92"/>
      <c r="L251" s="59"/>
      <c r="M251" s="59"/>
      <c r="N251" s="59"/>
      <c r="O251" s="59"/>
      <c r="P251" s="59"/>
      <c r="Q251" s="59"/>
      <c r="R251" s="59"/>
      <c r="S251" s="59"/>
      <c r="T251" s="59"/>
      <c r="U251" s="59"/>
      <c r="V251" s="59"/>
      <c r="W251" s="59"/>
      <c r="X251" s="59"/>
      <c r="Y251" s="59"/>
      <c r="Z251" s="59"/>
    </row>
    <row r="252" spans="1:26" ht="15.75" customHeight="1" x14ac:dyDescent="0.25">
      <c r="A252" s="59"/>
      <c r="B252" s="59"/>
      <c r="C252" s="59"/>
      <c r="D252" s="59"/>
      <c r="E252" s="59"/>
      <c r="F252" s="92"/>
      <c r="G252" s="93"/>
      <c r="H252" s="93"/>
      <c r="I252" s="92"/>
      <c r="J252" s="92"/>
      <c r="K252" s="92"/>
      <c r="L252" s="59"/>
      <c r="M252" s="59"/>
      <c r="N252" s="59"/>
      <c r="O252" s="59"/>
      <c r="P252" s="59"/>
      <c r="Q252" s="59"/>
      <c r="R252" s="59"/>
      <c r="S252" s="59"/>
      <c r="T252" s="59"/>
      <c r="U252" s="59"/>
      <c r="V252" s="59"/>
      <c r="W252" s="59"/>
      <c r="X252" s="59"/>
      <c r="Y252" s="59"/>
      <c r="Z252" s="59"/>
    </row>
    <row r="253" spans="1:26" ht="15.75" customHeight="1" x14ac:dyDescent="0.25">
      <c r="A253" s="59"/>
      <c r="B253" s="59"/>
      <c r="C253" s="59"/>
      <c r="D253" s="59"/>
      <c r="E253" s="59"/>
      <c r="F253" s="92"/>
      <c r="G253" s="93"/>
      <c r="H253" s="93"/>
      <c r="I253" s="92"/>
      <c r="J253" s="92"/>
      <c r="K253" s="92"/>
      <c r="L253" s="59"/>
      <c r="M253" s="59"/>
      <c r="N253" s="59"/>
      <c r="O253" s="59"/>
      <c r="P253" s="59"/>
      <c r="Q253" s="59"/>
      <c r="R253" s="59"/>
      <c r="S253" s="59"/>
      <c r="T253" s="59"/>
      <c r="U253" s="59"/>
      <c r="V253" s="59"/>
      <c r="W253" s="59"/>
      <c r="X253" s="59"/>
      <c r="Y253" s="59"/>
      <c r="Z253" s="59"/>
    </row>
    <row r="254" spans="1:26" ht="15.75" customHeight="1" x14ac:dyDescent="0.25">
      <c r="A254" s="59"/>
      <c r="B254" s="59"/>
      <c r="C254" s="59"/>
      <c r="D254" s="59"/>
      <c r="E254" s="59"/>
      <c r="F254" s="92"/>
      <c r="G254" s="93"/>
      <c r="H254" s="93"/>
      <c r="I254" s="92"/>
      <c r="J254" s="92"/>
      <c r="K254" s="92"/>
      <c r="L254" s="59"/>
      <c r="M254" s="59"/>
      <c r="N254" s="59"/>
      <c r="O254" s="59"/>
      <c r="P254" s="59"/>
      <c r="Q254" s="59"/>
      <c r="R254" s="59"/>
      <c r="S254" s="59"/>
      <c r="T254" s="59"/>
      <c r="U254" s="59"/>
      <c r="V254" s="59"/>
      <c r="W254" s="59"/>
      <c r="X254" s="59"/>
      <c r="Y254" s="59"/>
      <c r="Z254" s="59"/>
    </row>
    <row r="255" spans="1:26" ht="15.75" customHeight="1" x14ac:dyDescent="0.25">
      <c r="A255" s="59"/>
      <c r="B255" s="59"/>
      <c r="C255" s="59"/>
      <c r="D255" s="59"/>
      <c r="E255" s="59"/>
      <c r="F255" s="92"/>
      <c r="G255" s="93"/>
      <c r="H255" s="93"/>
      <c r="I255" s="92"/>
      <c r="J255" s="92"/>
      <c r="K255" s="92"/>
      <c r="L255" s="59"/>
      <c r="M255" s="59"/>
      <c r="N255" s="59"/>
      <c r="O255" s="59"/>
      <c r="P255" s="59"/>
      <c r="Q255" s="59"/>
      <c r="R255" s="59"/>
      <c r="S255" s="59"/>
      <c r="T255" s="59"/>
      <c r="U255" s="59"/>
      <c r="V255" s="59"/>
      <c r="W255" s="59"/>
      <c r="X255" s="59"/>
      <c r="Y255" s="59"/>
      <c r="Z255" s="59"/>
    </row>
    <row r="256" spans="1:26" ht="15.75" customHeight="1" x14ac:dyDescent="0.25">
      <c r="A256" s="59"/>
      <c r="B256" s="59"/>
      <c r="C256" s="59"/>
      <c r="D256" s="59"/>
      <c r="E256" s="59"/>
      <c r="F256" s="92"/>
      <c r="G256" s="93"/>
      <c r="H256" s="93"/>
      <c r="I256" s="92"/>
      <c r="J256" s="92"/>
      <c r="K256" s="92"/>
      <c r="L256" s="59"/>
      <c r="M256" s="59"/>
      <c r="N256" s="59"/>
      <c r="O256" s="59"/>
      <c r="P256" s="59"/>
      <c r="Q256" s="59"/>
      <c r="R256" s="59"/>
      <c r="S256" s="59"/>
      <c r="T256" s="59"/>
      <c r="U256" s="59"/>
      <c r="V256" s="59"/>
      <c r="W256" s="59"/>
      <c r="X256" s="59"/>
      <c r="Y256" s="59"/>
      <c r="Z256" s="59"/>
    </row>
    <row r="257" spans="1:26" ht="15.75" customHeight="1" x14ac:dyDescent="0.25">
      <c r="A257" s="59"/>
      <c r="B257" s="59"/>
      <c r="C257" s="59"/>
      <c r="D257" s="59"/>
      <c r="E257" s="59"/>
      <c r="F257" s="92"/>
      <c r="G257" s="93"/>
      <c r="H257" s="93"/>
      <c r="I257" s="92"/>
      <c r="J257" s="92"/>
      <c r="K257" s="92"/>
      <c r="L257" s="59"/>
      <c r="M257" s="59"/>
      <c r="N257" s="59"/>
      <c r="O257" s="59"/>
      <c r="P257" s="59"/>
      <c r="Q257" s="59"/>
      <c r="R257" s="59"/>
      <c r="S257" s="59"/>
      <c r="T257" s="59"/>
      <c r="U257" s="59"/>
      <c r="V257" s="59"/>
      <c r="W257" s="59"/>
      <c r="X257" s="59"/>
      <c r="Y257" s="59"/>
      <c r="Z257" s="59"/>
    </row>
    <row r="258" spans="1:26" ht="15.75" customHeight="1" x14ac:dyDescent="0.25">
      <c r="A258" s="59"/>
      <c r="B258" s="59"/>
      <c r="C258" s="59"/>
      <c r="D258" s="59"/>
      <c r="E258" s="59"/>
      <c r="F258" s="92"/>
      <c r="G258" s="93"/>
      <c r="H258" s="93"/>
      <c r="I258" s="92"/>
      <c r="J258" s="92"/>
      <c r="K258" s="92"/>
      <c r="L258" s="59"/>
      <c r="M258" s="59"/>
      <c r="N258" s="59"/>
      <c r="O258" s="59"/>
      <c r="P258" s="59"/>
      <c r="Q258" s="59"/>
      <c r="R258" s="59"/>
      <c r="S258" s="59"/>
      <c r="T258" s="59"/>
      <c r="U258" s="59"/>
      <c r="V258" s="59"/>
      <c r="W258" s="59"/>
      <c r="X258" s="59"/>
      <c r="Y258" s="59"/>
      <c r="Z258" s="59"/>
    </row>
    <row r="259" spans="1:26" ht="15.75" customHeight="1" x14ac:dyDescent="0.25">
      <c r="A259" s="59"/>
      <c r="B259" s="59"/>
      <c r="C259" s="59"/>
      <c r="D259" s="59"/>
      <c r="E259" s="59"/>
      <c r="F259" s="92"/>
      <c r="G259" s="93"/>
      <c r="H259" s="93"/>
      <c r="I259" s="92"/>
      <c r="J259" s="92"/>
      <c r="K259" s="92"/>
      <c r="L259" s="59"/>
      <c r="M259" s="59"/>
      <c r="N259" s="59"/>
      <c r="O259" s="59"/>
      <c r="P259" s="59"/>
      <c r="Q259" s="59"/>
      <c r="R259" s="59"/>
      <c r="S259" s="59"/>
      <c r="T259" s="59"/>
      <c r="U259" s="59"/>
      <c r="V259" s="59"/>
      <c r="W259" s="59"/>
      <c r="X259" s="59"/>
      <c r="Y259" s="59"/>
      <c r="Z259" s="59"/>
    </row>
    <row r="260" spans="1:26" ht="15.75" customHeight="1" x14ac:dyDescent="0.25">
      <c r="A260" s="59"/>
      <c r="B260" s="59"/>
      <c r="C260" s="59"/>
      <c r="D260" s="59"/>
      <c r="E260" s="59"/>
      <c r="F260" s="92"/>
      <c r="G260" s="93"/>
      <c r="H260" s="93"/>
      <c r="I260" s="92"/>
      <c r="J260" s="92"/>
      <c r="K260" s="92"/>
      <c r="L260" s="59"/>
      <c r="M260" s="59"/>
      <c r="N260" s="59"/>
      <c r="O260" s="59"/>
      <c r="P260" s="59"/>
      <c r="Q260" s="59"/>
      <c r="R260" s="59"/>
      <c r="S260" s="59"/>
      <c r="T260" s="59"/>
      <c r="U260" s="59"/>
      <c r="V260" s="59"/>
      <c r="W260" s="59"/>
      <c r="X260" s="59"/>
      <c r="Y260" s="59"/>
      <c r="Z260" s="59"/>
    </row>
    <row r="261" spans="1:26" ht="15.75" customHeight="1" x14ac:dyDescent="0.25">
      <c r="A261" s="59"/>
      <c r="B261" s="59"/>
      <c r="C261" s="59"/>
      <c r="D261" s="59"/>
      <c r="E261" s="59"/>
      <c r="F261" s="92"/>
      <c r="G261" s="93"/>
      <c r="H261" s="93"/>
      <c r="I261" s="92"/>
      <c r="J261" s="92"/>
      <c r="K261" s="92"/>
      <c r="L261" s="59"/>
      <c r="M261" s="59"/>
      <c r="N261" s="59"/>
      <c r="O261" s="59"/>
      <c r="P261" s="59"/>
      <c r="Q261" s="59"/>
      <c r="R261" s="59"/>
      <c r="S261" s="59"/>
      <c r="T261" s="59"/>
      <c r="U261" s="59"/>
      <c r="V261" s="59"/>
      <c r="W261" s="59"/>
      <c r="X261" s="59"/>
      <c r="Y261" s="59"/>
      <c r="Z261" s="59"/>
    </row>
    <row r="262" spans="1:26" ht="15.75" customHeight="1" x14ac:dyDescent="0.25">
      <c r="A262" s="59"/>
      <c r="B262" s="59"/>
      <c r="C262" s="59"/>
      <c r="D262" s="59"/>
      <c r="E262" s="59"/>
      <c r="F262" s="92"/>
      <c r="G262" s="93"/>
      <c r="H262" s="93"/>
      <c r="I262" s="92"/>
      <c r="J262" s="92"/>
      <c r="K262" s="92"/>
      <c r="L262" s="59"/>
      <c r="M262" s="59"/>
      <c r="N262" s="59"/>
      <c r="O262" s="59"/>
      <c r="P262" s="59"/>
      <c r="Q262" s="59"/>
      <c r="R262" s="59"/>
      <c r="S262" s="59"/>
      <c r="T262" s="59"/>
      <c r="U262" s="59"/>
      <c r="V262" s="59"/>
      <c r="W262" s="59"/>
      <c r="X262" s="59"/>
      <c r="Y262" s="59"/>
      <c r="Z262" s="59"/>
    </row>
    <row r="263" spans="1:26" ht="15.75" customHeight="1" x14ac:dyDescent="0.25">
      <c r="A263" s="59"/>
      <c r="B263" s="59"/>
      <c r="C263" s="59"/>
      <c r="D263" s="59"/>
      <c r="E263" s="59"/>
      <c r="F263" s="92"/>
      <c r="G263" s="93"/>
      <c r="H263" s="93"/>
      <c r="I263" s="92"/>
      <c r="J263" s="92"/>
      <c r="K263" s="92"/>
      <c r="L263" s="59"/>
      <c r="M263" s="59"/>
      <c r="N263" s="59"/>
      <c r="O263" s="59"/>
      <c r="P263" s="59"/>
      <c r="Q263" s="59"/>
      <c r="R263" s="59"/>
      <c r="S263" s="59"/>
      <c r="T263" s="59"/>
      <c r="U263" s="59"/>
      <c r="V263" s="59"/>
      <c r="W263" s="59"/>
      <c r="X263" s="59"/>
      <c r="Y263" s="59"/>
      <c r="Z263" s="59"/>
    </row>
    <row r="264" spans="1:26" ht="15.75" customHeight="1" x14ac:dyDescent="0.25">
      <c r="A264" s="59"/>
      <c r="B264" s="59"/>
      <c r="C264" s="59"/>
      <c r="D264" s="59"/>
      <c r="E264" s="59"/>
      <c r="F264" s="92"/>
      <c r="G264" s="93"/>
      <c r="H264" s="93"/>
      <c r="I264" s="92"/>
      <c r="J264" s="92"/>
      <c r="K264" s="92"/>
      <c r="L264" s="59"/>
      <c r="M264" s="59"/>
      <c r="N264" s="59"/>
      <c r="O264" s="59"/>
      <c r="P264" s="59"/>
      <c r="Q264" s="59"/>
      <c r="R264" s="59"/>
      <c r="S264" s="59"/>
      <c r="T264" s="59"/>
      <c r="U264" s="59"/>
      <c r="V264" s="59"/>
      <c r="W264" s="59"/>
      <c r="X264" s="59"/>
      <c r="Y264" s="59"/>
      <c r="Z264" s="59"/>
    </row>
    <row r="265" spans="1:26" ht="15.75" customHeight="1" x14ac:dyDescent="0.25">
      <c r="A265" s="59"/>
      <c r="B265" s="59"/>
      <c r="C265" s="59"/>
      <c r="D265" s="59"/>
      <c r="E265" s="59"/>
      <c r="F265" s="92"/>
      <c r="G265" s="93"/>
      <c r="H265" s="93"/>
      <c r="I265" s="92"/>
      <c r="J265" s="92"/>
      <c r="K265" s="92"/>
      <c r="L265" s="59"/>
      <c r="M265" s="59"/>
      <c r="N265" s="59"/>
      <c r="O265" s="59"/>
      <c r="P265" s="59"/>
      <c r="Q265" s="59"/>
      <c r="R265" s="59"/>
      <c r="S265" s="59"/>
      <c r="T265" s="59"/>
      <c r="U265" s="59"/>
      <c r="V265" s="59"/>
      <c r="W265" s="59"/>
      <c r="X265" s="59"/>
      <c r="Y265" s="59"/>
      <c r="Z265" s="59"/>
    </row>
    <row r="266" spans="1:26" ht="15.75" customHeight="1" x14ac:dyDescent="0.25">
      <c r="A266" s="59"/>
      <c r="B266" s="59"/>
      <c r="C266" s="59"/>
      <c r="D266" s="59"/>
      <c r="E266" s="59"/>
      <c r="F266" s="92"/>
      <c r="G266" s="93"/>
      <c r="H266" s="93"/>
      <c r="I266" s="92"/>
      <c r="J266" s="92"/>
      <c r="K266" s="92"/>
      <c r="L266" s="59"/>
      <c r="M266" s="59"/>
      <c r="N266" s="59"/>
      <c r="O266" s="59"/>
      <c r="P266" s="59"/>
      <c r="Q266" s="59"/>
      <c r="R266" s="59"/>
      <c r="S266" s="59"/>
      <c r="T266" s="59"/>
      <c r="U266" s="59"/>
      <c r="V266" s="59"/>
      <c r="W266" s="59"/>
      <c r="X266" s="59"/>
      <c r="Y266" s="59"/>
      <c r="Z266" s="59"/>
    </row>
    <row r="267" spans="1:26" ht="15.75" customHeight="1" x14ac:dyDescent="0.25">
      <c r="A267" s="59"/>
      <c r="B267" s="59"/>
      <c r="C267" s="59"/>
      <c r="D267" s="59"/>
      <c r="E267" s="59"/>
      <c r="F267" s="92"/>
      <c r="G267" s="93"/>
      <c r="H267" s="93"/>
      <c r="I267" s="92"/>
      <c r="J267" s="92"/>
      <c r="K267" s="92"/>
      <c r="L267" s="59"/>
      <c r="M267" s="59"/>
      <c r="N267" s="59"/>
      <c r="O267" s="59"/>
      <c r="P267" s="59"/>
      <c r="Q267" s="59"/>
      <c r="R267" s="59"/>
      <c r="S267" s="59"/>
      <c r="T267" s="59"/>
      <c r="U267" s="59"/>
      <c r="V267" s="59"/>
      <c r="W267" s="59"/>
      <c r="X267" s="59"/>
      <c r="Y267" s="59"/>
      <c r="Z267" s="59"/>
    </row>
    <row r="268" spans="1:26" ht="15.75" customHeight="1" x14ac:dyDescent="0.25">
      <c r="A268" s="59"/>
      <c r="B268" s="59"/>
      <c r="C268" s="59"/>
      <c r="D268" s="59"/>
      <c r="E268" s="59"/>
      <c r="F268" s="92"/>
      <c r="G268" s="93"/>
      <c r="H268" s="93"/>
      <c r="I268" s="92"/>
      <c r="J268" s="92"/>
      <c r="K268" s="92"/>
      <c r="L268" s="59"/>
      <c r="M268" s="59"/>
      <c r="N268" s="59"/>
      <c r="O268" s="59"/>
      <c r="P268" s="59"/>
      <c r="Q268" s="59"/>
      <c r="R268" s="59"/>
      <c r="S268" s="59"/>
      <c r="T268" s="59"/>
      <c r="U268" s="59"/>
      <c r="V268" s="59"/>
      <c r="W268" s="59"/>
      <c r="X268" s="59"/>
      <c r="Y268" s="59"/>
      <c r="Z268" s="59"/>
    </row>
    <row r="269" spans="1:26" ht="15.75" customHeight="1" x14ac:dyDescent="0.25">
      <c r="A269" s="59"/>
      <c r="B269" s="59"/>
      <c r="C269" s="59"/>
      <c r="D269" s="59"/>
      <c r="E269" s="59"/>
      <c r="F269" s="92"/>
      <c r="G269" s="93"/>
      <c r="H269" s="93"/>
      <c r="I269" s="92"/>
      <c r="J269" s="92"/>
      <c r="K269" s="92"/>
      <c r="L269" s="59"/>
      <c r="M269" s="59"/>
      <c r="N269" s="59"/>
      <c r="O269" s="59"/>
      <c r="P269" s="59"/>
      <c r="Q269" s="59"/>
      <c r="R269" s="59"/>
      <c r="S269" s="59"/>
      <c r="T269" s="59"/>
      <c r="U269" s="59"/>
      <c r="V269" s="59"/>
      <c r="W269" s="59"/>
      <c r="X269" s="59"/>
      <c r="Y269" s="59"/>
      <c r="Z269" s="59"/>
    </row>
    <row r="270" spans="1:26" ht="15.75" customHeight="1" x14ac:dyDescent="0.25">
      <c r="A270" s="59"/>
      <c r="B270" s="59"/>
      <c r="C270" s="59"/>
      <c r="D270" s="59"/>
      <c r="E270" s="59"/>
      <c r="F270" s="92"/>
      <c r="G270" s="93"/>
      <c r="H270" s="93"/>
      <c r="I270" s="92"/>
      <c r="J270" s="92"/>
      <c r="K270" s="92"/>
      <c r="L270" s="59"/>
      <c r="M270" s="59"/>
      <c r="N270" s="59"/>
      <c r="O270" s="59"/>
      <c r="P270" s="59"/>
      <c r="Q270" s="59"/>
      <c r="R270" s="59"/>
      <c r="S270" s="59"/>
      <c r="T270" s="59"/>
      <c r="U270" s="59"/>
      <c r="V270" s="59"/>
      <c r="W270" s="59"/>
      <c r="X270" s="59"/>
      <c r="Y270" s="59"/>
      <c r="Z270" s="59"/>
    </row>
    <row r="271" spans="1:26" ht="15.75" customHeight="1" x14ac:dyDescent="0.25">
      <c r="A271" s="59"/>
      <c r="B271" s="59"/>
      <c r="C271" s="59"/>
      <c r="D271" s="59"/>
      <c r="E271" s="59"/>
      <c r="F271" s="92"/>
      <c r="G271" s="93"/>
      <c r="H271" s="93"/>
      <c r="I271" s="92"/>
      <c r="J271" s="92"/>
      <c r="K271" s="92"/>
      <c r="L271" s="59"/>
      <c r="M271" s="59"/>
      <c r="N271" s="59"/>
      <c r="O271" s="59"/>
      <c r="P271" s="59"/>
      <c r="Q271" s="59"/>
      <c r="R271" s="59"/>
      <c r="S271" s="59"/>
      <c r="T271" s="59"/>
      <c r="U271" s="59"/>
      <c r="V271" s="59"/>
      <c r="W271" s="59"/>
      <c r="X271" s="59"/>
      <c r="Y271" s="59"/>
      <c r="Z271" s="59"/>
    </row>
    <row r="272" spans="1:26" ht="15.75" customHeight="1" x14ac:dyDescent="0.25">
      <c r="A272" s="59"/>
      <c r="B272" s="59"/>
      <c r="C272" s="59"/>
      <c r="D272" s="59"/>
      <c r="E272" s="59"/>
      <c r="F272" s="92"/>
      <c r="G272" s="93"/>
      <c r="H272" s="93"/>
      <c r="I272" s="92"/>
      <c r="J272" s="92"/>
      <c r="K272" s="92"/>
      <c r="L272" s="59"/>
      <c r="M272" s="59"/>
      <c r="N272" s="59"/>
      <c r="O272" s="59"/>
      <c r="P272" s="59"/>
      <c r="Q272" s="59"/>
      <c r="R272" s="59"/>
      <c r="S272" s="59"/>
      <c r="T272" s="59"/>
      <c r="U272" s="59"/>
      <c r="V272" s="59"/>
      <c r="W272" s="59"/>
      <c r="X272" s="59"/>
      <c r="Y272" s="59"/>
      <c r="Z272" s="59"/>
    </row>
    <row r="273" spans="1:26" ht="15.75" customHeight="1" x14ac:dyDescent="0.25">
      <c r="A273" s="59"/>
      <c r="B273" s="59"/>
      <c r="C273" s="59"/>
      <c r="D273" s="59"/>
      <c r="E273" s="59"/>
      <c r="F273" s="92"/>
      <c r="G273" s="93"/>
      <c r="H273" s="93"/>
      <c r="I273" s="92"/>
      <c r="J273" s="92"/>
      <c r="K273" s="92"/>
      <c r="L273" s="59"/>
      <c r="M273" s="59"/>
      <c r="N273" s="59"/>
      <c r="O273" s="59"/>
      <c r="P273" s="59"/>
      <c r="Q273" s="59"/>
      <c r="R273" s="59"/>
      <c r="S273" s="59"/>
      <c r="T273" s="59"/>
      <c r="U273" s="59"/>
      <c r="V273" s="59"/>
      <c r="W273" s="59"/>
      <c r="X273" s="59"/>
      <c r="Y273" s="59"/>
      <c r="Z273" s="59"/>
    </row>
    <row r="274" spans="1:26" ht="15.75" customHeight="1" x14ac:dyDescent="0.25">
      <c r="A274" s="59"/>
      <c r="B274" s="59"/>
      <c r="C274" s="59"/>
      <c r="D274" s="59"/>
      <c r="E274" s="59"/>
      <c r="F274" s="92"/>
      <c r="G274" s="93"/>
      <c r="H274" s="93"/>
      <c r="I274" s="92"/>
      <c r="J274" s="92"/>
      <c r="K274" s="92"/>
      <c r="L274" s="59"/>
      <c r="M274" s="59"/>
      <c r="N274" s="59"/>
      <c r="O274" s="59"/>
      <c r="P274" s="59"/>
      <c r="Q274" s="59"/>
      <c r="R274" s="59"/>
      <c r="S274" s="59"/>
      <c r="T274" s="59"/>
      <c r="U274" s="59"/>
      <c r="V274" s="59"/>
      <c r="W274" s="59"/>
      <c r="X274" s="59"/>
      <c r="Y274" s="59"/>
      <c r="Z274" s="59"/>
    </row>
    <row r="275" spans="1:26" ht="15.75" customHeight="1" x14ac:dyDescent="0.25">
      <c r="A275" s="59"/>
      <c r="B275" s="59"/>
      <c r="C275" s="59"/>
      <c r="D275" s="59"/>
      <c r="E275" s="59"/>
      <c r="F275" s="92"/>
      <c r="G275" s="93"/>
      <c r="H275" s="93"/>
      <c r="I275" s="92"/>
      <c r="J275" s="92"/>
      <c r="K275" s="92"/>
      <c r="L275" s="59"/>
      <c r="M275" s="59"/>
      <c r="N275" s="59"/>
      <c r="O275" s="59"/>
      <c r="P275" s="59"/>
      <c r="Q275" s="59"/>
      <c r="R275" s="59"/>
      <c r="S275" s="59"/>
      <c r="T275" s="59"/>
      <c r="U275" s="59"/>
      <c r="V275" s="59"/>
      <c r="W275" s="59"/>
      <c r="X275" s="59"/>
      <c r="Y275" s="59"/>
      <c r="Z275" s="59"/>
    </row>
    <row r="276" spans="1:26" ht="15.75" customHeight="1" x14ac:dyDescent="0.25">
      <c r="A276" s="59"/>
      <c r="B276" s="59"/>
      <c r="C276" s="59"/>
      <c r="D276" s="59"/>
      <c r="E276" s="59"/>
      <c r="F276" s="92"/>
      <c r="G276" s="93"/>
      <c r="H276" s="93"/>
      <c r="I276" s="92"/>
      <c r="J276" s="92"/>
      <c r="K276" s="92"/>
      <c r="L276" s="59"/>
      <c r="M276" s="59"/>
      <c r="N276" s="59"/>
      <c r="O276" s="59"/>
      <c r="P276" s="59"/>
      <c r="Q276" s="59"/>
      <c r="R276" s="59"/>
      <c r="S276" s="59"/>
      <c r="T276" s="59"/>
      <c r="U276" s="59"/>
      <c r="V276" s="59"/>
      <c r="W276" s="59"/>
      <c r="X276" s="59"/>
      <c r="Y276" s="59"/>
      <c r="Z276" s="59"/>
    </row>
    <row r="277" spans="1:26" ht="15.75" customHeight="1" x14ac:dyDescent="0.25">
      <c r="A277" s="59"/>
      <c r="B277" s="59"/>
      <c r="C277" s="59"/>
      <c r="D277" s="59"/>
      <c r="E277" s="59"/>
      <c r="F277" s="92"/>
      <c r="G277" s="93"/>
      <c r="H277" s="93"/>
      <c r="I277" s="92"/>
      <c r="J277" s="92"/>
      <c r="K277" s="92"/>
      <c r="L277" s="59"/>
      <c r="M277" s="59"/>
      <c r="N277" s="59"/>
      <c r="O277" s="59"/>
      <c r="P277" s="59"/>
      <c r="Q277" s="59"/>
      <c r="R277" s="59"/>
      <c r="S277" s="59"/>
      <c r="T277" s="59"/>
      <c r="U277" s="59"/>
      <c r="V277" s="59"/>
      <c r="W277" s="59"/>
      <c r="X277" s="59"/>
      <c r="Y277" s="59"/>
      <c r="Z277" s="59"/>
    </row>
    <row r="278" spans="1:26" ht="15.75" customHeight="1" x14ac:dyDescent="0.25">
      <c r="A278" s="59"/>
      <c r="B278" s="59"/>
      <c r="C278" s="59"/>
      <c r="D278" s="59"/>
      <c r="E278" s="59"/>
      <c r="F278" s="92"/>
      <c r="G278" s="93"/>
      <c r="H278" s="93"/>
      <c r="I278" s="92"/>
      <c r="J278" s="92"/>
      <c r="K278" s="92"/>
      <c r="L278" s="59"/>
      <c r="M278" s="59"/>
      <c r="N278" s="59"/>
      <c r="O278" s="59"/>
      <c r="P278" s="59"/>
      <c r="Q278" s="59"/>
      <c r="R278" s="59"/>
      <c r="S278" s="59"/>
      <c r="T278" s="59"/>
      <c r="U278" s="59"/>
      <c r="V278" s="59"/>
      <c r="W278" s="59"/>
      <c r="X278" s="59"/>
      <c r="Y278" s="59"/>
      <c r="Z278" s="59"/>
    </row>
    <row r="279" spans="1:26" ht="15.75" customHeight="1" x14ac:dyDescent="0.25">
      <c r="A279" s="59"/>
      <c r="B279" s="59"/>
      <c r="C279" s="59"/>
      <c r="D279" s="59"/>
      <c r="E279" s="59"/>
      <c r="F279" s="92"/>
      <c r="G279" s="93"/>
      <c r="H279" s="93"/>
      <c r="I279" s="92"/>
      <c r="J279" s="92"/>
      <c r="K279" s="92"/>
      <c r="L279" s="59"/>
      <c r="M279" s="59"/>
      <c r="N279" s="59"/>
      <c r="O279" s="59"/>
      <c r="P279" s="59"/>
      <c r="Q279" s="59"/>
      <c r="R279" s="59"/>
      <c r="S279" s="59"/>
      <c r="T279" s="59"/>
      <c r="U279" s="59"/>
      <c r="V279" s="59"/>
      <c r="W279" s="59"/>
      <c r="X279" s="59"/>
      <c r="Y279" s="59"/>
      <c r="Z279" s="59"/>
    </row>
    <row r="280" spans="1:26" ht="15.75" customHeight="1" x14ac:dyDescent="0.25">
      <c r="A280" s="59"/>
      <c r="B280" s="59"/>
      <c r="C280" s="59"/>
      <c r="D280" s="59"/>
      <c r="E280" s="59"/>
      <c r="F280" s="92"/>
      <c r="G280" s="93"/>
      <c r="H280" s="93"/>
      <c r="I280" s="92"/>
      <c r="J280" s="92"/>
      <c r="K280" s="92"/>
      <c r="L280" s="59"/>
      <c r="M280" s="59"/>
      <c r="N280" s="59"/>
      <c r="O280" s="59"/>
      <c r="P280" s="59"/>
      <c r="Q280" s="59"/>
      <c r="R280" s="59"/>
      <c r="S280" s="59"/>
      <c r="T280" s="59"/>
      <c r="U280" s="59"/>
      <c r="V280" s="59"/>
      <c r="W280" s="59"/>
      <c r="X280" s="59"/>
      <c r="Y280" s="59"/>
      <c r="Z280" s="59"/>
    </row>
    <row r="281" spans="1:26" ht="15.75" customHeight="1" x14ac:dyDescent="0.25">
      <c r="A281" s="59"/>
      <c r="B281" s="59"/>
      <c r="C281" s="59"/>
      <c r="D281" s="59"/>
      <c r="E281" s="59"/>
      <c r="F281" s="92"/>
      <c r="G281" s="93"/>
      <c r="H281" s="93"/>
      <c r="I281" s="92"/>
      <c r="J281" s="92"/>
      <c r="K281" s="92"/>
      <c r="L281" s="59"/>
      <c r="M281" s="59"/>
      <c r="N281" s="59"/>
      <c r="O281" s="59"/>
      <c r="P281" s="59"/>
      <c r="Q281" s="59"/>
      <c r="R281" s="59"/>
      <c r="S281" s="59"/>
      <c r="T281" s="59"/>
      <c r="U281" s="59"/>
      <c r="V281" s="59"/>
      <c r="W281" s="59"/>
      <c r="X281" s="59"/>
      <c r="Y281" s="59"/>
      <c r="Z281" s="59"/>
    </row>
    <row r="282" spans="1:26" ht="15.75" customHeight="1" x14ac:dyDescent="0.25">
      <c r="A282" s="59"/>
      <c r="B282" s="59"/>
      <c r="C282" s="59"/>
      <c r="D282" s="59"/>
      <c r="E282" s="59"/>
      <c r="F282" s="92"/>
      <c r="G282" s="93"/>
      <c r="H282" s="93"/>
      <c r="I282" s="92"/>
      <c r="J282" s="92"/>
      <c r="K282" s="92"/>
      <c r="L282" s="59"/>
      <c r="M282" s="59"/>
      <c r="N282" s="59"/>
      <c r="O282" s="59"/>
      <c r="P282" s="59"/>
      <c r="Q282" s="59"/>
      <c r="R282" s="59"/>
      <c r="S282" s="59"/>
      <c r="T282" s="59"/>
      <c r="U282" s="59"/>
      <c r="V282" s="59"/>
      <c r="W282" s="59"/>
      <c r="X282" s="59"/>
      <c r="Y282" s="59"/>
      <c r="Z282" s="59"/>
    </row>
    <row r="283" spans="1:26" ht="15.75" customHeight="1" x14ac:dyDescent="0.25">
      <c r="A283" s="59"/>
      <c r="B283" s="59"/>
      <c r="C283" s="59"/>
      <c r="D283" s="59"/>
      <c r="E283" s="59"/>
      <c r="F283" s="92"/>
      <c r="G283" s="93"/>
      <c r="H283" s="93"/>
      <c r="I283" s="92"/>
      <c r="J283" s="92"/>
      <c r="K283" s="92"/>
      <c r="L283" s="59"/>
      <c r="M283" s="59"/>
      <c r="N283" s="59"/>
      <c r="O283" s="59"/>
      <c r="P283" s="59"/>
      <c r="Q283" s="59"/>
      <c r="R283" s="59"/>
      <c r="S283" s="59"/>
      <c r="T283" s="59"/>
      <c r="U283" s="59"/>
      <c r="V283" s="59"/>
      <c r="W283" s="59"/>
      <c r="X283" s="59"/>
      <c r="Y283" s="59"/>
      <c r="Z283" s="59"/>
    </row>
    <row r="284" spans="1:26" ht="15.75" customHeight="1" x14ac:dyDescent="0.25">
      <c r="A284" s="59"/>
      <c r="B284" s="59"/>
      <c r="C284" s="59"/>
      <c r="D284" s="59"/>
      <c r="E284" s="59"/>
      <c r="F284" s="92"/>
      <c r="G284" s="93"/>
      <c r="H284" s="93"/>
      <c r="I284" s="92"/>
      <c r="J284" s="92"/>
      <c r="K284" s="92"/>
      <c r="L284" s="59"/>
      <c r="M284" s="59"/>
      <c r="N284" s="59"/>
      <c r="O284" s="59"/>
      <c r="P284" s="59"/>
      <c r="Q284" s="59"/>
      <c r="R284" s="59"/>
      <c r="S284" s="59"/>
      <c r="T284" s="59"/>
      <c r="U284" s="59"/>
      <c r="V284" s="59"/>
      <c r="W284" s="59"/>
      <c r="X284" s="59"/>
      <c r="Y284" s="59"/>
      <c r="Z284" s="59"/>
    </row>
    <row r="285" spans="1:26" ht="15.75" customHeight="1" x14ac:dyDescent="0.25">
      <c r="A285" s="59"/>
      <c r="B285" s="59"/>
      <c r="C285" s="59"/>
      <c r="D285" s="59"/>
      <c r="E285" s="59"/>
      <c r="F285" s="92"/>
      <c r="G285" s="93"/>
      <c r="H285" s="93"/>
      <c r="I285" s="92"/>
      <c r="J285" s="92"/>
      <c r="K285" s="92"/>
      <c r="L285" s="59"/>
      <c r="M285" s="59"/>
      <c r="N285" s="59"/>
      <c r="O285" s="59"/>
      <c r="P285" s="59"/>
      <c r="Q285" s="59"/>
      <c r="R285" s="59"/>
      <c r="S285" s="59"/>
      <c r="T285" s="59"/>
      <c r="U285" s="59"/>
      <c r="V285" s="59"/>
      <c r="W285" s="59"/>
      <c r="X285" s="59"/>
      <c r="Y285" s="59"/>
      <c r="Z285" s="59"/>
    </row>
    <row r="286" spans="1:26" ht="15.75" customHeight="1" x14ac:dyDescent="0.25">
      <c r="A286" s="59"/>
      <c r="B286" s="59"/>
      <c r="C286" s="59"/>
      <c r="D286" s="59"/>
      <c r="E286" s="59"/>
      <c r="F286" s="92"/>
      <c r="G286" s="93"/>
      <c r="H286" s="93"/>
      <c r="I286" s="92"/>
      <c r="J286" s="92"/>
      <c r="K286" s="92"/>
      <c r="L286" s="59"/>
      <c r="M286" s="59"/>
      <c r="N286" s="59"/>
      <c r="O286" s="59"/>
      <c r="P286" s="59"/>
      <c r="Q286" s="59"/>
      <c r="R286" s="59"/>
      <c r="S286" s="59"/>
      <c r="T286" s="59"/>
      <c r="U286" s="59"/>
      <c r="V286" s="59"/>
      <c r="W286" s="59"/>
      <c r="X286" s="59"/>
      <c r="Y286" s="59"/>
      <c r="Z286" s="59"/>
    </row>
    <row r="287" spans="1:26" ht="15.75" customHeight="1" x14ac:dyDescent="0.25">
      <c r="A287" s="59"/>
      <c r="B287" s="59"/>
      <c r="C287" s="59"/>
      <c r="D287" s="59"/>
      <c r="E287" s="59"/>
      <c r="F287" s="92"/>
      <c r="G287" s="93"/>
      <c r="H287" s="93"/>
      <c r="I287" s="92"/>
      <c r="J287" s="92"/>
      <c r="K287" s="92"/>
      <c r="L287" s="59"/>
      <c r="M287" s="59"/>
      <c r="N287" s="59"/>
      <c r="O287" s="59"/>
      <c r="P287" s="59"/>
      <c r="Q287" s="59"/>
      <c r="R287" s="59"/>
      <c r="S287" s="59"/>
      <c r="T287" s="59"/>
      <c r="U287" s="59"/>
      <c r="V287" s="59"/>
      <c r="W287" s="59"/>
      <c r="X287" s="59"/>
      <c r="Y287" s="59"/>
      <c r="Z287" s="59"/>
    </row>
    <row r="288" spans="1:26" ht="15.75" customHeight="1" x14ac:dyDescent="0.25">
      <c r="A288" s="59"/>
      <c r="B288" s="59"/>
      <c r="C288" s="59"/>
      <c r="D288" s="59"/>
      <c r="E288" s="59"/>
      <c r="F288" s="92"/>
      <c r="G288" s="93"/>
      <c r="H288" s="93"/>
      <c r="I288" s="92"/>
      <c r="J288" s="92"/>
      <c r="K288" s="92"/>
      <c r="L288" s="59"/>
      <c r="M288" s="59"/>
      <c r="N288" s="59"/>
      <c r="O288" s="59"/>
      <c r="P288" s="59"/>
      <c r="Q288" s="59"/>
      <c r="R288" s="59"/>
      <c r="S288" s="59"/>
      <c r="T288" s="59"/>
      <c r="U288" s="59"/>
      <c r="V288" s="59"/>
      <c r="W288" s="59"/>
      <c r="X288" s="59"/>
      <c r="Y288" s="59"/>
      <c r="Z288" s="59"/>
    </row>
    <row r="289" spans="1:26" ht="15.75" customHeight="1" x14ac:dyDescent="0.25">
      <c r="A289" s="59"/>
      <c r="B289" s="59"/>
      <c r="C289" s="59"/>
      <c r="D289" s="59"/>
      <c r="E289" s="59"/>
      <c r="F289" s="92"/>
      <c r="G289" s="93"/>
      <c r="H289" s="93"/>
      <c r="I289" s="92"/>
      <c r="J289" s="92"/>
      <c r="K289" s="92"/>
      <c r="L289" s="59"/>
      <c r="M289" s="59"/>
      <c r="N289" s="59"/>
      <c r="O289" s="59"/>
      <c r="P289" s="59"/>
      <c r="Q289" s="59"/>
      <c r="R289" s="59"/>
      <c r="S289" s="59"/>
      <c r="T289" s="59"/>
      <c r="U289" s="59"/>
      <c r="V289" s="59"/>
      <c r="W289" s="59"/>
      <c r="X289" s="59"/>
      <c r="Y289" s="59"/>
      <c r="Z289" s="59"/>
    </row>
    <row r="290" spans="1:26" ht="15.75" customHeight="1" x14ac:dyDescent="0.25">
      <c r="A290" s="59"/>
      <c r="B290" s="59"/>
      <c r="C290" s="59"/>
      <c r="D290" s="59"/>
      <c r="E290" s="59"/>
      <c r="F290" s="92"/>
      <c r="G290" s="93"/>
      <c r="H290" s="93"/>
      <c r="I290" s="92"/>
      <c r="J290" s="92"/>
      <c r="K290" s="92"/>
      <c r="L290" s="59"/>
      <c r="M290" s="59"/>
      <c r="N290" s="59"/>
      <c r="O290" s="59"/>
      <c r="P290" s="59"/>
      <c r="Q290" s="59"/>
      <c r="R290" s="59"/>
      <c r="S290" s="59"/>
      <c r="T290" s="59"/>
      <c r="U290" s="59"/>
      <c r="V290" s="59"/>
      <c r="W290" s="59"/>
      <c r="X290" s="59"/>
      <c r="Y290" s="59"/>
      <c r="Z290" s="59"/>
    </row>
    <row r="291" spans="1:26" ht="15.75" customHeight="1" x14ac:dyDescent="0.25">
      <c r="A291" s="59"/>
      <c r="B291" s="59"/>
      <c r="C291" s="59"/>
      <c r="D291" s="59"/>
      <c r="E291" s="59"/>
      <c r="F291" s="92"/>
      <c r="G291" s="93"/>
      <c r="H291" s="93"/>
      <c r="I291" s="92"/>
      <c r="J291" s="92"/>
      <c r="K291" s="92"/>
      <c r="L291" s="59"/>
      <c r="M291" s="59"/>
      <c r="N291" s="59"/>
      <c r="O291" s="59"/>
      <c r="P291" s="59"/>
      <c r="Q291" s="59"/>
      <c r="R291" s="59"/>
      <c r="S291" s="59"/>
      <c r="T291" s="59"/>
      <c r="U291" s="59"/>
      <c r="V291" s="59"/>
      <c r="W291" s="59"/>
      <c r="X291" s="59"/>
      <c r="Y291" s="59"/>
      <c r="Z291" s="59"/>
    </row>
    <row r="292" spans="1:26" ht="15.75" customHeight="1" x14ac:dyDescent="0.25">
      <c r="A292" s="59"/>
      <c r="B292" s="59"/>
      <c r="C292" s="59"/>
      <c r="D292" s="59"/>
      <c r="E292" s="59"/>
      <c r="F292" s="92"/>
      <c r="G292" s="93"/>
      <c r="H292" s="93"/>
      <c r="I292" s="92"/>
      <c r="J292" s="92"/>
      <c r="K292" s="92"/>
      <c r="L292" s="59"/>
      <c r="M292" s="59"/>
      <c r="N292" s="59"/>
      <c r="O292" s="59"/>
      <c r="P292" s="59"/>
      <c r="Q292" s="59"/>
      <c r="R292" s="59"/>
      <c r="S292" s="59"/>
      <c r="T292" s="59"/>
      <c r="U292" s="59"/>
      <c r="V292" s="59"/>
      <c r="W292" s="59"/>
      <c r="X292" s="59"/>
      <c r="Y292" s="59"/>
      <c r="Z292" s="59"/>
    </row>
    <row r="293" spans="1:26" ht="15.75" customHeight="1" x14ac:dyDescent="0.25">
      <c r="A293" s="59"/>
      <c r="B293" s="59"/>
      <c r="C293" s="59"/>
      <c r="D293" s="59"/>
      <c r="E293" s="59"/>
      <c r="F293" s="92"/>
      <c r="G293" s="93"/>
      <c r="H293" s="93"/>
      <c r="I293" s="92"/>
      <c r="J293" s="92"/>
      <c r="K293" s="92"/>
      <c r="L293" s="59"/>
      <c r="M293" s="59"/>
      <c r="N293" s="59"/>
      <c r="O293" s="59"/>
      <c r="P293" s="59"/>
      <c r="Q293" s="59"/>
      <c r="R293" s="59"/>
      <c r="S293" s="59"/>
      <c r="T293" s="59"/>
      <c r="U293" s="59"/>
      <c r="V293" s="59"/>
      <c r="W293" s="59"/>
      <c r="X293" s="59"/>
      <c r="Y293" s="59"/>
      <c r="Z293" s="59"/>
    </row>
    <row r="294" spans="1:26" ht="15.75" customHeight="1" x14ac:dyDescent="0.25">
      <c r="A294" s="59"/>
      <c r="B294" s="59"/>
      <c r="C294" s="59"/>
      <c r="D294" s="59"/>
      <c r="E294" s="59"/>
      <c r="F294" s="92"/>
      <c r="G294" s="93"/>
      <c r="H294" s="93"/>
      <c r="I294" s="92"/>
      <c r="J294" s="92"/>
      <c r="K294" s="92"/>
      <c r="L294" s="59"/>
      <c r="M294" s="59"/>
      <c r="N294" s="59"/>
      <c r="O294" s="59"/>
      <c r="P294" s="59"/>
      <c r="Q294" s="59"/>
      <c r="R294" s="59"/>
      <c r="S294" s="59"/>
      <c r="T294" s="59"/>
      <c r="U294" s="59"/>
      <c r="V294" s="59"/>
      <c r="W294" s="59"/>
      <c r="X294" s="59"/>
      <c r="Y294" s="59"/>
      <c r="Z294" s="59"/>
    </row>
    <row r="295" spans="1:26" ht="15.75" customHeight="1" x14ac:dyDescent="0.25">
      <c r="A295" s="59"/>
      <c r="B295" s="59"/>
      <c r="C295" s="59"/>
      <c r="D295" s="59"/>
      <c r="E295" s="59"/>
      <c r="F295" s="92"/>
      <c r="G295" s="93"/>
      <c r="H295" s="93"/>
      <c r="I295" s="92"/>
      <c r="J295" s="92"/>
      <c r="K295" s="92"/>
      <c r="L295" s="59"/>
      <c r="M295" s="59"/>
      <c r="N295" s="59"/>
      <c r="O295" s="59"/>
      <c r="P295" s="59"/>
      <c r="Q295" s="59"/>
      <c r="R295" s="59"/>
      <c r="S295" s="59"/>
      <c r="T295" s="59"/>
      <c r="U295" s="59"/>
      <c r="V295" s="59"/>
      <c r="W295" s="59"/>
      <c r="X295" s="59"/>
      <c r="Y295" s="59"/>
      <c r="Z295" s="59"/>
    </row>
    <row r="296" spans="1:26" ht="15.75" customHeight="1" x14ac:dyDescent="0.25">
      <c r="A296" s="59"/>
      <c r="B296" s="59"/>
      <c r="C296" s="59"/>
      <c r="D296" s="59"/>
      <c r="E296" s="59"/>
      <c r="F296" s="92"/>
      <c r="G296" s="93"/>
      <c r="H296" s="93"/>
      <c r="I296" s="92"/>
      <c r="J296" s="92"/>
      <c r="K296" s="92"/>
      <c r="L296" s="59"/>
      <c r="M296" s="59"/>
      <c r="N296" s="59"/>
      <c r="O296" s="59"/>
      <c r="P296" s="59"/>
      <c r="Q296" s="59"/>
      <c r="R296" s="59"/>
      <c r="S296" s="59"/>
      <c r="T296" s="59"/>
      <c r="U296" s="59"/>
      <c r="V296" s="59"/>
      <c r="W296" s="59"/>
      <c r="X296" s="59"/>
      <c r="Y296" s="59"/>
      <c r="Z296" s="59"/>
    </row>
    <row r="297" spans="1:26" ht="15.75" customHeight="1" x14ac:dyDescent="0.25">
      <c r="A297" s="59"/>
      <c r="B297" s="59"/>
      <c r="C297" s="59"/>
      <c r="D297" s="59"/>
      <c r="E297" s="59"/>
      <c r="F297" s="92"/>
      <c r="G297" s="93"/>
      <c r="H297" s="93"/>
      <c r="I297" s="92"/>
      <c r="J297" s="92"/>
      <c r="K297" s="92"/>
      <c r="L297" s="59"/>
      <c r="M297" s="59"/>
      <c r="N297" s="59"/>
      <c r="O297" s="59"/>
      <c r="P297" s="59"/>
      <c r="Q297" s="59"/>
      <c r="R297" s="59"/>
      <c r="S297" s="59"/>
      <c r="T297" s="59"/>
      <c r="U297" s="59"/>
      <c r="V297" s="59"/>
      <c r="W297" s="59"/>
      <c r="X297" s="59"/>
      <c r="Y297" s="59"/>
      <c r="Z297" s="59"/>
    </row>
    <row r="298" spans="1:26" ht="15.75" customHeight="1" x14ac:dyDescent="0.25">
      <c r="A298" s="59"/>
      <c r="B298" s="59"/>
      <c r="C298" s="59"/>
      <c r="D298" s="59"/>
      <c r="E298" s="59"/>
      <c r="F298" s="92"/>
      <c r="G298" s="93"/>
      <c r="H298" s="93"/>
      <c r="I298" s="92"/>
      <c r="J298" s="92"/>
      <c r="K298" s="92"/>
      <c r="L298" s="59"/>
      <c r="M298" s="59"/>
      <c r="N298" s="59"/>
      <c r="O298" s="59"/>
      <c r="P298" s="59"/>
      <c r="Q298" s="59"/>
      <c r="R298" s="59"/>
      <c r="S298" s="59"/>
      <c r="T298" s="59"/>
      <c r="U298" s="59"/>
      <c r="V298" s="59"/>
      <c r="W298" s="59"/>
      <c r="X298" s="59"/>
      <c r="Y298" s="59"/>
      <c r="Z298" s="59"/>
    </row>
    <row r="299" spans="1:26" ht="15.75" customHeight="1" x14ac:dyDescent="0.25">
      <c r="A299" s="59"/>
      <c r="B299" s="59"/>
      <c r="C299" s="59"/>
      <c r="D299" s="59"/>
      <c r="E299" s="59"/>
      <c r="F299" s="92"/>
      <c r="G299" s="93"/>
      <c r="H299" s="93"/>
      <c r="I299" s="92"/>
      <c r="J299" s="92"/>
      <c r="K299" s="92"/>
      <c r="L299" s="59"/>
      <c r="M299" s="59"/>
      <c r="N299" s="59"/>
      <c r="O299" s="59"/>
      <c r="P299" s="59"/>
      <c r="Q299" s="59"/>
      <c r="R299" s="59"/>
      <c r="S299" s="59"/>
      <c r="T299" s="59"/>
      <c r="U299" s="59"/>
      <c r="V299" s="59"/>
      <c r="W299" s="59"/>
      <c r="X299" s="59"/>
      <c r="Y299" s="59"/>
      <c r="Z299" s="59"/>
    </row>
    <row r="300" spans="1:26" ht="15.75" customHeight="1" x14ac:dyDescent="0.25">
      <c r="A300" s="59"/>
      <c r="B300" s="59"/>
      <c r="C300" s="59"/>
      <c r="D300" s="59"/>
      <c r="E300" s="59"/>
      <c r="F300" s="92"/>
      <c r="G300" s="93"/>
      <c r="H300" s="93"/>
      <c r="I300" s="92"/>
      <c r="J300" s="92"/>
      <c r="K300" s="92"/>
      <c r="L300" s="59"/>
      <c r="M300" s="59"/>
      <c r="N300" s="59"/>
      <c r="O300" s="59"/>
      <c r="P300" s="59"/>
      <c r="Q300" s="59"/>
      <c r="R300" s="59"/>
      <c r="S300" s="59"/>
      <c r="T300" s="59"/>
      <c r="U300" s="59"/>
      <c r="V300" s="59"/>
      <c r="W300" s="59"/>
      <c r="X300" s="59"/>
      <c r="Y300" s="59"/>
      <c r="Z300" s="59"/>
    </row>
    <row r="301" spans="1:26" ht="15.75" customHeight="1" x14ac:dyDescent="0.25">
      <c r="A301" s="59"/>
      <c r="B301" s="59"/>
      <c r="C301" s="59"/>
      <c r="D301" s="59"/>
      <c r="E301" s="59"/>
      <c r="F301" s="92"/>
      <c r="G301" s="93"/>
      <c r="H301" s="93"/>
      <c r="I301" s="92"/>
      <c r="J301" s="92"/>
      <c r="K301" s="92"/>
      <c r="L301" s="59"/>
      <c r="M301" s="59"/>
      <c r="N301" s="59"/>
      <c r="O301" s="59"/>
      <c r="P301" s="59"/>
      <c r="Q301" s="59"/>
      <c r="R301" s="59"/>
      <c r="S301" s="59"/>
      <c r="T301" s="59"/>
      <c r="U301" s="59"/>
      <c r="V301" s="59"/>
      <c r="W301" s="59"/>
      <c r="X301" s="59"/>
      <c r="Y301" s="59"/>
      <c r="Z301" s="59"/>
    </row>
    <row r="302" spans="1:26" ht="15.75" customHeight="1" x14ac:dyDescent="0.25">
      <c r="A302" s="59"/>
      <c r="B302" s="59"/>
      <c r="C302" s="59"/>
      <c r="D302" s="59"/>
      <c r="E302" s="59"/>
      <c r="F302" s="92"/>
      <c r="G302" s="93"/>
      <c r="H302" s="93"/>
      <c r="I302" s="92"/>
      <c r="J302" s="92"/>
      <c r="K302" s="92"/>
      <c r="L302" s="59"/>
      <c r="M302" s="59"/>
      <c r="N302" s="59"/>
      <c r="O302" s="59"/>
      <c r="P302" s="59"/>
      <c r="Q302" s="59"/>
      <c r="R302" s="59"/>
      <c r="S302" s="59"/>
      <c r="T302" s="59"/>
      <c r="U302" s="59"/>
      <c r="V302" s="59"/>
      <c r="W302" s="59"/>
      <c r="X302" s="59"/>
      <c r="Y302" s="59"/>
      <c r="Z302" s="59"/>
    </row>
    <row r="303" spans="1:26" ht="15.75" customHeight="1" x14ac:dyDescent="0.25">
      <c r="A303" s="59"/>
      <c r="B303" s="59"/>
      <c r="C303" s="59"/>
      <c r="D303" s="59"/>
      <c r="E303" s="59"/>
      <c r="F303" s="92"/>
      <c r="G303" s="93"/>
      <c r="H303" s="93"/>
      <c r="I303" s="92"/>
      <c r="J303" s="92"/>
      <c r="K303" s="92"/>
      <c r="L303" s="59"/>
      <c r="M303" s="59"/>
      <c r="N303" s="59"/>
      <c r="O303" s="59"/>
      <c r="P303" s="59"/>
      <c r="Q303" s="59"/>
      <c r="R303" s="59"/>
      <c r="S303" s="59"/>
      <c r="T303" s="59"/>
      <c r="U303" s="59"/>
      <c r="V303" s="59"/>
      <c r="W303" s="59"/>
      <c r="X303" s="59"/>
      <c r="Y303" s="59"/>
      <c r="Z303" s="59"/>
    </row>
    <row r="304" spans="1:26" ht="15.75" customHeight="1" x14ac:dyDescent="0.25">
      <c r="A304" s="59"/>
      <c r="B304" s="59"/>
      <c r="C304" s="59"/>
      <c r="D304" s="59"/>
      <c r="E304" s="59"/>
      <c r="F304" s="92"/>
      <c r="G304" s="93"/>
      <c r="H304" s="93"/>
      <c r="I304" s="92"/>
      <c r="J304" s="92"/>
      <c r="K304" s="92"/>
      <c r="L304" s="59"/>
      <c r="M304" s="59"/>
      <c r="N304" s="59"/>
      <c r="O304" s="59"/>
      <c r="P304" s="59"/>
      <c r="Q304" s="59"/>
      <c r="R304" s="59"/>
      <c r="S304" s="59"/>
      <c r="T304" s="59"/>
      <c r="U304" s="59"/>
      <c r="V304" s="59"/>
      <c r="W304" s="59"/>
      <c r="X304" s="59"/>
      <c r="Y304" s="59"/>
      <c r="Z304" s="59"/>
    </row>
    <row r="305" spans="1:26" ht="15.75" customHeight="1" x14ac:dyDescent="0.25">
      <c r="A305" s="59"/>
      <c r="B305" s="59"/>
      <c r="C305" s="59"/>
      <c r="D305" s="59"/>
      <c r="E305" s="59"/>
      <c r="F305" s="92"/>
      <c r="G305" s="93"/>
      <c r="H305" s="93"/>
      <c r="I305" s="92"/>
      <c r="J305" s="92"/>
      <c r="K305" s="92"/>
      <c r="L305" s="59"/>
      <c r="M305" s="59"/>
      <c r="N305" s="59"/>
      <c r="O305" s="59"/>
      <c r="P305" s="59"/>
      <c r="Q305" s="59"/>
      <c r="R305" s="59"/>
      <c r="S305" s="59"/>
      <c r="T305" s="59"/>
      <c r="U305" s="59"/>
      <c r="V305" s="59"/>
      <c r="W305" s="59"/>
      <c r="X305" s="59"/>
      <c r="Y305" s="59"/>
      <c r="Z305" s="59"/>
    </row>
    <row r="306" spans="1:26" ht="15.75" customHeight="1" x14ac:dyDescent="0.25">
      <c r="A306" s="59"/>
      <c r="B306" s="59"/>
      <c r="C306" s="59"/>
      <c r="D306" s="59"/>
      <c r="E306" s="59"/>
      <c r="F306" s="92"/>
      <c r="G306" s="93"/>
      <c r="H306" s="93"/>
      <c r="I306" s="92"/>
      <c r="J306" s="92"/>
      <c r="K306" s="92"/>
      <c r="L306" s="59"/>
      <c r="M306" s="59"/>
      <c r="N306" s="59"/>
      <c r="O306" s="59"/>
      <c r="P306" s="59"/>
      <c r="Q306" s="59"/>
      <c r="R306" s="59"/>
      <c r="S306" s="59"/>
      <c r="T306" s="59"/>
      <c r="U306" s="59"/>
      <c r="V306" s="59"/>
      <c r="W306" s="59"/>
      <c r="X306" s="59"/>
      <c r="Y306" s="59"/>
      <c r="Z306" s="59"/>
    </row>
    <row r="307" spans="1:26" ht="15.75" customHeight="1" x14ac:dyDescent="0.25">
      <c r="A307" s="59"/>
      <c r="B307" s="59"/>
      <c r="C307" s="59"/>
      <c r="D307" s="59"/>
      <c r="E307" s="59"/>
      <c r="F307" s="92"/>
      <c r="G307" s="93"/>
      <c r="H307" s="93"/>
      <c r="I307" s="92"/>
      <c r="J307" s="92"/>
      <c r="K307" s="92"/>
      <c r="L307" s="59"/>
      <c r="M307" s="59"/>
      <c r="N307" s="59"/>
      <c r="O307" s="59"/>
      <c r="P307" s="59"/>
      <c r="Q307" s="59"/>
      <c r="R307" s="59"/>
      <c r="S307" s="59"/>
      <c r="T307" s="59"/>
      <c r="U307" s="59"/>
      <c r="V307" s="59"/>
      <c r="W307" s="59"/>
      <c r="X307" s="59"/>
      <c r="Y307" s="59"/>
      <c r="Z307" s="59"/>
    </row>
    <row r="308" spans="1:26" ht="15.75" customHeight="1" x14ac:dyDescent="0.25">
      <c r="A308" s="59"/>
      <c r="B308" s="59"/>
      <c r="C308" s="59"/>
      <c r="D308" s="59"/>
      <c r="E308" s="59"/>
      <c r="F308" s="92"/>
      <c r="G308" s="93"/>
      <c r="H308" s="93"/>
      <c r="I308" s="92"/>
      <c r="J308" s="92"/>
      <c r="K308" s="92"/>
      <c r="L308" s="59"/>
      <c r="M308" s="59"/>
      <c r="N308" s="59"/>
      <c r="O308" s="59"/>
      <c r="P308" s="59"/>
      <c r="Q308" s="59"/>
      <c r="R308" s="59"/>
      <c r="S308" s="59"/>
      <c r="T308" s="59"/>
      <c r="U308" s="59"/>
      <c r="V308" s="59"/>
      <c r="W308" s="59"/>
      <c r="X308" s="59"/>
      <c r="Y308" s="59"/>
      <c r="Z308" s="59"/>
    </row>
    <row r="309" spans="1:26" ht="15.75" customHeight="1" x14ac:dyDescent="0.25">
      <c r="A309" s="59"/>
      <c r="B309" s="59"/>
      <c r="C309" s="59"/>
      <c r="D309" s="59"/>
      <c r="E309" s="59"/>
      <c r="F309" s="92"/>
      <c r="G309" s="93"/>
      <c r="H309" s="93"/>
      <c r="I309" s="92"/>
      <c r="J309" s="92"/>
      <c r="K309" s="92"/>
      <c r="L309" s="59"/>
      <c r="M309" s="59"/>
      <c r="N309" s="59"/>
      <c r="O309" s="59"/>
      <c r="P309" s="59"/>
      <c r="Q309" s="59"/>
      <c r="R309" s="59"/>
      <c r="S309" s="59"/>
      <c r="T309" s="59"/>
      <c r="U309" s="59"/>
      <c r="V309" s="59"/>
      <c r="W309" s="59"/>
      <c r="X309" s="59"/>
      <c r="Y309" s="59"/>
      <c r="Z309" s="59"/>
    </row>
    <row r="310" spans="1:26" ht="15.75" customHeight="1" x14ac:dyDescent="0.25">
      <c r="A310" s="59"/>
      <c r="B310" s="59"/>
      <c r="C310" s="59"/>
      <c r="D310" s="59"/>
      <c r="E310" s="59"/>
      <c r="F310" s="92"/>
      <c r="G310" s="93"/>
      <c r="H310" s="93"/>
      <c r="I310" s="92"/>
      <c r="J310" s="92"/>
      <c r="K310" s="92"/>
      <c r="L310" s="59"/>
      <c r="M310" s="59"/>
      <c r="N310" s="59"/>
      <c r="O310" s="59"/>
      <c r="P310" s="59"/>
      <c r="Q310" s="59"/>
      <c r="R310" s="59"/>
      <c r="S310" s="59"/>
      <c r="T310" s="59"/>
      <c r="U310" s="59"/>
      <c r="V310" s="59"/>
      <c r="W310" s="59"/>
      <c r="X310" s="59"/>
      <c r="Y310" s="59"/>
      <c r="Z310" s="59"/>
    </row>
    <row r="311" spans="1:26" ht="15.75" customHeight="1" x14ac:dyDescent="0.25">
      <c r="A311" s="59"/>
      <c r="B311" s="59"/>
      <c r="C311" s="59"/>
      <c r="D311" s="59"/>
      <c r="E311" s="59"/>
      <c r="F311" s="92"/>
      <c r="G311" s="93"/>
      <c r="H311" s="93"/>
      <c r="I311" s="92"/>
      <c r="J311" s="92"/>
      <c r="K311" s="92"/>
      <c r="L311" s="59"/>
      <c r="M311" s="59"/>
      <c r="N311" s="59"/>
      <c r="O311" s="59"/>
      <c r="P311" s="59"/>
      <c r="Q311" s="59"/>
      <c r="R311" s="59"/>
      <c r="S311" s="59"/>
      <c r="T311" s="59"/>
      <c r="U311" s="59"/>
      <c r="V311" s="59"/>
      <c r="W311" s="59"/>
      <c r="X311" s="59"/>
      <c r="Y311" s="59"/>
      <c r="Z311" s="59"/>
    </row>
    <row r="312" spans="1:26" ht="15.75" customHeight="1" x14ac:dyDescent="0.25">
      <c r="A312" s="59"/>
      <c r="B312" s="59"/>
      <c r="C312" s="59"/>
      <c r="D312" s="59"/>
      <c r="E312" s="59"/>
      <c r="F312" s="92"/>
      <c r="G312" s="93"/>
      <c r="H312" s="93"/>
      <c r="I312" s="92"/>
      <c r="J312" s="92"/>
      <c r="K312" s="92"/>
      <c r="L312" s="59"/>
      <c r="M312" s="59"/>
      <c r="N312" s="59"/>
      <c r="O312" s="59"/>
      <c r="P312" s="59"/>
      <c r="Q312" s="59"/>
      <c r="R312" s="59"/>
      <c r="S312" s="59"/>
      <c r="T312" s="59"/>
      <c r="U312" s="59"/>
      <c r="V312" s="59"/>
      <c r="W312" s="59"/>
      <c r="X312" s="59"/>
      <c r="Y312" s="59"/>
      <c r="Z312" s="59"/>
    </row>
    <row r="313" spans="1:26" ht="15.75" customHeight="1" x14ac:dyDescent="0.25">
      <c r="A313" s="59"/>
      <c r="B313" s="59"/>
      <c r="C313" s="59"/>
      <c r="D313" s="59"/>
      <c r="E313" s="59"/>
      <c r="F313" s="92"/>
      <c r="G313" s="93"/>
      <c r="H313" s="93"/>
      <c r="I313" s="92"/>
      <c r="J313" s="92"/>
      <c r="K313" s="92"/>
      <c r="L313" s="59"/>
      <c r="M313" s="59"/>
      <c r="N313" s="59"/>
      <c r="O313" s="59"/>
      <c r="P313" s="59"/>
      <c r="Q313" s="59"/>
      <c r="R313" s="59"/>
      <c r="S313" s="59"/>
      <c r="T313" s="59"/>
      <c r="U313" s="59"/>
      <c r="V313" s="59"/>
      <c r="W313" s="59"/>
      <c r="X313" s="59"/>
      <c r="Y313" s="59"/>
      <c r="Z313" s="59"/>
    </row>
    <row r="314" spans="1:26" ht="15.75" customHeight="1" x14ac:dyDescent="0.25">
      <c r="A314" s="59"/>
      <c r="B314" s="59"/>
      <c r="C314" s="59"/>
      <c r="D314" s="59"/>
      <c r="E314" s="59"/>
      <c r="F314" s="92"/>
      <c r="G314" s="93"/>
      <c r="H314" s="93"/>
      <c r="I314" s="92"/>
      <c r="J314" s="92"/>
      <c r="K314" s="92"/>
      <c r="L314" s="59"/>
      <c r="M314" s="59"/>
      <c r="N314" s="59"/>
      <c r="O314" s="59"/>
      <c r="P314" s="59"/>
      <c r="Q314" s="59"/>
      <c r="R314" s="59"/>
      <c r="S314" s="59"/>
      <c r="T314" s="59"/>
      <c r="U314" s="59"/>
      <c r="V314" s="59"/>
      <c r="W314" s="59"/>
      <c r="X314" s="59"/>
      <c r="Y314" s="59"/>
      <c r="Z314" s="59"/>
    </row>
    <row r="315" spans="1:26" ht="15.75" customHeight="1" x14ac:dyDescent="0.25">
      <c r="A315" s="59"/>
      <c r="B315" s="59"/>
      <c r="C315" s="59"/>
      <c r="D315" s="59"/>
      <c r="E315" s="59"/>
      <c r="F315" s="92"/>
      <c r="G315" s="93"/>
      <c r="H315" s="93"/>
      <c r="I315" s="92"/>
      <c r="J315" s="92"/>
      <c r="K315" s="92"/>
      <c r="L315" s="59"/>
      <c r="M315" s="59"/>
      <c r="N315" s="59"/>
      <c r="O315" s="59"/>
      <c r="P315" s="59"/>
      <c r="Q315" s="59"/>
      <c r="R315" s="59"/>
      <c r="S315" s="59"/>
      <c r="T315" s="59"/>
      <c r="U315" s="59"/>
      <c r="V315" s="59"/>
      <c r="W315" s="59"/>
      <c r="X315" s="59"/>
      <c r="Y315" s="59"/>
      <c r="Z315" s="59"/>
    </row>
    <row r="316" spans="1:26" ht="15.75" customHeight="1" x14ac:dyDescent="0.25">
      <c r="A316" s="59"/>
      <c r="B316" s="59"/>
      <c r="C316" s="59"/>
      <c r="D316" s="59"/>
      <c r="E316" s="59"/>
      <c r="F316" s="92"/>
      <c r="G316" s="93"/>
      <c r="H316" s="93"/>
      <c r="I316" s="92"/>
      <c r="J316" s="92"/>
      <c r="K316" s="92"/>
      <c r="L316" s="59"/>
      <c r="M316" s="59"/>
      <c r="N316" s="59"/>
      <c r="O316" s="59"/>
      <c r="P316" s="59"/>
      <c r="Q316" s="59"/>
      <c r="R316" s="59"/>
      <c r="S316" s="59"/>
      <c r="T316" s="59"/>
      <c r="U316" s="59"/>
      <c r="V316" s="59"/>
      <c r="W316" s="59"/>
      <c r="X316" s="59"/>
      <c r="Y316" s="59"/>
      <c r="Z316" s="59"/>
    </row>
    <row r="317" spans="1:26" ht="15.75" customHeight="1" x14ac:dyDescent="0.25">
      <c r="A317" s="59"/>
      <c r="B317" s="59"/>
      <c r="C317" s="59"/>
      <c r="D317" s="59"/>
      <c r="E317" s="59"/>
      <c r="F317" s="92"/>
      <c r="G317" s="93"/>
      <c r="H317" s="93"/>
      <c r="I317" s="92"/>
      <c r="J317" s="92"/>
      <c r="K317" s="92"/>
      <c r="L317" s="59"/>
      <c r="M317" s="59"/>
      <c r="N317" s="59"/>
      <c r="O317" s="59"/>
      <c r="P317" s="59"/>
      <c r="Q317" s="59"/>
      <c r="R317" s="59"/>
      <c r="S317" s="59"/>
      <c r="T317" s="59"/>
      <c r="U317" s="59"/>
      <c r="V317" s="59"/>
      <c r="W317" s="59"/>
      <c r="X317" s="59"/>
      <c r="Y317" s="59"/>
      <c r="Z317" s="59"/>
    </row>
    <row r="318" spans="1:26" ht="15.75" customHeight="1" x14ac:dyDescent="0.25">
      <c r="A318" s="59"/>
      <c r="B318" s="59"/>
      <c r="C318" s="59"/>
      <c r="D318" s="59"/>
      <c r="E318" s="59"/>
      <c r="F318" s="92"/>
      <c r="G318" s="93"/>
      <c r="H318" s="93"/>
      <c r="I318" s="92"/>
      <c r="J318" s="92"/>
      <c r="K318" s="92"/>
      <c r="L318" s="59"/>
      <c r="M318" s="59"/>
      <c r="N318" s="59"/>
      <c r="O318" s="59"/>
      <c r="P318" s="59"/>
      <c r="Q318" s="59"/>
      <c r="R318" s="59"/>
      <c r="S318" s="59"/>
      <c r="T318" s="59"/>
      <c r="U318" s="59"/>
      <c r="V318" s="59"/>
      <c r="W318" s="59"/>
      <c r="X318" s="59"/>
      <c r="Y318" s="59"/>
      <c r="Z318" s="59"/>
    </row>
    <row r="319" spans="1:26" ht="15.75" customHeight="1" x14ac:dyDescent="0.25">
      <c r="A319" s="59"/>
      <c r="B319" s="59"/>
      <c r="C319" s="59"/>
      <c r="D319" s="59"/>
      <c r="E319" s="59"/>
      <c r="F319" s="92"/>
      <c r="G319" s="93"/>
      <c r="H319" s="93"/>
      <c r="I319" s="92"/>
      <c r="J319" s="92"/>
      <c r="K319" s="92"/>
      <c r="L319" s="59"/>
      <c r="M319" s="59"/>
      <c r="N319" s="59"/>
      <c r="O319" s="59"/>
      <c r="P319" s="59"/>
      <c r="Q319" s="59"/>
      <c r="R319" s="59"/>
      <c r="S319" s="59"/>
      <c r="T319" s="59"/>
      <c r="U319" s="59"/>
      <c r="V319" s="59"/>
      <c r="W319" s="59"/>
      <c r="X319" s="59"/>
      <c r="Y319" s="59"/>
      <c r="Z319" s="59"/>
    </row>
    <row r="320" spans="1:26" ht="15.75" customHeight="1" x14ac:dyDescent="0.25">
      <c r="A320" s="59"/>
      <c r="B320" s="59"/>
      <c r="C320" s="59"/>
      <c r="D320" s="59"/>
      <c r="E320" s="59"/>
      <c r="F320" s="92"/>
      <c r="G320" s="93"/>
      <c r="H320" s="93"/>
      <c r="I320" s="92"/>
      <c r="J320" s="92"/>
      <c r="K320" s="92"/>
      <c r="L320" s="59"/>
      <c r="M320" s="59"/>
      <c r="N320" s="59"/>
      <c r="O320" s="59"/>
      <c r="P320" s="59"/>
      <c r="Q320" s="59"/>
      <c r="R320" s="59"/>
      <c r="S320" s="59"/>
      <c r="T320" s="59"/>
      <c r="U320" s="59"/>
      <c r="V320" s="59"/>
      <c r="W320" s="59"/>
      <c r="X320" s="59"/>
      <c r="Y320" s="59"/>
      <c r="Z320" s="59"/>
    </row>
    <row r="321" spans="1:26" ht="15.75" customHeight="1" x14ac:dyDescent="0.25">
      <c r="A321" s="59"/>
      <c r="B321" s="59"/>
      <c r="C321" s="59"/>
      <c r="D321" s="59"/>
      <c r="E321" s="59"/>
      <c r="F321" s="92"/>
      <c r="G321" s="93"/>
      <c r="H321" s="93"/>
      <c r="I321" s="92"/>
      <c r="J321" s="92"/>
      <c r="K321" s="92"/>
      <c r="L321" s="59"/>
      <c r="M321" s="59"/>
      <c r="N321" s="59"/>
      <c r="O321" s="59"/>
      <c r="P321" s="59"/>
      <c r="Q321" s="59"/>
      <c r="R321" s="59"/>
      <c r="S321" s="59"/>
      <c r="T321" s="59"/>
      <c r="U321" s="59"/>
      <c r="V321" s="59"/>
      <c r="W321" s="59"/>
      <c r="X321" s="59"/>
      <c r="Y321" s="59"/>
      <c r="Z321" s="59"/>
    </row>
    <row r="322" spans="1:26" ht="15.75" customHeight="1" x14ac:dyDescent="0.25">
      <c r="A322" s="59"/>
      <c r="B322" s="59"/>
      <c r="C322" s="59"/>
      <c r="D322" s="59"/>
      <c r="E322" s="59"/>
      <c r="F322" s="92"/>
      <c r="G322" s="93"/>
      <c r="H322" s="93"/>
      <c r="I322" s="92"/>
      <c r="J322" s="92"/>
      <c r="K322" s="92"/>
      <c r="L322" s="59"/>
      <c r="M322" s="59"/>
      <c r="N322" s="59"/>
      <c r="O322" s="59"/>
      <c r="P322" s="59"/>
      <c r="Q322" s="59"/>
      <c r="R322" s="59"/>
      <c r="S322" s="59"/>
      <c r="T322" s="59"/>
      <c r="U322" s="59"/>
      <c r="V322" s="59"/>
      <c r="W322" s="59"/>
      <c r="X322" s="59"/>
      <c r="Y322" s="59"/>
      <c r="Z322" s="59"/>
    </row>
    <row r="323" spans="1:26" ht="15.75" customHeight="1" x14ac:dyDescent="0.25">
      <c r="A323" s="59"/>
      <c r="B323" s="59"/>
      <c r="C323" s="59"/>
      <c r="D323" s="59"/>
      <c r="E323" s="59"/>
      <c r="F323" s="92"/>
      <c r="G323" s="93"/>
      <c r="H323" s="93"/>
      <c r="I323" s="92"/>
      <c r="J323" s="92"/>
      <c r="K323" s="92"/>
      <c r="L323" s="59"/>
      <c r="M323" s="59"/>
      <c r="N323" s="59"/>
      <c r="O323" s="59"/>
      <c r="P323" s="59"/>
      <c r="Q323" s="59"/>
      <c r="R323" s="59"/>
      <c r="S323" s="59"/>
      <c r="T323" s="59"/>
      <c r="U323" s="59"/>
      <c r="V323" s="59"/>
      <c r="W323" s="59"/>
      <c r="X323" s="59"/>
      <c r="Y323" s="59"/>
      <c r="Z323" s="59"/>
    </row>
    <row r="324" spans="1:26" ht="15.75" customHeight="1" x14ac:dyDescent="0.25">
      <c r="A324" s="59"/>
      <c r="B324" s="59"/>
      <c r="C324" s="59"/>
      <c r="D324" s="59"/>
      <c r="E324" s="59"/>
      <c r="F324" s="92"/>
      <c r="G324" s="93"/>
      <c r="H324" s="93"/>
      <c r="I324" s="92"/>
      <c r="J324" s="92"/>
      <c r="K324" s="92"/>
      <c r="L324" s="59"/>
      <c r="M324" s="59"/>
      <c r="N324" s="59"/>
      <c r="O324" s="59"/>
      <c r="P324" s="59"/>
      <c r="Q324" s="59"/>
      <c r="R324" s="59"/>
      <c r="S324" s="59"/>
      <c r="T324" s="59"/>
      <c r="U324" s="59"/>
      <c r="V324" s="59"/>
      <c r="W324" s="59"/>
      <c r="X324" s="59"/>
      <c r="Y324" s="59"/>
      <c r="Z324" s="59"/>
    </row>
    <row r="325" spans="1:26" ht="15.75" customHeight="1" x14ac:dyDescent="0.25">
      <c r="A325" s="59"/>
      <c r="B325" s="59"/>
      <c r="C325" s="59"/>
      <c r="D325" s="59"/>
      <c r="E325" s="59"/>
      <c r="F325" s="92"/>
      <c r="G325" s="93"/>
      <c r="H325" s="93"/>
      <c r="I325" s="92"/>
      <c r="J325" s="92"/>
      <c r="K325" s="92"/>
      <c r="L325" s="59"/>
      <c r="M325" s="59"/>
      <c r="N325" s="59"/>
      <c r="O325" s="59"/>
      <c r="P325" s="59"/>
      <c r="Q325" s="59"/>
      <c r="R325" s="59"/>
      <c r="S325" s="59"/>
      <c r="T325" s="59"/>
      <c r="U325" s="59"/>
      <c r="V325" s="59"/>
      <c r="W325" s="59"/>
      <c r="X325" s="59"/>
      <c r="Y325" s="59"/>
      <c r="Z325" s="59"/>
    </row>
    <row r="326" spans="1:26" ht="15.75" customHeight="1" x14ac:dyDescent="0.25">
      <c r="A326" s="59"/>
      <c r="B326" s="59"/>
      <c r="C326" s="59"/>
      <c r="D326" s="59"/>
      <c r="E326" s="59"/>
      <c r="F326" s="92"/>
      <c r="G326" s="93"/>
      <c r="H326" s="93"/>
      <c r="I326" s="92"/>
      <c r="J326" s="92"/>
      <c r="K326" s="92"/>
      <c r="L326" s="59"/>
      <c r="M326" s="59"/>
      <c r="N326" s="59"/>
      <c r="O326" s="59"/>
      <c r="P326" s="59"/>
      <c r="Q326" s="59"/>
      <c r="R326" s="59"/>
      <c r="S326" s="59"/>
      <c r="T326" s="59"/>
      <c r="U326" s="59"/>
      <c r="V326" s="59"/>
      <c r="W326" s="59"/>
      <c r="X326" s="59"/>
      <c r="Y326" s="59"/>
      <c r="Z326" s="59"/>
    </row>
    <row r="327" spans="1:26" ht="15.75" customHeight="1" x14ac:dyDescent="0.25">
      <c r="A327" s="59"/>
      <c r="B327" s="59"/>
      <c r="C327" s="59"/>
      <c r="D327" s="59"/>
      <c r="E327" s="59"/>
      <c r="F327" s="92"/>
      <c r="G327" s="93"/>
      <c r="H327" s="93"/>
      <c r="I327" s="92"/>
      <c r="J327" s="92"/>
      <c r="K327" s="92"/>
      <c r="L327" s="59"/>
      <c r="M327" s="59"/>
      <c r="N327" s="59"/>
      <c r="O327" s="59"/>
      <c r="P327" s="59"/>
      <c r="Q327" s="59"/>
      <c r="R327" s="59"/>
      <c r="S327" s="59"/>
      <c r="T327" s="59"/>
      <c r="U327" s="59"/>
      <c r="V327" s="59"/>
      <c r="W327" s="59"/>
      <c r="X327" s="59"/>
      <c r="Y327" s="59"/>
      <c r="Z327" s="59"/>
    </row>
    <row r="328" spans="1:26" ht="15.75" customHeight="1" x14ac:dyDescent="0.25">
      <c r="A328" s="59"/>
      <c r="B328" s="59"/>
      <c r="C328" s="59"/>
      <c r="D328" s="59"/>
      <c r="E328" s="59"/>
      <c r="F328" s="92"/>
      <c r="G328" s="93"/>
      <c r="H328" s="93"/>
      <c r="I328" s="92"/>
      <c r="J328" s="92"/>
      <c r="K328" s="92"/>
      <c r="L328" s="59"/>
      <c r="M328" s="59"/>
      <c r="N328" s="59"/>
      <c r="O328" s="59"/>
      <c r="P328" s="59"/>
      <c r="Q328" s="59"/>
      <c r="R328" s="59"/>
      <c r="S328" s="59"/>
      <c r="T328" s="59"/>
      <c r="U328" s="59"/>
      <c r="V328" s="59"/>
      <c r="W328" s="59"/>
      <c r="X328" s="59"/>
      <c r="Y328" s="59"/>
      <c r="Z328" s="59"/>
    </row>
    <row r="329" spans="1:26" ht="15.75" customHeight="1" x14ac:dyDescent="0.25">
      <c r="A329" s="59"/>
      <c r="B329" s="59"/>
      <c r="C329" s="59"/>
      <c r="D329" s="59"/>
      <c r="E329" s="59"/>
      <c r="F329" s="92"/>
      <c r="G329" s="93"/>
      <c r="H329" s="93"/>
      <c r="I329" s="92"/>
      <c r="J329" s="92"/>
      <c r="K329" s="92"/>
      <c r="L329" s="59"/>
      <c r="M329" s="59"/>
      <c r="N329" s="59"/>
      <c r="O329" s="59"/>
      <c r="P329" s="59"/>
      <c r="Q329" s="59"/>
      <c r="R329" s="59"/>
      <c r="S329" s="59"/>
      <c r="T329" s="59"/>
      <c r="U329" s="59"/>
      <c r="V329" s="59"/>
      <c r="W329" s="59"/>
      <c r="X329" s="59"/>
      <c r="Y329" s="59"/>
      <c r="Z329" s="59"/>
    </row>
    <row r="330" spans="1:26" ht="15.75" customHeight="1" x14ac:dyDescent="0.25">
      <c r="A330" s="59"/>
      <c r="B330" s="59"/>
      <c r="C330" s="59"/>
      <c r="D330" s="59"/>
      <c r="E330" s="59"/>
      <c r="F330" s="92"/>
      <c r="G330" s="93"/>
      <c r="H330" s="93"/>
      <c r="I330" s="92"/>
      <c r="J330" s="92"/>
      <c r="K330" s="92"/>
      <c r="L330" s="59"/>
      <c r="M330" s="59"/>
      <c r="N330" s="59"/>
      <c r="O330" s="59"/>
      <c r="P330" s="59"/>
      <c r="Q330" s="59"/>
      <c r="R330" s="59"/>
      <c r="S330" s="59"/>
      <c r="T330" s="59"/>
      <c r="U330" s="59"/>
      <c r="V330" s="59"/>
      <c r="W330" s="59"/>
      <c r="X330" s="59"/>
      <c r="Y330" s="59"/>
      <c r="Z330" s="59"/>
    </row>
    <row r="331" spans="1:26" ht="15.75" customHeight="1" x14ac:dyDescent="0.25">
      <c r="A331" s="59"/>
      <c r="B331" s="59"/>
      <c r="C331" s="59"/>
      <c r="D331" s="59"/>
      <c r="E331" s="59"/>
      <c r="F331" s="92"/>
      <c r="G331" s="93"/>
      <c r="H331" s="93"/>
      <c r="I331" s="92"/>
      <c r="J331" s="92"/>
      <c r="K331" s="92"/>
      <c r="L331" s="59"/>
      <c r="M331" s="59"/>
      <c r="N331" s="59"/>
      <c r="O331" s="59"/>
      <c r="P331" s="59"/>
      <c r="Q331" s="59"/>
      <c r="R331" s="59"/>
      <c r="S331" s="59"/>
      <c r="T331" s="59"/>
      <c r="U331" s="59"/>
      <c r="V331" s="59"/>
      <c r="W331" s="59"/>
      <c r="X331" s="59"/>
      <c r="Y331" s="59"/>
      <c r="Z331" s="59"/>
    </row>
    <row r="332" spans="1:26" ht="15.75" customHeight="1" x14ac:dyDescent="0.25">
      <c r="A332" s="59"/>
      <c r="B332" s="59"/>
      <c r="C332" s="59"/>
      <c r="D332" s="59"/>
      <c r="E332" s="59"/>
      <c r="F332" s="92"/>
      <c r="G332" s="93"/>
      <c r="H332" s="93"/>
      <c r="I332" s="92"/>
      <c r="J332" s="92"/>
      <c r="K332" s="92"/>
      <c r="L332" s="59"/>
      <c r="M332" s="59"/>
      <c r="N332" s="59"/>
      <c r="O332" s="59"/>
      <c r="P332" s="59"/>
      <c r="Q332" s="59"/>
      <c r="R332" s="59"/>
      <c r="S332" s="59"/>
      <c r="T332" s="59"/>
      <c r="U332" s="59"/>
      <c r="V332" s="59"/>
      <c r="W332" s="59"/>
      <c r="X332" s="59"/>
      <c r="Y332" s="59"/>
      <c r="Z332" s="59"/>
    </row>
    <row r="333" spans="1:26" ht="15.75" customHeight="1" x14ac:dyDescent="0.25">
      <c r="A333" s="59"/>
      <c r="B333" s="59"/>
      <c r="C333" s="59"/>
      <c r="D333" s="59"/>
      <c r="E333" s="59"/>
      <c r="F333" s="92"/>
      <c r="G333" s="93"/>
      <c r="H333" s="93"/>
      <c r="I333" s="92"/>
      <c r="J333" s="92"/>
      <c r="K333" s="92"/>
      <c r="L333" s="59"/>
      <c r="M333" s="59"/>
      <c r="N333" s="59"/>
      <c r="O333" s="59"/>
      <c r="P333" s="59"/>
      <c r="Q333" s="59"/>
      <c r="R333" s="59"/>
      <c r="S333" s="59"/>
      <c r="T333" s="59"/>
      <c r="U333" s="59"/>
      <c r="V333" s="59"/>
      <c r="W333" s="59"/>
      <c r="X333" s="59"/>
      <c r="Y333" s="59"/>
      <c r="Z333" s="59"/>
    </row>
    <row r="334" spans="1:26" ht="15.75" customHeight="1" x14ac:dyDescent="0.25">
      <c r="A334" s="59"/>
      <c r="B334" s="59"/>
      <c r="C334" s="59"/>
      <c r="D334" s="59"/>
      <c r="E334" s="59"/>
      <c r="F334" s="92"/>
      <c r="G334" s="93"/>
      <c r="H334" s="93"/>
      <c r="I334" s="92"/>
      <c r="J334" s="92"/>
      <c r="K334" s="92"/>
      <c r="L334" s="59"/>
      <c r="M334" s="59"/>
      <c r="N334" s="59"/>
      <c r="O334" s="59"/>
      <c r="P334" s="59"/>
      <c r="Q334" s="59"/>
      <c r="R334" s="59"/>
      <c r="S334" s="59"/>
      <c r="T334" s="59"/>
      <c r="U334" s="59"/>
      <c r="V334" s="59"/>
      <c r="W334" s="59"/>
      <c r="X334" s="59"/>
      <c r="Y334" s="59"/>
      <c r="Z334" s="59"/>
    </row>
    <row r="335" spans="1:26" ht="15.75" customHeight="1" x14ac:dyDescent="0.25">
      <c r="A335" s="59"/>
      <c r="B335" s="59"/>
      <c r="C335" s="59"/>
      <c r="D335" s="59"/>
      <c r="E335" s="59"/>
      <c r="F335" s="92"/>
      <c r="G335" s="93"/>
      <c r="H335" s="93"/>
      <c r="I335" s="92"/>
      <c r="J335" s="92"/>
      <c r="K335" s="92"/>
      <c r="L335" s="59"/>
      <c r="M335" s="59"/>
      <c r="N335" s="59"/>
      <c r="O335" s="59"/>
      <c r="P335" s="59"/>
      <c r="Q335" s="59"/>
      <c r="R335" s="59"/>
      <c r="S335" s="59"/>
      <c r="T335" s="59"/>
      <c r="U335" s="59"/>
      <c r="V335" s="59"/>
      <c r="W335" s="59"/>
      <c r="X335" s="59"/>
      <c r="Y335" s="59"/>
      <c r="Z335" s="59"/>
    </row>
    <row r="336" spans="1:26" ht="15.75" customHeight="1" x14ac:dyDescent="0.25">
      <c r="A336" s="59"/>
      <c r="B336" s="59"/>
      <c r="C336" s="59"/>
      <c r="D336" s="59"/>
      <c r="E336" s="59"/>
      <c r="F336" s="92"/>
      <c r="G336" s="93"/>
      <c r="H336" s="93"/>
      <c r="I336" s="92"/>
      <c r="J336" s="92"/>
      <c r="K336" s="92"/>
      <c r="L336" s="59"/>
      <c r="M336" s="59"/>
      <c r="N336" s="59"/>
      <c r="O336" s="59"/>
      <c r="P336" s="59"/>
      <c r="Q336" s="59"/>
      <c r="R336" s="59"/>
      <c r="S336" s="59"/>
      <c r="T336" s="59"/>
      <c r="U336" s="59"/>
      <c r="V336" s="59"/>
      <c r="W336" s="59"/>
      <c r="X336" s="59"/>
      <c r="Y336" s="59"/>
      <c r="Z336" s="59"/>
    </row>
    <row r="337" spans="1:26" ht="15.75" customHeight="1" x14ac:dyDescent="0.25">
      <c r="A337" s="59"/>
      <c r="B337" s="59"/>
      <c r="C337" s="59"/>
      <c r="D337" s="59"/>
      <c r="E337" s="59"/>
      <c r="F337" s="92"/>
      <c r="G337" s="93"/>
      <c r="H337" s="93"/>
      <c r="I337" s="92"/>
      <c r="J337" s="92"/>
      <c r="K337" s="92"/>
      <c r="L337" s="59"/>
      <c r="M337" s="59"/>
      <c r="N337" s="59"/>
      <c r="O337" s="59"/>
      <c r="P337" s="59"/>
      <c r="Q337" s="59"/>
      <c r="R337" s="59"/>
      <c r="S337" s="59"/>
      <c r="T337" s="59"/>
      <c r="U337" s="59"/>
      <c r="V337" s="59"/>
      <c r="W337" s="59"/>
      <c r="X337" s="59"/>
      <c r="Y337" s="59"/>
      <c r="Z337" s="59"/>
    </row>
    <row r="338" spans="1:26" ht="15.75" customHeight="1" x14ac:dyDescent="0.25">
      <c r="A338" s="59"/>
      <c r="B338" s="59"/>
      <c r="C338" s="59"/>
      <c r="D338" s="59"/>
      <c r="E338" s="59"/>
      <c r="F338" s="92"/>
      <c r="G338" s="93"/>
      <c r="H338" s="93"/>
      <c r="I338" s="92"/>
      <c r="J338" s="92"/>
      <c r="K338" s="92"/>
      <c r="L338" s="59"/>
      <c r="M338" s="59"/>
      <c r="N338" s="59"/>
      <c r="O338" s="59"/>
      <c r="P338" s="59"/>
      <c r="Q338" s="59"/>
      <c r="R338" s="59"/>
      <c r="S338" s="59"/>
      <c r="T338" s="59"/>
      <c r="U338" s="59"/>
      <c r="V338" s="59"/>
      <c r="W338" s="59"/>
      <c r="X338" s="59"/>
      <c r="Y338" s="59"/>
      <c r="Z338" s="59"/>
    </row>
    <row r="339" spans="1:26" ht="15.75" customHeight="1" x14ac:dyDescent="0.25">
      <c r="A339" s="59"/>
      <c r="B339" s="59"/>
      <c r="C339" s="59"/>
      <c r="D339" s="59"/>
      <c r="E339" s="59"/>
      <c r="F339" s="92"/>
      <c r="G339" s="93"/>
      <c r="H339" s="93"/>
      <c r="I339" s="92"/>
      <c r="J339" s="92"/>
      <c r="K339" s="92"/>
      <c r="L339" s="59"/>
      <c r="M339" s="59"/>
      <c r="N339" s="59"/>
      <c r="O339" s="59"/>
      <c r="P339" s="59"/>
      <c r="Q339" s="59"/>
      <c r="R339" s="59"/>
      <c r="S339" s="59"/>
      <c r="T339" s="59"/>
      <c r="U339" s="59"/>
      <c r="V339" s="59"/>
      <c r="W339" s="59"/>
      <c r="X339" s="59"/>
      <c r="Y339" s="59"/>
      <c r="Z339" s="59"/>
    </row>
    <row r="340" spans="1:26" ht="15.75" customHeight="1" x14ac:dyDescent="0.25">
      <c r="A340" s="59"/>
      <c r="B340" s="59"/>
      <c r="C340" s="59"/>
      <c r="D340" s="59"/>
      <c r="E340" s="59"/>
      <c r="F340" s="92"/>
      <c r="G340" s="93"/>
      <c r="H340" s="93"/>
      <c r="I340" s="92"/>
      <c r="J340" s="92"/>
      <c r="K340" s="92"/>
      <c r="L340" s="59"/>
      <c r="M340" s="59"/>
      <c r="N340" s="59"/>
      <c r="O340" s="59"/>
      <c r="P340" s="59"/>
      <c r="Q340" s="59"/>
      <c r="R340" s="59"/>
      <c r="S340" s="59"/>
      <c r="T340" s="59"/>
      <c r="U340" s="59"/>
      <c r="V340" s="59"/>
      <c r="W340" s="59"/>
      <c r="X340" s="59"/>
      <c r="Y340" s="59"/>
      <c r="Z340" s="59"/>
    </row>
    <row r="341" spans="1:26" ht="15.75" customHeight="1" x14ac:dyDescent="0.25">
      <c r="A341" s="59"/>
      <c r="B341" s="59"/>
      <c r="C341" s="59"/>
      <c r="D341" s="59"/>
      <c r="E341" s="59"/>
      <c r="F341" s="92"/>
      <c r="G341" s="93"/>
      <c r="H341" s="93"/>
      <c r="I341" s="92"/>
      <c r="J341" s="92"/>
      <c r="K341" s="92"/>
      <c r="L341" s="59"/>
      <c r="M341" s="59"/>
      <c r="N341" s="59"/>
      <c r="O341" s="59"/>
      <c r="P341" s="59"/>
      <c r="Q341" s="59"/>
      <c r="R341" s="59"/>
      <c r="S341" s="59"/>
      <c r="T341" s="59"/>
      <c r="U341" s="59"/>
      <c r="V341" s="59"/>
      <c r="W341" s="59"/>
      <c r="X341" s="59"/>
      <c r="Y341" s="59"/>
      <c r="Z341" s="59"/>
    </row>
    <row r="342" spans="1:26" ht="15.75" customHeight="1" x14ac:dyDescent="0.25">
      <c r="A342" s="59"/>
      <c r="B342" s="59"/>
      <c r="C342" s="59"/>
      <c r="D342" s="59"/>
      <c r="E342" s="59"/>
      <c r="F342" s="92"/>
      <c r="G342" s="93"/>
      <c r="H342" s="93"/>
      <c r="I342" s="92"/>
      <c r="J342" s="92"/>
      <c r="K342" s="92"/>
      <c r="L342" s="59"/>
      <c r="M342" s="59"/>
      <c r="N342" s="59"/>
      <c r="O342" s="59"/>
      <c r="P342" s="59"/>
      <c r="Q342" s="59"/>
      <c r="R342" s="59"/>
      <c r="S342" s="59"/>
      <c r="T342" s="59"/>
      <c r="U342" s="59"/>
      <c r="V342" s="59"/>
      <c r="W342" s="59"/>
      <c r="X342" s="59"/>
      <c r="Y342" s="59"/>
      <c r="Z342" s="59"/>
    </row>
    <row r="343" spans="1:26" ht="15.75" customHeight="1" x14ac:dyDescent="0.25">
      <c r="A343" s="59"/>
      <c r="B343" s="59"/>
      <c r="C343" s="59"/>
      <c r="D343" s="59"/>
      <c r="E343" s="59"/>
      <c r="F343" s="92"/>
      <c r="G343" s="93"/>
      <c r="H343" s="93"/>
      <c r="I343" s="92"/>
      <c r="J343" s="92"/>
      <c r="K343" s="92"/>
      <c r="L343" s="59"/>
      <c r="M343" s="59"/>
      <c r="N343" s="59"/>
      <c r="O343" s="59"/>
      <c r="P343" s="59"/>
      <c r="Q343" s="59"/>
      <c r="R343" s="59"/>
      <c r="S343" s="59"/>
      <c r="T343" s="59"/>
      <c r="U343" s="59"/>
      <c r="V343" s="59"/>
      <c r="W343" s="59"/>
      <c r="X343" s="59"/>
      <c r="Y343" s="59"/>
      <c r="Z343" s="59"/>
    </row>
    <row r="344" spans="1:26" ht="15.75" customHeight="1" x14ac:dyDescent="0.25">
      <c r="A344" s="59"/>
      <c r="B344" s="59"/>
      <c r="C344" s="59"/>
      <c r="D344" s="59"/>
      <c r="E344" s="59"/>
      <c r="F344" s="92"/>
      <c r="G344" s="93"/>
      <c r="H344" s="93"/>
      <c r="I344" s="92"/>
      <c r="J344" s="92"/>
      <c r="K344" s="92"/>
      <c r="L344" s="59"/>
      <c r="M344" s="59"/>
      <c r="N344" s="59"/>
      <c r="O344" s="59"/>
      <c r="P344" s="59"/>
      <c r="Q344" s="59"/>
      <c r="R344" s="59"/>
      <c r="S344" s="59"/>
      <c r="T344" s="59"/>
      <c r="U344" s="59"/>
      <c r="V344" s="59"/>
      <c r="W344" s="59"/>
      <c r="X344" s="59"/>
      <c r="Y344" s="59"/>
      <c r="Z344" s="59"/>
    </row>
    <row r="345" spans="1:26" ht="15.75" customHeight="1" x14ac:dyDescent="0.25">
      <c r="A345" s="59"/>
      <c r="B345" s="59"/>
      <c r="C345" s="59"/>
      <c r="D345" s="59"/>
      <c r="E345" s="59"/>
      <c r="F345" s="92"/>
      <c r="G345" s="93"/>
      <c r="H345" s="93"/>
      <c r="I345" s="92"/>
      <c r="J345" s="92"/>
      <c r="K345" s="92"/>
      <c r="L345" s="59"/>
      <c r="M345" s="59"/>
      <c r="N345" s="59"/>
      <c r="O345" s="59"/>
      <c r="P345" s="59"/>
      <c r="Q345" s="59"/>
      <c r="R345" s="59"/>
      <c r="S345" s="59"/>
      <c r="T345" s="59"/>
      <c r="U345" s="59"/>
      <c r="V345" s="59"/>
      <c r="W345" s="59"/>
      <c r="X345" s="59"/>
      <c r="Y345" s="59"/>
      <c r="Z345" s="59"/>
    </row>
    <row r="346" spans="1:26" ht="15.75" customHeight="1" x14ac:dyDescent="0.25">
      <c r="A346" s="59"/>
      <c r="B346" s="59"/>
      <c r="C346" s="59"/>
      <c r="D346" s="59"/>
      <c r="E346" s="59"/>
      <c r="F346" s="92"/>
      <c r="G346" s="93"/>
      <c r="H346" s="93"/>
      <c r="I346" s="92"/>
      <c r="J346" s="92"/>
      <c r="K346" s="92"/>
      <c r="L346" s="59"/>
      <c r="M346" s="59"/>
      <c r="N346" s="59"/>
      <c r="O346" s="59"/>
      <c r="P346" s="59"/>
      <c r="Q346" s="59"/>
      <c r="R346" s="59"/>
      <c r="S346" s="59"/>
      <c r="T346" s="59"/>
      <c r="U346" s="59"/>
      <c r="V346" s="59"/>
      <c r="W346" s="59"/>
      <c r="X346" s="59"/>
      <c r="Y346" s="59"/>
      <c r="Z346" s="59"/>
    </row>
    <row r="347" spans="1:26" ht="15.75" customHeight="1" x14ac:dyDescent="0.25">
      <c r="A347" s="59"/>
      <c r="B347" s="59"/>
      <c r="C347" s="59"/>
      <c r="D347" s="59"/>
      <c r="E347" s="59"/>
      <c r="F347" s="92"/>
      <c r="G347" s="93"/>
      <c r="H347" s="93"/>
      <c r="I347" s="92"/>
      <c r="J347" s="92"/>
      <c r="K347" s="92"/>
      <c r="L347" s="59"/>
      <c r="M347" s="59"/>
      <c r="N347" s="59"/>
      <c r="O347" s="59"/>
      <c r="P347" s="59"/>
      <c r="Q347" s="59"/>
      <c r="R347" s="59"/>
      <c r="S347" s="59"/>
      <c r="T347" s="59"/>
      <c r="U347" s="59"/>
      <c r="V347" s="59"/>
      <c r="W347" s="59"/>
      <c r="X347" s="59"/>
      <c r="Y347" s="59"/>
      <c r="Z347" s="59"/>
    </row>
    <row r="348" spans="1:26" ht="15.75" customHeight="1" x14ac:dyDescent="0.25">
      <c r="A348" s="59"/>
      <c r="B348" s="59"/>
      <c r="C348" s="59"/>
      <c r="D348" s="59"/>
      <c r="E348" s="59"/>
      <c r="F348" s="92"/>
      <c r="G348" s="93"/>
      <c r="H348" s="93"/>
      <c r="I348" s="92"/>
      <c r="J348" s="92"/>
      <c r="K348" s="92"/>
      <c r="L348" s="59"/>
      <c r="M348" s="59"/>
      <c r="N348" s="59"/>
      <c r="O348" s="59"/>
      <c r="P348" s="59"/>
      <c r="Q348" s="59"/>
      <c r="R348" s="59"/>
      <c r="S348" s="59"/>
      <c r="T348" s="59"/>
      <c r="U348" s="59"/>
      <c r="V348" s="59"/>
      <c r="W348" s="59"/>
      <c r="X348" s="59"/>
      <c r="Y348" s="59"/>
      <c r="Z348" s="59"/>
    </row>
    <row r="349" spans="1:26" ht="15.75" customHeight="1" x14ac:dyDescent="0.25">
      <c r="A349" s="59"/>
      <c r="B349" s="59"/>
      <c r="C349" s="59"/>
      <c r="D349" s="59"/>
      <c r="E349" s="59"/>
      <c r="F349" s="92"/>
      <c r="G349" s="93"/>
      <c r="H349" s="93"/>
      <c r="I349" s="92"/>
      <c r="J349" s="92"/>
      <c r="K349" s="92"/>
      <c r="L349" s="59"/>
      <c r="M349" s="59"/>
      <c r="N349" s="59"/>
      <c r="O349" s="59"/>
      <c r="P349" s="59"/>
      <c r="Q349" s="59"/>
      <c r="R349" s="59"/>
      <c r="S349" s="59"/>
      <c r="T349" s="59"/>
      <c r="U349" s="59"/>
      <c r="V349" s="59"/>
      <c r="W349" s="59"/>
      <c r="X349" s="59"/>
      <c r="Y349" s="59"/>
      <c r="Z349" s="59"/>
    </row>
    <row r="350" spans="1:26" ht="15.75" customHeight="1" x14ac:dyDescent="0.25">
      <c r="A350" s="59"/>
      <c r="B350" s="59"/>
      <c r="C350" s="59"/>
      <c r="D350" s="59"/>
      <c r="E350" s="59"/>
      <c r="F350" s="92"/>
      <c r="G350" s="93"/>
      <c r="H350" s="93"/>
      <c r="I350" s="92"/>
      <c r="J350" s="92"/>
      <c r="K350" s="92"/>
      <c r="L350" s="59"/>
      <c r="M350" s="59"/>
      <c r="N350" s="59"/>
      <c r="O350" s="59"/>
      <c r="P350" s="59"/>
      <c r="Q350" s="59"/>
      <c r="R350" s="59"/>
      <c r="S350" s="59"/>
      <c r="T350" s="59"/>
      <c r="U350" s="59"/>
      <c r="V350" s="59"/>
      <c r="W350" s="59"/>
      <c r="X350" s="59"/>
      <c r="Y350" s="59"/>
      <c r="Z350" s="59"/>
    </row>
    <row r="351" spans="1:26" ht="15.75" customHeight="1" x14ac:dyDescent="0.25">
      <c r="A351" s="59"/>
      <c r="B351" s="59"/>
      <c r="C351" s="59"/>
      <c r="D351" s="59"/>
      <c r="E351" s="59"/>
      <c r="F351" s="92"/>
      <c r="G351" s="93"/>
      <c r="H351" s="93"/>
      <c r="I351" s="92"/>
      <c r="J351" s="92"/>
      <c r="K351" s="92"/>
      <c r="L351" s="59"/>
      <c r="M351" s="59"/>
      <c r="N351" s="59"/>
      <c r="O351" s="59"/>
      <c r="P351" s="59"/>
      <c r="Q351" s="59"/>
      <c r="R351" s="59"/>
      <c r="S351" s="59"/>
      <c r="T351" s="59"/>
      <c r="U351" s="59"/>
      <c r="V351" s="59"/>
      <c r="W351" s="59"/>
      <c r="X351" s="59"/>
      <c r="Y351" s="59"/>
      <c r="Z351" s="59"/>
    </row>
    <row r="352" spans="1:26" ht="15.75" customHeight="1" x14ac:dyDescent="0.25">
      <c r="A352" s="59"/>
      <c r="B352" s="59"/>
      <c r="C352" s="59"/>
      <c r="D352" s="59"/>
      <c r="E352" s="59"/>
      <c r="F352" s="92"/>
      <c r="G352" s="93"/>
      <c r="H352" s="93"/>
      <c r="I352" s="92"/>
      <c r="J352" s="92"/>
      <c r="K352" s="92"/>
      <c r="L352" s="59"/>
      <c r="M352" s="59"/>
      <c r="N352" s="59"/>
      <c r="O352" s="59"/>
      <c r="P352" s="59"/>
      <c r="Q352" s="59"/>
      <c r="R352" s="59"/>
      <c r="S352" s="59"/>
      <c r="T352" s="59"/>
      <c r="U352" s="59"/>
      <c r="V352" s="59"/>
      <c r="W352" s="59"/>
      <c r="X352" s="59"/>
      <c r="Y352" s="59"/>
      <c r="Z352" s="59"/>
    </row>
    <row r="353" spans="1:26" ht="15.75" customHeight="1" x14ac:dyDescent="0.25">
      <c r="A353" s="59"/>
      <c r="B353" s="59"/>
      <c r="C353" s="59"/>
      <c r="D353" s="59"/>
      <c r="E353" s="59"/>
      <c r="F353" s="92"/>
      <c r="G353" s="93"/>
      <c r="H353" s="93"/>
      <c r="I353" s="92"/>
      <c r="J353" s="92"/>
      <c r="K353" s="92"/>
      <c r="L353" s="59"/>
      <c r="M353" s="59"/>
      <c r="N353" s="59"/>
      <c r="O353" s="59"/>
      <c r="P353" s="59"/>
      <c r="Q353" s="59"/>
      <c r="R353" s="59"/>
      <c r="S353" s="59"/>
      <c r="T353" s="59"/>
      <c r="U353" s="59"/>
      <c r="V353" s="59"/>
      <c r="W353" s="59"/>
      <c r="X353" s="59"/>
      <c r="Y353" s="59"/>
      <c r="Z353" s="59"/>
    </row>
    <row r="354" spans="1:26" ht="15.75" customHeight="1" x14ac:dyDescent="0.25">
      <c r="A354" s="59"/>
      <c r="B354" s="59"/>
      <c r="C354" s="59"/>
      <c r="D354" s="59"/>
      <c r="E354" s="59"/>
      <c r="F354" s="92"/>
      <c r="G354" s="93"/>
      <c r="H354" s="93"/>
      <c r="I354" s="92"/>
      <c r="J354" s="92"/>
      <c r="K354" s="92"/>
      <c r="L354" s="59"/>
      <c r="M354" s="59"/>
      <c r="N354" s="59"/>
      <c r="O354" s="59"/>
      <c r="P354" s="59"/>
      <c r="Q354" s="59"/>
      <c r="R354" s="59"/>
      <c r="S354" s="59"/>
      <c r="T354" s="59"/>
      <c r="U354" s="59"/>
      <c r="V354" s="59"/>
      <c r="W354" s="59"/>
      <c r="X354" s="59"/>
      <c r="Y354" s="59"/>
      <c r="Z354" s="59"/>
    </row>
    <row r="355" spans="1:26" ht="15.75" customHeight="1" x14ac:dyDescent="0.25">
      <c r="A355" s="59"/>
      <c r="B355" s="59"/>
      <c r="C355" s="59"/>
      <c r="D355" s="59"/>
      <c r="E355" s="59"/>
      <c r="F355" s="92"/>
      <c r="G355" s="93"/>
      <c r="H355" s="93"/>
      <c r="I355" s="92"/>
      <c r="J355" s="92"/>
      <c r="K355" s="92"/>
      <c r="L355" s="59"/>
      <c r="M355" s="59"/>
      <c r="N355" s="59"/>
      <c r="O355" s="59"/>
      <c r="P355" s="59"/>
      <c r="Q355" s="59"/>
      <c r="R355" s="59"/>
      <c r="S355" s="59"/>
      <c r="T355" s="59"/>
      <c r="U355" s="59"/>
      <c r="V355" s="59"/>
      <c r="W355" s="59"/>
      <c r="X355" s="59"/>
      <c r="Y355" s="59"/>
      <c r="Z355" s="59"/>
    </row>
    <row r="356" spans="1:26" ht="15.75" customHeight="1" x14ac:dyDescent="0.25">
      <c r="A356" s="59"/>
      <c r="B356" s="59"/>
      <c r="C356" s="59"/>
      <c r="D356" s="59"/>
      <c r="E356" s="59"/>
      <c r="F356" s="92"/>
      <c r="G356" s="93"/>
      <c r="H356" s="93"/>
      <c r="I356" s="92"/>
      <c r="J356" s="92"/>
      <c r="K356" s="92"/>
      <c r="L356" s="59"/>
      <c r="M356" s="59"/>
      <c r="N356" s="59"/>
      <c r="O356" s="59"/>
      <c r="P356" s="59"/>
      <c r="Q356" s="59"/>
      <c r="R356" s="59"/>
      <c r="S356" s="59"/>
      <c r="T356" s="59"/>
      <c r="U356" s="59"/>
      <c r="V356" s="59"/>
      <c r="W356" s="59"/>
      <c r="X356" s="59"/>
      <c r="Y356" s="59"/>
      <c r="Z356" s="59"/>
    </row>
    <row r="357" spans="1:26" ht="15.75" customHeight="1" x14ac:dyDescent="0.25">
      <c r="A357" s="59"/>
      <c r="B357" s="59"/>
      <c r="C357" s="59"/>
      <c r="D357" s="59"/>
      <c r="E357" s="59"/>
      <c r="F357" s="92"/>
      <c r="G357" s="93"/>
      <c r="H357" s="93"/>
      <c r="I357" s="92"/>
      <c r="J357" s="92"/>
      <c r="K357" s="92"/>
      <c r="L357" s="59"/>
      <c r="M357" s="59"/>
      <c r="N357" s="59"/>
      <c r="O357" s="59"/>
      <c r="P357" s="59"/>
      <c r="Q357" s="59"/>
      <c r="R357" s="59"/>
      <c r="S357" s="59"/>
      <c r="T357" s="59"/>
      <c r="U357" s="59"/>
      <c r="V357" s="59"/>
      <c r="W357" s="59"/>
      <c r="X357" s="59"/>
      <c r="Y357" s="59"/>
      <c r="Z357" s="59"/>
    </row>
    <row r="358" spans="1:26" ht="15.75" customHeight="1" x14ac:dyDescent="0.25">
      <c r="A358" s="59"/>
      <c r="B358" s="59"/>
      <c r="C358" s="59"/>
      <c r="D358" s="59"/>
      <c r="E358" s="59"/>
      <c r="F358" s="92"/>
      <c r="G358" s="93"/>
      <c r="H358" s="93"/>
      <c r="I358" s="92"/>
      <c r="J358" s="92"/>
      <c r="K358" s="92"/>
      <c r="L358" s="59"/>
      <c r="M358" s="59"/>
      <c r="N358" s="59"/>
      <c r="O358" s="59"/>
      <c r="P358" s="59"/>
      <c r="Q358" s="59"/>
      <c r="R358" s="59"/>
      <c r="S358" s="59"/>
      <c r="T358" s="59"/>
      <c r="U358" s="59"/>
      <c r="V358" s="59"/>
      <c r="W358" s="59"/>
      <c r="X358" s="59"/>
      <c r="Y358" s="59"/>
      <c r="Z358" s="59"/>
    </row>
    <row r="359" spans="1:26" ht="15.75" customHeight="1" x14ac:dyDescent="0.25">
      <c r="A359" s="59"/>
      <c r="B359" s="59"/>
      <c r="C359" s="59"/>
      <c r="D359" s="59"/>
      <c r="E359" s="59"/>
      <c r="F359" s="92"/>
      <c r="G359" s="93"/>
      <c r="H359" s="93"/>
      <c r="I359" s="92"/>
      <c r="J359" s="92"/>
      <c r="K359" s="92"/>
      <c r="L359" s="59"/>
      <c r="M359" s="59"/>
      <c r="N359" s="59"/>
      <c r="O359" s="59"/>
      <c r="P359" s="59"/>
      <c r="Q359" s="59"/>
      <c r="R359" s="59"/>
      <c r="S359" s="59"/>
      <c r="T359" s="59"/>
      <c r="U359" s="59"/>
      <c r="V359" s="59"/>
      <c r="W359" s="59"/>
      <c r="X359" s="59"/>
      <c r="Y359" s="59"/>
      <c r="Z359" s="59"/>
    </row>
    <row r="360" spans="1:26" ht="15.75" customHeight="1" x14ac:dyDescent="0.25">
      <c r="A360" s="59"/>
      <c r="B360" s="59"/>
      <c r="C360" s="59"/>
      <c r="D360" s="59"/>
      <c r="E360" s="59"/>
      <c r="F360" s="92"/>
      <c r="G360" s="93"/>
      <c r="H360" s="93"/>
      <c r="I360" s="92"/>
      <c r="J360" s="92"/>
      <c r="K360" s="92"/>
      <c r="L360" s="59"/>
      <c r="M360" s="59"/>
      <c r="N360" s="59"/>
      <c r="O360" s="59"/>
      <c r="P360" s="59"/>
      <c r="Q360" s="59"/>
      <c r="R360" s="59"/>
      <c r="S360" s="59"/>
      <c r="T360" s="59"/>
      <c r="U360" s="59"/>
      <c r="V360" s="59"/>
      <c r="W360" s="59"/>
      <c r="X360" s="59"/>
      <c r="Y360" s="59"/>
      <c r="Z360" s="59"/>
    </row>
    <row r="361" spans="1:26" ht="15.75" customHeight="1" x14ac:dyDescent="0.25">
      <c r="A361" s="59"/>
      <c r="B361" s="59"/>
      <c r="C361" s="59"/>
      <c r="D361" s="59"/>
      <c r="E361" s="59"/>
      <c r="F361" s="92"/>
      <c r="G361" s="93"/>
      <c r="H361" s="93"/>
      <c r="I361" s="92"/>
      <c r="J361" s="92"/>
      <c r="K361" s="92"/>
      <c r="L361" s="59"/>
      <c r="M361" s="59"/>
      <c r="N361" s="59"/>
      <c r="O361" s="59"/>
      <c r="P361" s="59"/>
      <c r="Q361" s="59"/>
      <c r="R361" s="59"/>
      <c r="S361" s="59"/>
      <c r="T361" s="59"/>
      <c r="U361" s="59"/>
      <c r="V361" s="59"/>
      <c r="W361" s="59"/>
      <c r="X361" s="59"/>
      <c r="Y361" s="59"/>
      <c r="Z361" s="59"/>
    </row>
    <row r="362" spans="1:26" ht="15.75" customHeight="1" x14ac:dyDescent="0.25">
      <c r="A362" s="59"/>
      <c r="B362" s="59"/>
      <c r="C362" s="59"/>
      <c r="D362" s="59"/>
      <c r="E362" s="59"/>
      <c r="F362" s="92"/>
      <c r="G362" s="93"/>
      <c r="H362" s="93"/>
      <c r="I362" s="92"/>
      <c r="J362" s="92"/>
      <c r="K362" s="92"/>
      <c r="L362" s="59"/>
      <c r="M362" s="59"/>
      <c r="N362" s="59"/>
      <c r="O362" s="59"/>
      <c r="P362" s="59"/>
      <c r="Q362" s="59"/>
      <c r="R362" s="59"/>
      <c r="S362" s="59"/>
      <c r="T362" s="59"/>
      <c r="U362" s="59"/>
      <c r="V362" s="59"/>
      <c r="W362" s="59"/>
      <c r="X362" s="59"/>
      <c r="Y362" s="59"/>
      <c r="Z362" s="59"/>
    </row>
    <row r="363" spans="1:26" ht="15.75" customHeight="1" x14ac:dyDescent="0.25">
      <c r="A363" s="59"/>
      <c r="B363" s="59"/>
      <c r="C363" s="59"/>
      <c r="D363" s="59"/>
      <c r="E363" s="59"/>
      <c r="F363" s="92"/>
      <c r="G363" s="93"/>
      <c r="H363" s="93"/>
      <c r="I363" s="92"/>
      <c r="J363" s="92"/>
      <c r="K363" s="92"/>
      <c r="L363" s="59"/>
      <c r="M363" s="59"/>
      <c r="N363" s="59"/>
      <c r="O363" s="59"/>
      <c r="P363" s="59"/>
      <c r="Q363" s="59"/>
      <c r="R363" s="59"/>
      <c r="S363" s="59"/>
      <c r="T363" s="59"/>
      <c r="U363" s="59"/>
      <c r="V363" s="59"/>
      <c r="W363" s="59"/>
      <c r="X363" s="59"/>
      <c r="Y363" s="59"/>
      <c r="Z363" s="59"/>
    </row>
    <row r="364" spans="1:26" ht="15.75" customHeight="1" x14ac:dyDescent="0.25">
      <c r="A364" s="59"/>
      <c r="B364" s="59"/>
      <c r="C364" s="59"/>
      <c r="D364" s="59"/>
      <c r="E364" s="59"/>
      <c r="F364" s="92"/>
      <c r="G364" s="93"/>
      <c r="H364" s="93"/>
      <c r="I364" s="92"/>
      <c r="J364" s="92"/>
      <c r="K364" s="92"/>
      <c r="L364" s="59"/>
      <c r="M364" s="59"/>
      <c r="N364" s="59"/>
      <c r="O364" s="59"/>
      <c r="P364" s="59"/>
      <c r="Q364" s="59"/>
      <c r="R364" s="59"/>
      <c r="S364" s="59"/>
      <c r="T364" s="59"/>
      <c r="U364" s="59"/>
      <c r="V364" s="59"/>
      <c r="W364" s="59"/>
      <c r="X364" s="59"/>
      <c r="Y364" s="59"/>
      <c r="Z364" s="59"/>
    </row>
    <row r="365" spans="1:26" ht="15.75" customHeight="1" x14ac:dyDescent="0.25">
      <c r="A365" s="59"/>
      <c r="B365" s="59"/>
      <c r="C365" s="59"/>
      <c r="D365" s="59"/>
      <c r="E365" s="59"/>
      <c r="F365" s="92"/>
      <c r="G365" s="93"/>
      <c r="H365" s="93"/>
      <c r="I365" s="92"/>
      <c r="J365" s="92"/>
      <c r="K365" s="92"/>
      <c r="L365" s="59"/>
      <c r="M365" s="59"/>
      <c r="N365" s="59"/>
      <c r="O365" s="59"/>
      <c r="P365" s="59"/>
      <c r="Q365" s="59"/>
      <c r="R365" s="59"/>
      <c r="S365" s="59"/>
      <c r="T365" s="59"/>
      <c r="U365" s="59"/>
      <c r="V365" s="59"/>
      <c r="W365" s="59"/>
      <c r="X365" s="59"/>
      <c r="Y365" s="59"/>
      <c r="Z365" s="59"/>
    </row>
    <row r="366" spans="1:26" ht="15.75" customHeight="1" x14ac:dyDescent="0.25">
      <c r="A366" s="59"/>
      <c r="B366" s="59"/>
      <c r="C366" s="59"/>
      <c r="D366" s="59"/>
      <c r="E366" s="59"/>
      <c r="F366" s="92"/>
      <c r="G366" s="93"/>
      <c r="H366" s="93"/>
      <c r="I366" s="92"/>
      <c r="J366" s="92"/>
      <c r="K366" s="92"/>
      <c r="L366" s="59"/>
      <c r="M366" s="59"/>
      <c r="N366" s="59"/>
      <c r="O366" s="59"/>
      <c r="P366" s="59"/>
      <c r="Q366" s="59"/>
      <c r="R366" s="59"/>
      <c r="S366" s="59"/>
      <c r="T366" s="59"/>
      <c r="U366" s="59"/>
      <c r="V366" s="59"/>
      <c r="W366" s="59"/>
      <c r="X366" s="59"/>
      <c r="Y366" s="59"/>
      <c r="Z366" s="59"/>
    </row>
    <row r="367" spans="1:26" ht="15.75" customHeight="1" x14ac:dyDescent="0.25">
      <c r="A367" s="59"/>
      <c r="B367" s="59"/>
      <c r="C367" s="59"/>
      <c r="D367" s="59"/>
      <c r="E367" s="59"/>
      <c r="F367" s="92"/>
      <c r="G367" s="93"/>
      <c r="H367" s="93"/>
      <c r="I367" s="92"/>
      <c r="J367" s="92"/>
      <c r="K367" s="92"/>
      <c r="L367" s="59"/>
      <c r="M367" s="59"/>
      <c r="N367" s="59"/>
      <c r="O367" s="59"/>
      <c r="P367" s="59"/>
      <c r="Q367" s="59"/>
      <c r="R367" s="59"/>
      <c r="S367" s="59"/>
      <c r="T367" s="59"/>
      <c r="U367" s="59"/>
      <c r="V367" s="59"/>
      <c r="W367" s="59"/>
      <c r="X367" s="59"/>
      <c r="Y367" s="59"/>
      <c r="Z367" s="59"/>
    </row>
    <row r="368" spans="1:26" ht="15.75" customHeight="1" x14ac:dyDescent="0.25">
      <c r="A368" s="59"/>
      <c r="B368" s="59"/>
      <c r="C368" s="59"/>
      <c r="D368" s="59"/>
      <c r="E368" s="59"/>
      <c r="F368" s="92"/>
      <c r="G368" s="93"/>
      <c r="H368" s="93"/>
      <c r="I368" s="92"/>
      <c r="J368" s="92"/>
      <c r="K368" s="92"/>
      <c r="L368" s="59"/>
      <c r="M368" s="59"/>
      <c r="N368" s="59"/>
      <c r="O368" s="59"/>
      <c r="P368" s="59"/>
      <c r="Q368" s="59"/>
      <c r="R368" s="59"/>
      <c r="S368" s="59"/>
      <c r="T368" s="59"/>
      <c r="U368" s="59"/>
      <c r="V368" s="59"/>
      <c r="W368" s="59"/>
      <c r="X368" s="59"/>
      <c r="Y368" s="59"/>
      <c r="Z368" s="59"/>
    </row>
    <row r="369" spans="1:26" ht="15.75" customHeight="1" x14ac:dyDescent="0.25">
      <c r="A369" s="59"/>
      <c r="B369" s="59"/>
      <c r="C369" s="59"/>
      <c r="D369" s="59"/>
      <c r="E369" s="59"/>
      <c r="F369" s="92"/>
      <c r="G369" s="93"/>
      <c r="H369" s="93"/>
      <c r="I369" s="92"/>
      <c r="J369" s="92"/>
      <c r="K369" s="92"/>
      <c r="L369" s="59"/>
      <c r="M369" s="59"/>
      <c r="N369" s="59"/>
      <c r="O369" s="59"/>
      <c r="P369" s="59"/>
      <c r="Q369" s="59"/>
      <c r="R369" s="59"/>
      <c r="S369" s="59"/>
      <c r="T369" s="59"/>
      <c r="U369" s="59"/>
      <c r="V369" s="59"/>
      <c r="W369" s="59"/>
      <c r="X369" s="59"/>
      <c r="Y369" s="59"/>
      <c r="Z369" s="59"/>
    </row>
    <row r="370" spans="1:26" ht="15.75" customHeight="1" x14ac:dyDescent="0.25">
      <c r="A370" s="59"/>
      <c r="B370" s="59"/>
      <c r="C370" s="59"/>
      <c r="D370" s="59"/>
      <c r="E370" s="59"/>
      <c r="F370" s="92"/>
      <c r="G370" s="93"/>
      <c r="H370" s="93"/>
      <c r="I370" s="92"/>
      <c r="J370" s="92"/>
      <c r="K370" s="92"/>
      <c r="L370" s="59"/>
      <c r="M370" s="59"/>
      <c r="N370" s="59"/>
      <c r="O370" s="59"/>
      <c r="P370" s="59"/>
      <c r="Q370" s="59"/>
      <c r="R370" s="59"/>
      <c r="S370" s="59"/>
      <c r="T370" s="59"/>
      <c r="U370" s="59"/>
      <c r="V370" s="59"/>
      <c r="W370" s="59"/>
      <c r="X370" s="59"/>
      <c r="Y370" s="59"/>
      <c r="Z370" s="59"/>
    </row>
    <row r="371" spans="1:26" ht="15.75" customHeight="1" x14ac:dyDescent="0.25">
      <c r="A371" s="59"/>
      <c r="B371" s="59"/>
      <c r="C371" s="59"/>
      <c r="D371" s="59"/>
      <c r="E371" s="59"/>
      <c r="F371" s="92"/>
      <c r="G371" s="93"/>
      <c r="H371" s="93"/>
      <c r="I371" s="92"/>
      <c r="J371" s="92"/>
      <c r="K371" s="92"/>
      <c r="L371" s="59"/>
      <c r="M371" s="59"/>
      <c r="N371" s="59"/>
      <c r="O371" s="59"/>
      <c r="P371" s="59"/>
      <c r="Q371" s="59"/>
      <c r="R371" s="59"/>
      <c r="S371" s="59"/>
      <c r="T371" s="59"/>
      <c r="U371" s="59"/>
      <c r="V371" s="59"/>
      <c r="W371" s="59"/>
      <c r="X371" s="59"/>
      <c r="Y371" s="59"/>
      <c r="Z371" s="59"/>
    </row>
    <row r="372" spans="1:26" ht="15.75" customHeight="1" x14ac:dyDescent="0.25">
      <c r="A372" s="59"/>
      <c r="B372" s="59"/>
      <c r="C372" s="59"/>
      <c r="D372" s="59"/>
      <c r="E372" s="59"/>
      <c r="F372" s="92"/>
      <c r="G372" s="93"/>
      <c r="H372" s="93"/>
      <c r="I372" s="92"/>
      <c r="J372" s="92"/>
      <c r="K372" s="92"/>
      <c r="L372" s="59"/>
      <c r="M372" s="59"/>
      <c r="N372" s="59"/>
      <c r="O372" s="59"/>
      <c r="P372" s="59"/>
      <c r="Q372" s="59"/>
      <c r="R372" s="59"/>
      <c r="S372" s="59"/>
      <c r="T372" s="59"/>
      <c r="U372" s="59"/>
      <c r="V372" s="59"/>
      <c r="W372" s="59"/>
      <c r="X372" s="59"/>
      <c r="Y372" s="59"/>
      <c r="Z372" s="59"/>
    </row>
    <row r="373" spans="1:26" ht="15.75" customHeight="1" x14ac:dyDescent="0.25">
      <c r="A373" s="59"/>
      <c r="B373" s="59"/>
      <c r="C373" s="59"/>
      <c r="D373" s="59"/>
      <c r="E373" s="59"/>
      <c r="F373" s="92"/>
      <c r="G373" s="93"/>
      <c r="H373" s="93"/>
      <c r="I373" s="92"/>
      <c r="J373" s="92"/>
      <c r="K373" s="92"/>
      <c r="L373" s="59"/>
      <c r="M373" s="59"/>
      <c r="N373" s="59"/>
      <c r="O373" s="59"/>
      <c r="P373" s="59"/>
      <c r="Q373" s="59"/>
      <c r="R373" s="59"/>
      <c r="S373" s="59"/>
      <c r="T373" s="59"/>
      <c r="U373" s="59"/>
      <c r="V373" s="59"/>
      <c r="W373" s="59"/>
      <c r="X373" s="59"/>
      <c r="Y373" s="59"/>
      <c r="Z373" s="59"/>
    </row>
    <row r="374" spans="1:26" ht="15.75" customHeight="1" x14ac:dyDescent="0.25">
      <c r="A374" s="59"/>
      <c r="B374" s="59"/>
      <c r="C374" s="59"/>
      <c r="D374" s="59"/>
      <c r="E374" s="59"/>
      <c r="F374" s="92"/>
      <c r="G374" s="93"/>
      <c r="H374" s="93"/>
      <c r="I374" s="92"/>
      <c r="J374" s="92"/>
      <c r="K374" s="92"/>
      <c r="L374" s="59"/>
      <c r="M374" s="59"/>
      <c r="N374" s="59"/>
      <c r="O374" s="59"/>
      <c r="P374" s="59"/>
      <c r="Q374" s="59"/>
      <c r="R374" s="59"/>
      <c r="S374" s="59"/>
      <c r="T374" s="59"/>
      <c r="U374" s="59"/>
      <c r="V374" s="59"/>
      <c r="W374" s="59"/>
      <c r="X374" s="59"/>
      <c r="Y374" s="59"/>
      <c r="Z374" s="59"/>
    </row>
    <row r="375" spans="1:26" ht="15.75" customHeight="1" x14ac:dyDescent="0.25">
      <c r="A375" s="59"/>
      <c r="B375" s="59"/>
      <c r="C375" s="59"/>
      <c r="D375" s="59"/>
      <c r="E375" s="59"/>
      <c r="F375" s="92"/>
      <c r="G375" s="93"/>
      <c r="H375" s="93"/>
      <c r="I375" s="92"/>
      <c r="J375" s="92"/>
      <c r="K375" s="92"/>
      <c r="L375" s="59"/>
      <c r="M375" s="59"/>
      <c r="N375" s="59"/>
      <c r="O375" s="59"/>
      <c r="P375" s="59"/>
      <c r="Q375" s="59"/>
      <c r="R375" s="59"/>
      <c r="S375" s="59"/>
      <c r="T375" s="59"/>
      <c r="U375" s="59"/>
      <c r="V375" s="59"/>
      <c r="W375" s="59"/>
      <c r="X375" s="59"/>
      <c r="Y375" s="59"/>
      <c r="Z375" s="59"/>
    </row>
    <row r="376" spans="1:26" ht="15.75" customHeight="1" x14ac:dyDescent="0.25">
      <c r="A376" s="59"/>
      <c r="B376" s="59"/>
      <c r="C376" s="59"/>
      <c r="D376" s="59"/>
      <c r="E376" s="59"/>
      <c r="F376" s="92"/>
      <c r="G376" s="93"/>
      <c r="H376" s="93"/>
      <c r="I376" s="92"/>
      <c r="J376" s="92"/>
      <c r="K376" s="92"/>
      <c r="L376" s="59"/>
      <c r="M376" s="59"/>
      <c r="N376" s="59"/>
      <c r="O376" s="59"/>
      <c r="P376" s="59"/>
      <c r="Q376" s="59"/>
      <c r="R376" s="59"/>
      <c r="S376" s="59"/>
      <c r="T376" s="59"/>
      <c r="U376" s="59"/>
      <c r="V376" s="59"/>
      <c r="W376" s="59"/>
      <c r="X376" s="59"/>
      <c r="Y376" s="59"/>
      <c r="Z376" s="59"/>
    </row>
    <row r="377" spans="1:26" ht="15.75" customHeight="1" x14ac:dyDescent="0.25">
      <c r="A377" s="59"/>
      <c r="B377" s="59"/>
      <c r="C377" s="59"/>
      <c r="D377" s="59"/>
      <c r="E377" s="59"/>
      <c r="F377" s="92"/>
      <c r="G377" s="93"/>
      <c r="H377" s="93"/>
      <c r="I377" s="92"/>
      <c r="J377" s="92"/>
      <c r="K377" s="92"/>
      <c r="L377" s="59"/>
      <c r="M377" s="59"/>
      <c r="N377" s="59"/>
      <c r="O377" s="59"/>
      <c r="P377" s="59"/>
      <c r="Q377" s="59"/>
      <c r="R377" s="59"/>
      <c r="S377" s="59"/>
      <c r="T377" s="59"/>
      <c r="U377" s="59"/>
      <c r="V377" s="59"/>
      <c r="W377" s="59"/>
      <c r="X377" s="59"/>
      <c r="Y377" s="59"/>
      <c r="Z377" s="59"/>
    </row>
    <row r="378" spans="1:26" ht="15.75" customHeight="1" x14ac:dyDescent="0.25">
      <c r="A378" s="59"/>
      <c r="B378" s="59"/>
      <c r="C378" s="59"/>
      <c r="D378" s="59"/>
      <c r="E378" s="59"/>
      <c r="F378" s="92"/>
      <c r="G378" s="93"/>
      <c r="H378" s="93"/>
      <c r="I378" s="92"/>
      <c r="J378" s="92"/>
      <c r="K378" s="92"/>
      <c r="L378" s="59"/>
      <c r="M378" s="59"/>
      <c r="N378" s="59"/>
      <c r="O378" s="59"/>
      <c r="P378" s="59"/>
      <c r="Q378" s="59"/>
      <c r="R378" s="59"/>
      <c r="S378" s="59"/>
      <c r="T378" s="59"/>
      <c r="U378" s="59"/>
      <c r="V378" s="59"/>
      <c r="W378" s="59"/>
      <c r="X378" s="59"/>
      <c r="Y378" s="59"/>
      <c r="Z378" s="59"/>
    </row>
    <row r="379" spans="1:26" ht="15.75" customHeight="1" x14ac:dyDescent="0.25">
      <c r="A379" s="59"/>
      <c r="B379" s="59"/>
      <c r="C379" s="59"/>
      <c r="D379" s="59"/>
      <c r="E379" s="59"/>
      <c r="F379" s="92"/>
      <c r="G379" s="93"/>
      <c r="H379" s="93"/>
      <c r="I379" s="92"/>
      <c r="J379" s="92"/>
      <c r="K379" s="92"/>
      <c r="L379" s="59"/>
      <c r="M379" s="59"/>
      <c r="N379" s="59"/>
      <c r="O379" s="59"/>
      <c r="P379" s="59"/>
      <c r="Q379" s="59"/>
      <c r="R379" s="59"/>
      <c r="S379" s="59"/>
      <c r="T379" s="59"/>
      <c r="U379" s="59"/>
      <c r="V379" s="59"/>
      <c r="W379" s="59"/>
      <c r="X379" s="59"/>
      <c r="Y379" s="59"/>
      <c r="Z379" s="59"/>
    </row>
    <row r="380" spans="1:26" ht="15.75" customHeight="1" x14ac:dyDescent="0.25">
      <c r="A380" s="59"/>
      <c r="B380" s="59"/>
      <c r="C380" s="59"/>
      <c r="D380" s="59"/>
      <c r="E380" s="59"/>
      <c r="F380" s="92"/>
      <c r="G380" s="93"/>
      <c r="H380" s="93"/>
      <c r="I380" s="92"/>
      <c r="J380" s="92"/>
      <c r="K380" s="92"/>
      <c r="L380" s="59"/>
      <c r="M380" s="59"/>
      <c r="N380" s="59"/>
      <c r="O380" s="59"/>
      <c r="P380" s="59"/>
      <c r="Q380" s="59"/>
      <c r="R380" s="59"/>
      <c r="S380" s="59"/>
      <c r="T380" s="59"/>
      <c r="U380" s="59"/>
      <c r="V380" s="59"/>
      <c r="W380" s="59"/>
      <c r="X380" s="59"/>
      <c r="Y380" s="59"/>
      <c r="Z380" s="59"/>
    </row>
    <row r="381" spans="1:26" ht="15.75" customHeight="1" x14ac:dyDescent="0.25">
      <c r="A381" s="59"/>
      <c r="B381" s="59"/>
      <c r="C381" s="59"/>
      <c r="D381" s="59"/>
      <c r="E381" s="59"/>
      <c r="F381" s="92"/>
      <c r="G381" s="93"/>
      <c r="H381" s="93"/>
      <c r="I381" s="92"/>
      <c r="J381" s="92"/>
      <c r="K381" s="92"/>
      <c r="L381" s="59"/>
      <c r="M381" s="59"/>
      <c r="N381" s="59"/>
      <c r="O381" s="59"/>
      <c r="P381" s="59"/>
      <c r="Q381" s="59"/>
      <c r="R381" s="59"/>
      <c r="S381" s="59"/>
      <c r="T381" s="59"/>
      <c r="U381" s="59"/>
      <c r="V381" s="59"/>
      <c r="W381" s="59"/>
      <c r="X381" s="59"/>
      <c r="Y381" s="59"/>
      <c r="Z381" s="59"/>
    </row>
    <row r="382" spans="1:26" ht="15.75" customHeight="1" x14ac:dyDescent="0.25">
      <c r="A382" s="59"/>
      <c r="B382" s="59"/>
      <c r="C382" s="59"/>
      <c r="D382" s="59"/>
      <c r="E382" s="59"/>
      <c r="F382" s="92"/>
      <c r="G382" s="93"/>
      <c r="H382" s="93"/>
      <c r="I382" s="92"/>
      <c r="J382" s="92"/>
      <c r="K382" s="92"/>
      <c r="L382" s="59"/>
      <c r="M382" s="59"/>
      <c r="N382" s="59"/>
      <c r="O382" s="59"/>
      <c r="P382" s="59"/>
      <c r="Q382" s="59"/>
      <c r="R382" s="59"/>
      <c r="S382" s="59"/>
      <c r="T382" s="59"/>
      <c r="U382" s="59"/>
      <c r="V382" s="59"/>
      <c r="W382" s="59"/>
      <c r="X382" s="59"/>
      <c r="Y382" s="59"/>
      <c r="Z382" s="59"/>
    </row>
    <row r="383" spans="1:26" ht="15.75" customHeight="1" x14ac:dyDescent="0.25">
      <c r="A383" s="59"/>
      <c r="B383" s="59"/>
      <c r="C383" s="59"/>
      <c r="D383" s="59"/>
      <c r="E383" s="59"/>
      <c r="F383" s="92"/>
      <c r="G383" s="93"/>
      <c r="H383" s="93"/>
      <c r="I383" s="92"/>
      <c r="J383" s="92"/>
      <c r="K383" s="92"/>
      <c r="L383" s="59"/>
      <c r="M383" s="59"/>
      <c r="N383" s="59"/>
      <c r="O383" s="59"/>
      <c r="P383" s="59"/>
      <c r="Q383" s="59"/>
      <c r="R383" s="59"/>
      <c r="S383" s="59"/>
      <c r="T383" s="59"/>
      <c r="U383" s="59"/>
      <c r="V383" s="59"/>
      <c r="W383" s="59"/>
      <c r="X383" s="59"/>
      <c r="Y383" s="59"/>
      <c r="Z383" s="59"/>
    </row>
    <row r="384" spans="1:26" ht="15.75" customHeight="1" x14ac:dyDescent="0.25">
      <c r="A384" s="59"/>
      <c r="B384" s="59"/>
      <c r="C384" s="59"/>
      <c r="D384" s="59"/>
      <c r="E384" s="59"/>
      <c r="F384" s="92"/>
      <c r="G384" s="93"/>
      <c r="H384" s="93"/>
      <c r="I384" s="92"/>
      <c r="J384" s="92"/>
      <c r="K384" s="92"/>
      <c r="L384" s="59"/>
      <c r="M384" s="59"/>
      <c r="N384" s="59"/>
      <c r="O384" s="59"/>
      <c r="P384" s="59"/>
      <c r="Q384" s="59"/>
      <c r="R384" s="59"/>
      <c r="S384" s="59"/>
      <c r="T384" s="59"/>
      <c r="U384" s="59"/>
      <c r="V384" s="59"/>
      <c r="W384" s="59"/>
      <c r="X384" s="59"/>
      <c r="Y384" s="59"/>
      <c r="Z384" s="59"/>
    </row>
    <row r="385" spans="1:26" ht="15.75" customHeight="1" x14ac:dyDescent="0.25">
      <c r="A385" s="59"/>
      <c r="B385" s="59"/>
      <c r="C385" s="59"/>
      <c r="D385" s="59"/>
      <c r="E385" s="59"/>
      <c r="F385" s="92"/>
      <c r="G385" s="93"/>
      <c r="H385" s="93"/>
      <c r="I385" s="92"/>
      <c r="J385" s="92"/>
      <c r="K385" s="92"/>
      <c r="L385" s="59"/>
      <c r="M385" s="59"/>
      <c r="N385" s="59"/>
      <c r="O385" s="59"/>
      <c r="P385" s="59"/>
      <c r="Q385" s="59"/>
      <c r="R385" s="59"/>
      <c r="S385" s="59"/>
      <c r="T385" s="59"/>
      <c r="U385" s="59"/>
      <c r="V385" s="59"/>
      <c r="W385" s="59"/>
      <c r="X385" s="59"/>
      <c r="Y385" s="59"/>
      <c r="Z385" s="59"/>
    </row>
    <row r="386" spans="1:26" ht="15.75" customHeight="1" x14ac:dyDescent="0.25">
      <c r="A386" s="59"/>
      <c r="B386" s="59"/>
      <c r="C386" s="59"/>
      <c r="D386" s="59"/>
      <c r="E386" s="59"/>
      <c r="F386" s="92"/>
      <c r="G386" s="93"/>
      <c r="H386" s="93"/>
      <c r="I386" s="92"/>
      <c r="J386" s="92"/>
      <c r="K386" s="92"/>
      <c r="L386" s="59"/>
      <c r="M386" s="59"/>
      <c r="N386" s="59"/>
      <c r="O386" s="59"/>
      <c r="P386" s="59"/>
      <c r="Q386" s="59"/>
      <c r="R386" s="59"/>
      <c r="S386" s="59"/>
      <c r="T386" s="59"/>
      <c r="U386" s="59"/>
      <c r="V386" s="59"/>
      <c r="W386" s="59"/>
      <c r="X386" s="59"/>
      <c r="Y386" s="59"/>
      <c r="Z386" s="59"/>
    </row>
    <row r="387" spans="1:26" ht="15.75" customHeight="1" x14ac:dyDescent="0.25">
      <c r="A387" s="59"/>
      <c r="B387" s="59"/>
      <c r="C387" s="59"/>
      <c r="D387" s="59"/>
      <c r="E387" s="59"/>
      <c r="F387" s="92"/>
      <c r="G387" s="93"/>
      <c r="H387" s="93"/>
      <c r="I387" s="92"/>
      <c r="J387" s="92"/>
      <c r="K387" s="92"/>
      <c r="L387" s="59"/>
      <c r="M387" s="59"/>
      <c r="N387" s="59"/>
      <c r="O387" s="59"/>
      <c r="P387" s="59"/>
      <c r="Q387" s="59"/>
      <c r="R387" s="59"/>
      <c r="S387" s="59"/>
      <c r="T387" s="59"/>
      <c r="U387" s="59"/>
      <c r="V387" s="59"/>
      <c r="W387" s="59"/>
      <c r="X387" s="59"/>
      <c r="Y387" s="59"/>
      <c r="Z387" s="59"/>
    </row>
    <row r="388" spans="1:26" ht="15.75" customHeight="1" x14ac:dyDescent="0.25">
      <c r="A388" s="59"/>
      <c r="B388" s="59"/>
      <c r="C388" s="59"/>
      <c r="D388" s="59"/>
      <c r="E388" s="59"/>
      <c r="F388" s="92"/>
      <c r="G388" s="93"/>
      <c r="H388" s="93"/>
      <c r="I388" s="92"/>
      <c r="J388" s="92"/>
      <c r="K388" s="92"/>
      <c r="L388" s="59"/>
      <c r="M388" s="59"/>
      <c r="N388" s="59"/>
      <c r="O388" s="59"/>
      <c r="P388" s="59"/>
      <c r="Q388" s="59"/>
      <c r="R388" s="59"/>
      <c r="S388" s="59"/>
      <c r="T388" s="59"/>
      <c r="U388" s="59"/>
      <c r="V388" s="59"/>
      <c r="W388" s="59"/>
      <c r="X388" s="59"/>
      <c r="Y388" s="59"/>
      <c r="Z388" s="59"/>
    </row>
    <row r="389" spans="1:26" ht="15.75" customHeight="1" x14ac:dyDescent="0.25">
      <c r="A389" s="59"/>
      <c r="B389" s="59"/>
      <c r="C389" s="59"/>
      <c r="D389" s="59"/>
      <c r="E389" s="59"/>
      <c r="F389" s="92"/>
      <c r="G389" s="93"/>
      <c r="H389" s="93"/>
      <c r="I389" s="92"/>
      <c r="J389" s="92"/>
      <c r="K389" s="92"/>
      <c r="L389" s="59"/>
      <c r="M389" s="59"/>
      <c r="N389" s="59"/>
      <c r="O389" s="59"/>
      <c r="P389" s="59"/>
      <c r="Q389" s="59"/>
      <c r="R389" s="59"/>
      <c r="S389" s="59"/>
      <c r="T389" s="59"/>
      <c r="U389" s="59"/>
      <c r="V389" s="59"/>
      <c r="W389" s="59"/>
      <c r="X389" s="59"/>
      <c r="Y389" s="59"/>
      <c r="Z389" s="59"/>
    </row>
    <row r="390" spans="1:26" ht="15.75" customHeight="1" x14ac:dyDescent="0.25">
      <c r="A390" s="59"/>
      <c r="B390" s="59"/>
      <c r="C390" s="59"/>
      <c r="D390" s="59"/>
      <c r="E390" s="59"/>
      <c r="F390" s="92"/>
      <c r="G390" s="93"/>
      <c r="H390" s="93"/>
      <c r="I390" s="92"/>
      <c r="J390" s="92"/>
      <c r="K390" s="92"/>
      <c r="L390" s="59"/>
      <c r="M390" s="59"/>
      <c r="N390" s="59"/>
      <c r="O390" s="59"/>
      <c r="P390" s="59"/>
      <c r="Q390" s="59"/>
      <c r="R390" s="59"/>
      <c r="S390" s="59"/>
      <c r="T390" s="59"/>
      <c r="U390" s="59"/>
      <c r="V390" s="59"/>
      <c r="W390" s="59"/>
      <c r="X390" s="59"/>
      <c r="Y390" s="59"/>
      <c r="Z390" s="59"/>
    </row>
    <row r="391" spans="1:26" ht="15.75" customHeight="1" x14ac:dyDescent="0.25">
      <c r="A391" s="59"/>
      <c r="B391" s="59"/>
      <c r="C391" s="59"/>
      <c r="D391" s="59"/>
      <c r="E391" s="59"/>
      <c r="F391" s="92"/>
      <c r="G391" s="93"/>
      <c r="H391" s="93"/>
      <c r="I391" s="92"/>
      <c r="J391" s="92"/>
      <c r="K391" s="92"/>
      <c r="L391" s="59"/>
      <c r="M391" s="59"/>
      <c r="N391" s="59"/>
      <c r="O391" s="59"/>
      <c r="P391" s="59"/>
      <c r="Q391" s="59"/>
      <c r="R391" s="59"/>
      <c r="S391" s="59"/>
      <c r="T391" s="59"/>
      <c r="U391" s="59"/>
      <c r="V391" s="59"/>
      <c r="W391" s="59"/>
      <c r="X391" s="59"/>
      <c r="Y391" s="59"/>
      <c r="Z391" s="59"/>
    </row>
    <row r="392" spans="1:26" ht="15.75" customHeight="1" x14ac:dyDescent="0.25">
      <c r="A392" s="59"/>
      <c r="B392" s="59"/>
      <c r="C392" s="59"/>
      <c r="D392" s="59"/>
      <c r="E392" s="59"/>
      <c r="F392" s="92"/>
      <c r="G392" s="93"/>
      <c r="H392" s="93"/>
      <c r="I392" s="92"/>
      <c r="J392" s="92"/>
      <c r="K392" s="92"/>
      <c r="L392" s="59"/>
      <c r="M392" s="59"/>
      <c r="N392" s="59"/>
      <c r="O392" s="59"/>
      <c r="P392" s="59"/>
      <c r="Q392" s="59"/>
      <c r="R392" s="59"/>
      <c r="S392" s="59"/>
      <c r="T392" s="59"/>
      <c r="U392" s="59"/>
      <c r="V392" s="59"/>
      <c r="W392" s="59"/>
      <c r="X392" s="59"/>
      <c r="Y392" s="59"/>
      <c r="Z392" s="59"/>
    </row>
    <row r="393" spans="1:26" ht="15.75" customHeight="1" x14ac:dyDescent="0.25">
      <c r="A393" s="59"/>
      <c r="B393" s="59"/>
      <c r="C393" s="59"/>
      <c r="D393" s="59"/>
      <c r="E393" s="59"/>
      <c r="F393" s="92"/>
      <c r="G393" s="93"/>
      <c r="H393" s="93"/>
      <c r="I393" s="92"/>
      <c r="J393" s="92"/>
      <c r="K393" s="92"/>
      <c r="L393" s="59"/>
      <c r="M393" s="59"/>
      <c r="N393" s="59"/>
      <c r="O393" s="59"/>
      <c r="P393" s="59"/>
      <c r="Q393" s="59"/>
      <c r="R393" s="59"/>
      <c r="S393" s="59"/>
      <c r="T393" s="59"/>
      <c r="U393" s="59"/>
      <c r="V393" s="59"/>
      <c r="W393" s="59"/>
      <c r="X393" s="59"/>
      <c r="Y393" s="59"/>
      <c r="Z393" s="59"/>
    </row>
    <row r="394" spans="1:26" ht="15.75" customHeight="1" x14ac:dyDescent="0.25">
      <c r="A394" s="59"/>
      <c r="B394" s="59"/>
      <c r="C394" s="59"/>
      <c r="D394" s="59"/>
      <c r="E394" s="59"/>
      <c r="F394" s="92"/>
      <c r="G394" s="93"/>
      <c r="H394" s="93"/>
      <c r="I394" s="92"/>
      <c r="J394" s="92"/>
      <c r="K394" s="92"/>
      <c r="L394" s="59"/>
      <c r="M394" s="59"/>
      <c r="N394" s="59"/>
      <c r="O394" s="59"/>
      <c r="P394" s="59"/>
      <c r="Q394" s="59"/>
      <c r="R394" s="59"/>
      <c r="S394" s="59"/>
      <c r="T394" s="59"/>
      <c r="U394" s="59"/>
      <c r="V394" s="59"/>
      <c r="W394" s="59"/>
      <c r="X394" s="59"/>
      <c r="Y394" s="59"/>
      <c r="Z394" s="59"/>
    </row>
    <row r="395" spans="1:26" ht="15.75" customHeight="1" x14ac:dyDescent="0.25">
      <c r="A395" s="59"/>
      <c r="B395" s="59"/>
      <c r="C395" s="59"/>
      <c r="D395" s="59"/>
      <c r="E395" s="59"/>
      <c r="F395" s="92"/>
      <c r="G395" s="93"/>
      <c r="H395" s="93"/>
      <c r="I395" s="92"/>
      <c r="J395" s="92"/>
      <c r="K395" s="92"/>
      <c r="L395" s="59"/>
      <c r="M395" s="59"/>
      <c r="N395" s="59"/>
      <c r="O395" s="59"/>
      <c r="P395" s="59"/>
      <c r="Q395" s="59"/>
      <c r="R395" s="59"/>
      <c r="S395" s="59"/>
      <c r="T395" s="59"/>
      <c r="U395" s="59"/>
      <c r="V395" s="59"/>
      <c r="W395" s="59"/>
      <c r="X395" s="59"/>
      <c r="Y395" s="59"/>
      <c r="Z395" s="59"/>
    </row>
    <row r="396" spans="1:26" ht="15.75" customHeight="1" x14ac:dyDescent="0.25">
      <c r="A396" s="59"/>
      <c r="B396" s="59"/>
      <c r="C396" s="59"/>
      <c r="D396" s="59"/>
      <c r="E396" s="59"/>
      <c r="F396" s="92"/>
      <c r="G396" s="93"/>
      <c r="H396" s="93"/>
      <c r="I396" s="92"/>
      <c r="J396" s="92"/>
      <c r="K396" s="92"/>
      <c r="L396" s="59"/>
      <c r="M396" s="59"/>
      <c r="N396" s="59"/>
      <c r="O396" s="59"/>
      <c r="P396" s="59"/>
      <c r="Q396" s="59"/>
      <c r="R396" s="59"/>
      <c r="S396" s="59"/>
      <c r="T396" s="59"/>
      <c r="U396" s="59"/>
      <c r="V396" s="59"/>
      <c r="W396" s="59"/>
      <c r="X396" s="59"/>
      <c r="Y396" s="59"/>
      <c r="Z396" s="59"/>
    </row>
    <row r="397" spans="1:26" ht="15.75" customHeight="1" x14ac:dyDescent="0.25">
      <c r="A397" s="59"/>
      <c r="B397" s="59"/>
      <c r="C397" s="59"/>
      <c r="D397" s="59"/>
      <c r="E397" s="59"/>
      <c r="F397" s="92"/>
      <c r="G397" s="93"/>
      <c r="H397" s="93"/>
      <c r="I397" s="92"/>
      <c r="J397" s="92"/>
      <c r="K397" s="92"/>
      <c r="L397" s="59"/>
      <c r="M397" s="59"/>
      <c r="N397" s="59"/>
      <c r="O397" s="59"/>
      <c r="P397" s="59"/>
      <c r="Q397" s="59"/>
      <c r="R397" s="59"/>
      <c r="S397" s="59"/>
      <c r="T397" s="59"/>
      <c r="U397" s="59"/>
      <c r="V397" s="59"/>
      <c r="W397" s="59"/>
      <c r="X397" s="59"/>
      <c r="Y397" s="59"/>
      <c r="Z397" s="59"/>
    </row>
    <row r="398" spans="1:26" ht="15.75" customHeight="1" x14ac:dyDescent="0.25">
      <c r="A398" s="59"/>
      <c r="B398" s="59"/>
      <c r="C398" s="59"/>
      <c r="D398" s="59"/>
      <c r="E398" s="59"/>
      <c r="F398" s="92"/>
      <c r="G398" s="93"/>
      <c r="H398" s="93"/>
      <c r="I398" s="92"/>
      <c r="J398" s="92"/>
      <c r="K398" s="92"/>
      <c r="L398" s="59"/>
      <c r="M398" s="59"/>
      <c r="N398" s="59"/>
      <c r="O398" s="59"/>
      <c r="P398" s="59"/>
      <c r="Q398" s="59"/>
      <c r="R398" s="59"/>
      <c r="S398" s="59"/>
      <c r="T398" s="59"/>
      <c r="U398" s="59"/>
      <c r="V398" s="59"/>
      <c r="W398" s="59"/>
      <c r="X398" s="59"/>
      <c r="Y398" s="59"/>
      <c r="Z398" s="59"/>
    </row>
    <row r="399" spans="1:26" ht="15.75" customHeight="1" x14ac:dyDescent="0.25">
      <c r="A399" s="59"/>
      <c r="B399" s="59"/>
      <c r="C399" s="59"/>
      <c r="D399" s="59"/>
      <c r="E399" s="59"/>
      <c r="F399" s="92"/>
      <c r="G399" s="93"/>
      <c r="H399" s="93"/>
      <c r="I399" s="92"/>
      <c r="J399" s="92"/>
      <c r="K399" s="92"/>
      <c r="L399" s="59"/>
      <c r="M399" s="59"/>
      <c r="N399" s="59"/>
      <c r="O399" s="59"/>
      <c r="P399" s="59"/>
      <c r="Q399" s="59"/>
      <c r="R399" s="59"/>
      <c r="S399" s="59"/>
      <c r="T399" s="59"/>
      <c r="U399" s="59"/>
      <c r="V399" s="59"/>
      <c r="W399" s="59"/>
      <c r="X399" s="59"/>
      <c r="Y399" s="59"/>
      <c r="Z399" s="59"/>
    </row>
    <row r="400" spans="1:26" ht="15.75" customHeight="1" x14ac:dyDescent="0.25">
      <c r="A400" s="59"/>
      <c r="B400" s="59"/>
      <c r="C400" s="59"/>
      <c r="D400" s="59"/>
      <c r="E400" s="59"/>
      <c r="F400" s="92"/>
      <c r="G400" s="93"/>
      <c r="H400" s="93"/>
      <c r="I400" s="92"/>
      <c r="J400" s="92"/>
      <c r="K400" s="92"/>
      <c r="L400" s="59"/>
      <c r="M400" s="59"/>
      <c r="N400" s="59"/>
      <c r="O400" s="59"/>
      <c r="P400" s="59"/>
      <c r="Q400" s="59"/>
      <c r="R400" s="59"/>
      <c r="S400" s="59"/>
      <c r="T400" s="59"/>
      <c r="U400" s="59"/>
      <c r="V400" s="59"/>
      <c r="W400" s="59"/>
      <c r="X400" s="59"/>
      <c r="Y400" s="59"/>
      <c r="Z400" s="59"/>
    </row>
    <row r="401" spans="1:26" ht="15.75" customHeight="1" x14ac:dyDescent="0.25">
      <c r="A401" s="59"/>
      <c r="B401" s="59"/>
      <c r="C401" s="59"/>
      <c r="D401" s="59"/>
      <c r="E401" s="59"/>
      <c r="F401" s="92"/>
      <c r="G401" s="93"/>
      <c r="H401" s="93"/>
      <c r="I401" s="92"/>
      <c r="J401" s="92"/>
      <c r="K401" s="92"/>
      <c r="L401" s="59"/>
      <c r="M401" s="59"/>
      <c r="N401" s="59"/>
      <c r="O401" s="59"/>
      <c r="P401" s="59"/>
      <c r="Q401" s="59"/>
      <c r="R401" s="59"/>
      <c r="S401" s="59"/>
      <c r="T401" s="59"/>
      <c r="U401" s="59"/>
      <c r="V401" s="59"/>
      <c r="W401" s="59"/>
      <c r="X401" s="59"/>
      <c r="Y401" s="59"/>
      <c r="Z401" s="59"/>
    </row>
    <row r="402" spans="1:26" ht="15.75" customHeight="1" x14ac:dyDescent="0.25">
      <c r="A402" s="59"/>
      <c r="B402" s="59"/>
      <c r="C402" s="59"/>
      <c r="D402" s="59"/>
      <c r="E402" s="59"/>
      <c r="F402" s="92"/>
      <c r="G402" s="93"/>
      <c r="H402" s="93"/>
      <c r="I402" s="92"/>
      <c r="J402" s="92"/>
      <c r="K402" s="92"/>
      <c r="L402" s="59"/>
      <c r="M402" s="59"/>
      <c r="N402" s="59"/>
      <c r="O402" s="59"/>
      <c r="P402" s="59"/>
      <c r="Q402" s="59"/>
      <c r="R402" s="59"/>
      <c r="S402" s="59"/>
      <c r="T402" s="59"/>
      <c r="U402" s="59"/>
      <c r="V402" s="59"/>
      <c r="W402" s="59"/>
      <c r="X402" s="59"/>
      <c r="Y402" s="59"/>
      <c r="Z402" s="59"/>
    </row>
    <row r="403" spans="1:26" ht="15.75" customHeight="1" x14ac:dyDescent="0.25">
      <c r="A403" s="59"/>
      <c r="B403" s="59"/>
      <c r="C403" s="59"/>
      <c r="D403" s="59"/>
      <c r="E403" s="59"/>
      <c r="F403" s="92"/>
      <c r="G403" s="93"/>
      <c r="H403" s="93"/>
      <c r="I403" s="92"/>
      <c r="J403" s="92"/>
      <c r="K403" s="92"/>
      <c r="L403" s="59"/>
      <c r="M403" s="59"/>
      <c r="N403" s="59"/>
      <c r="O403" s="59"/>
      <c r="P403" s="59"/>
      <c r="Q403" s="59"/>
      <c r="R403" s="59"/>
      <c r="S403" s="59"/>
      <c r="T403" s="59"/>
      <c r="U403" s="59"/>
      <c r="V403" s="59"/>
      <c r="W403" s="59"/>
      <c r="X403" s="59"/>
      <c r="Y403" s="59"/>
      <c r="Z403" s="59"/>
    </row>
    <row r="404" spans="1:26" ht="15.75" customHeight="1" x14ac:dyDescent="0.25">
      <c r="A404" s="59"/>
      <c r="B404" s="59"/>
      <c r="C404" s="59"/>
      <c r="D404" s="59"/>
      <c r="E404" s="59"/>
      <c r="F404" s="92"/>
      <c r="G404" s="93"/>
      <c r="H404" s="93"/>
      <c r="I404" s="92"/>
      <c r="J404" s="92"/>
      <c r="K404" s="92"/>
      <c r="L404" s="59"/>
      <c r="M404" s="59"/>
      <c r="N404" s="59"/>
      <c r="O404" s="59"/>
      <c r="P404" s="59"/>
      <c r="Q404" s="59"/>
      <c r="R404" s="59"/>
      <c r="S404" s="59"/>
      <c r="T404" s="59"/>
      <c r="U404" s="59"/>
      <c r="V404" s="59"/>
      <c r="W404" s="59"/>
      <c r="X404" s="59"/>
      <c r="Y404" s="59"/>
      <c r="Z404" s="59"/>
    </row>
    <row r="405" spans="1:26" ht="15.75" customHeight="1" x14ac:dyDescent="0.25">
      <c r="A405" s="59"/>
      <c r="B405" s="59"/>
      <c r="C405" s="59"/>
      <c r="D405" s="59"/>
      <c r="E405" s="59"/>
      <c r="F405" s="92"/>
      <c r="G405" s="93"/>
      <c r="H405" s="93"/>
      <c r="I405" s="92"/>
      <c r="J405" s="92"/>
      <c r="K405" s="92"/>
      <c r="L405" s="59"/>
      <c r="M405" s="59"/>
      <c r="N405" s="59"/>
      <c r="O405" s="59"/>
      <c r="P405" s="59"/>
      <c r="Q405" s="59"/>
      <c r="R405" s="59"/>
      <c r="S405" s="59"/>
      <c r="T405" s="59"/>
      <c r="U405" s="59"/>
      <c r="V405" s="59"/>
      <c r="W405" s="59"/>
      <c r="X405" s="59"/>
      <c r="Y405" s="59"/>
      <c r="Z405" s="59"/>
    </row>
    <row r="406" spans="1:26" ht="15.75" customHeight="1" x14ac:dyDescent="0.25">
      <c r="A406" s="59"/>
      <c r="B406" s="59"/>
      <c r="C406" s="59"/>
      <c r="D406" s="59"/>
      <c r="E406" s="59"/>
      <c r="F406" s="92"/>
      <c r="G406" s="93"/>
      <c r="H406" s="93"/>
      <c r="I406" s="92"/>
      <c r="J406" s="92"/>
      <c r="K406" s="92"/>
      <c r="L406" s="59"/>
      <c r="M406" s="59"/>
      <c r="N406" s="59"/>
      <c r="O406" s="59"/>
      <c r="P406" s="59"/>
      <c r="Q406" s="59"/>
      <c r="R406" s="59"/>
      <c r="S406" s="59"/>
      <c r="T406" s="59"/>
      <c r="U406" s="59"/>
      <c r="V406" s="59"/>
      <c r="W406" s="59"/>
      <c r="X406" s="59"/>
      <c r="Y406" s="59"/>
      <c r="Z406" s="59"/>
    </row>
    <row r="407" spans="1:26" ht="15.75" customHeight="1" x14ac:dyDescent="0.25">
      <c r="A407" s="59"/>
      <c r="B407" s="59"/>
      <c r="C407" s="59"/>
      <c r="D407" s="59"/>
      <c r="E407" s="59"/>
      <c r="F407" s="92"/>
      <c r="G407" s="93"/>
      <c r="H407" s="93"/>
      <c r="I407" s="92"/>
      <c r="J407" s="92"/>
      <c r="K407" s="92"/>
      <c r="L407" s="59"/>
      <c r="M407" s="59"/>
      <c r="N407" s="59"/>
      <c r="O407" s="59"/>
      <c r="P407" s="59"/>
      <c r="Q407" s="59"/>
      <c r="R407" s="59"/>
      <c r="S407" s="59"/>
      <c r="T407" s="59"/>
      <c r="U407" s="59"/>
      <c r="V407" s="59"/>
      <c r="W407" s="59"/>
      <c r="X407" s="59"/>
      <c r="Y407" s="59"/>
      <c r="Z407" s="59"/>
    </row>
    <row r="408" spans="1:26" ht="15.75" customHeight="1" x14ac:dyDescent="0.25">
      <c r="A408" s="59"/>
      <c r="B408" s="59"/>
      <c r="C408" s="59"/>
      <c r="D408" s="59"/>
      <c r="E408" s="59"/>
      <c r="F408" s="92"/>
      <c r="G408" s="93"/>
      <c r="H408" s="93"/>
      <c r="I408" s="92"/>
      <c r="J408" s="92"/>
      <c r="K408" s="92"/>
      <c r="L408" s="59"/>
      <c r="M408" s="59"/>
      <c r="N408" s="59"/>
      <c r="O408" s="59"/>
      <c r="P408" s="59"/>
      <c r="Q408" s="59"/>
      <c r="R408" s="59"/>
      <c r="S408" s="59"/>
      <c r="T408" s="59"/>
      <c r="U408" s="59"/>
      <c r="V408" s="59"/>
      <c r="W408" s="59"/>
      <c r="X408" s="59"/>
      <c r="Y408" s="59"/>
      <c r="Z408" s="59"/>
    </row>
    <row r="409" spans="1:26" ht="15.75" customHeight="1" x14ac:dyDescent="0.25">
      <c r="A409" s="59"/>
      <c r="B409" s="59"/>
      <c r="C409" s="59"/>
      <c r="D409" s="59"/>
      <c r="E409" s="59"/>
      <c r="F409" s="92"/>
      <c r="G409" s="93"/>
      <c r="H409" s="93"/>
      <c r="I409" s="92"/>
      <c r="J409" s="92"/>
      <c r="K409" s="92"/>
      <c r="L409" s="59"/>
      <c r="M409" s="59"/>
      <c r="N409" s="59"/>
      <c r="O409" s="59"/>
      <c r="P409" s="59"/>
      <c r="Q409" s="59"/>
      <c r="R409" s="59"/>
      <c r="S409" s="59"/>
      <c r="T409" s="59"/>
      <c r="U409" s="59"/>
      <c r="V409" s="59"/>
      <c r="W409" s="59"/>
      <c r="X409" s="59"/>
      <c r="Y409" s="59"/>
      <c r="Z409" s="59"/>
    </row>
    <row r="410" spans="1:26" ht="15.75" customHeight="1" x14ac:dyDescent="0.25">
      <c r="A410" s="59"/>
      <c r="B410" s="59"/>
      <c r="C410" s="59"/>
      <c r="D410" s="59"/>
      <c r="E410" s="59"/>
      <c r="F410" s="92"/>
      <c r="G410" s="93"/>
      <c r="H410" s="93"/>
      <c r="I410" s="92"/>
      <c r="J410" s="92"/>
      <c r="K410" s="92"/>
      <c r="L410" s="59"/>
      <c r="M410" s="59"/>
      <c r="N410" s="59"/>
      <c r="O410" s="59"/>
      <c r="P410" s="59"/>
      <c r="Q410" s="59"/>
      <c r="R410" s="59"/>
      <c r="S410" s="59"/>
      <c r="T410" s="59"/>
      <c r="U410" s="59"/>
      <c r="V410" s="59"/>
      <c r="W410" s="59"/>
      <c r="X410" s="59"/>
      <c r="Y410" s="59"/>
      <c r="Z410" s="59"/>
    </row>
    <row r="411" spans="1:26" ht="15.75" customHeight="1" x14ac:dyDescent="0.25">
      <c r="A411" s="59"/>
      <c r="B411" s="59"/>
      <c r="C411" s="59"/>
      <c r="D411" s="59"/>
      <c r="E411" s="59"/>
      <c r="F411" s="92"/>
      <c r="G411" s="93"/>
      <c r="H411" s="93"/>
      <c r="I411" s="92"/>
      <c r="J411" s="92"/>
      <c r="K411" s="92"/>
      <c r="L411" s="59"/>
      <c r="M411" s="59"/>
      <c r="N411" s="59"/>
      <c r="O411" s="59"/>
      <c r="P411" s="59"/>
      <c r="Q411" s="59"/>
      <c r="R411" s="59"/>
      <c r="S411" s="59"/>
      <c r="T411" s="59"/>
      <c r="U411" s="59"/>
      <c r="V411" s="59"/>
      <c r="W411" s="59"/>
      <c r="X411" s="59"/>
      <c r="Y411" s="59"/>
      <c r="Z411" s="59"/>
    </row>
    <row r="412" spans="1:26" ht="15.75" customHeight="1" x14ac:dyDescent="0.25">
      <c r="A412" s="59"/>
      <c r="B412" s="59"/>
      <c r="C412" s="59"/>
      <c r="D412" s="59"/>
      <c r="E412" s="59"/>
      <c r="F412" s="92"/>
      <c r="G412" s="93"/>
      <c r="H412" s="93"/>
      <c r="I412" s="92"/>
      <c r="J412" s="92"/>
      <c r="K412" s="92"/>
      <c r="L412" s="59"/>
      <c r="M412" s="59"/>
      <c r="N412" s="59"/>
      <c r="O412" s="59"/>
      <c r="P412" s="59"/>
      <c r="Q412" s="59"/>
      <c r="R412" s="59"/>
      <c r="S412" s="59"/>
      <c r="T412" s="59"/>
      <c r="U412" s="59"/>
      <c r="V412" s="59"/>
      <c r="W412" s="59"/>
      <c r="X412" s="59"/>
      <c r="Y412" s="59"/>
      <c r="Z412" s="59"/>
    </row>
    <row r="413" spans="1:26" ht="15.75" customHeight="1" x14ac:dyDescent="0.25">
      <c r="A413" s="59"/>
      <c r="B413" s="59"/>
      <c r="C413" s="59"/>
      <c r="D413" s="59"/>
      <c r="E413" s="59"/>
      <c r="F413" s="92"/>
      <c r="G413" s="93"/>
      <c r="H413" s="93"/>
      <c r="I413" s="92"/>
      <c r="J413" s="92"/>
      <c r="K413" s="92"/>
      <c r="L413" s="59"/>
      <c r="M413" s="59"/>
      <c r="N413" s="59"/>
      <c r="O413" s="59"/>
      <c r="P413" s="59"/>
      <c r="Q413" s="59"/>
      <c r="R413" s="59"/>
      <c r="S413" s="59"/>
      <c r="T413" s="59"/>
      <c r="U413" s="59"/>
      <c r="V413" s="59"/>
      <c r="W413" s="59"/>
      <c r="X413" s="59"/>
      <c r="Y413" s="59"/>
      <c r="Z413" s="59"/>
    </row>
    <row r="414" spans="1:26" ht="15.75" customHeight="1" x14ac:dyDescent="0.25">
      <c r="A414" s="59"/>
      <c r="B414" s="59"/>
      <c r="C414" s="59"/>
      <c r="D414" s="59"/>
      <c r="E414" s="59"/>
      <c r="F414" s="92"/>
      <c r="G414" s="93"/>
      <c r="H414" s="93"/>
      <c r="I414" s="92"/>
      <c r="J414" s="92"/>
      <c r="K414" s="92"/>
      <c r="L414" s="59"/>
      <c r="M414" s="59"/>
      <c r="N414" s="59"/>
      <c r="O414" s="59"/>
      <c r="P414" s="59"/>
      <c r="Q414" s="59"/>
      <c r="R414" s="59"/>
      <c r="S414" s="59"/>
      <c r="T414" s="59"/>
      <c r="U414" s="59"/>
      <c r="V414" s="59"/>
      <c r="W414" s="59"/>
      <c r="X414" s="59"/>
      <c r="Y414" s="59"/>
      <c r="Z414" s="59"/>
    </row>
    <row r="415" spans="1:26" ht="15.75" customHeight="1" x14ac:dyDescent="0.25">
      <c r="A415" s="59"/>
      <c r="B415" s="59"/>
      <c r="C415" s="59"/>
      <c r="D415" s="59"/>
      <c r="E415" s="59"/>
      <c r="F415" s="92"/>
      <c r="G415" s="93"/>
      <c r="H415" s="93"/>
      <c r="I415" s="92"/>
      <c r="J415" s="92"/>
      <c r="K415" s="92"/>
      <c r="L415" s="59"/>
      <c r="M415" s="59"/>
      <c r="N415" s="59"/>
      <c r="O415" s="59"/>
      <c r="P415" s="59"/>
      <c r="Q415" s="59"/>
      <c r="R415" s="59"/>
      <c r="S415" s="59"/>
      <c r="T415" s="59"/>
      <c r="U415" s="59"/>
      <c r="V415" s="59"/>
      <c r="W415" s="59"/>
      <c r="X415" s="59"/>
      <c r="Y415" s="59"/>
      <c r="Z415" s="59"/>
    </row>
    <row r="416" spans="1:26" ht="15.75" customHeight="1" x14ac:dyDescent="0.25">
      <c r="A416" s="59"/>
      <c r="B416" s="59"/>
      <c r="C416" s="59"/>
      <c r="D416" s="59"/>
      <c r="E416" s="59"/>
      <c r="F416" s="92"/>
      <c r="G416" s="93"/>
      <c r="H416" s="93"/>
      <c r="I416" s="92"/>
      <c r="J416" s="92"/>
      <c r="K416" s="92"/>
      <c r="L416" s="59"/>
      <c r="M416" s="59"/>
      <c r="N416" s="59"/>
      <c r="O416" s="59"/>
      <c r="P416" s="59"/>
      <c r="Q416" s="59"/>
      <c r="R416" s="59"/>
      <c r="S416" s="59"/>
      <c r="T416" s="59"/>
      <c r="U416" s="59"/>
      <c r="V416" s="59"/>
      <c r="W416" s="59"/>
      <c r="X416" s="59"/>
      <c r="Y416" s="59"/>
      <c r="Z416" s="59"/>
    </row>
    <row r="417" spans="1:26" ht="15.75" customHeight="1" x14ac:dyDescent="0.25">
      <c r="A417" s="59"/>
      <c r="B417" s="59"/>
      <c r="C417" s="59"/>
      <c r="D417" s="59"/>
      <c r="E417" s="59"/>
      <c r="F417" s="92"/>
      <c r="G417" s="93"/>
      <c r="H417" s="93"/>
      <c r="I417" s="92"/>
      <c r="J417" s="92"/>
      <c r="K417" s="92"/>
      <c r="L417" s="59"/>
      <c r="M417" s="59"/>
      <c r="N417" s="59"/>
      <c r="O417" s="59"/>
      <c r="P417" s="59"/>
      <c r="Q417" s="59"/>
      <c r="R417" s="59"/>
      <c r="S417" s="59"/>
      <c r="T417" s="59"/>
      <c r="U417" s="59"/>
      <c r="V417" s="59"/>
      <c r="W417" s="59"/>
      <c r="X417" s="59"/>
      <c r="Y417" s="59"/>
      <c r="Z417" s="59"/>
    </row>
    <row r="418" spans="1:26" ht="15.75" customHeight="1" x14ac:dyDescent="0.25">
      <c r="A418" s="59"/>
      <c r="B418" s="59"/>
      <c r="C418" s="59"/>
      <c r="D418" s="59"/>
      <c r="E418" s="59"/>
      <c r="F418" s="92"/>
      <c r="G418" s="93"/>
      <c r="H418" s="93"/>
      <c r="I418" s="92"/>
      <c r="J418" s="92"/>
      <c r="K418" s="92"/>
      <c r="L418" s="59"/>
      <c r="M418" s="59"/>
      <c r="N418" s="59"/>
      <c r="O418" s="59"/>
      <c r="P418" s="59"/>
      <c r="Q418" s="59"/>
      <c r="R418" s="59"/>
      <c r="S418" s="59"/>
      <c r="T418" s="59"/>
      <c r="U418" s="59"/>
      <c r="V418" s="59"/>
      <c r="W418" s="59"/>
      <c r="X418" s="59"/>
      <c r="Y418" s="59"/>
      <c r="Z418" s="59"/>
    </row>
    <row r="419" spans="1:26" ht="15.75" customHeight="1" x14ac:dyDescent="0.25">
      <c r="A419" s="59"/>
      <c r="B419" s="59"/>
      <c r="C419" s="59"/>
      <c r="D419" s="59"/>
      <c r="E419" s="59"/>
      <c r="F419" s="92"/>
      <c r="G419" s="93"/>
      <c r="H419" s="93"/>
      <c r="I419" s="92"/>
      <c r="J419" s="92"/>
      <c r="K419" s="92"/>
      <c r="L419" s="59"/>
      <c r="M419" s="59"/>
      <c r="N419" s="59"/>
      <c r="O419" s="59"/>
      <c r="P419" s="59"/>
      <c r="Q419" s="59"/>
      <c r="R419" s="59"/>
      <c r="S419" s="59"/>
      <c r="T419" s="59"/>
      <c r="U419" s="59"/>
      <c r="V419" s="59"/>
      <c r="W419" s="59"/>
      <c r="X419" s="59"/>
      <c r="Y419" s="59"/>
      <c r="Z419" s="59"/>
    </row>
    <row r="420" spans="1:26" ht="15.75" customHeight="1" x14ac:dyDescent="0.25">
      <c r="A420" s="59"/>
      <c r="B420" s="59"/>
      <c r="C420" s="59"/>
      <c r="D420" s="59"/>
      <c r="E420" s="59"/>
      <c r="F420" s="92"/>
      <c r="G420" s="93"/>
      <c r="H420" s="93"/>
      <c r="I420" s="92"/>
      <c r="J420" s="92"/>
      <c r="K420" s="92"/>
      <c r="L420" s="59"/>
      <c r="M420" s="59"/>
      <c r="N420" s="59"/>
      <c r="O420" s="59"/>
      <c r="P420" s="59"/>
      <c r="Q420" s="59"/>
      <c r="R420" s="59"/>
      <c r="S420" s="59"/>
      <c r="T420" s="59"/>
      <c r="U420" s="59"/>
      <c r="V420" s="59"/>
      <c r="W420" s="59"/>
      <c r="X420" s="59"/>
      <c r="Y420" s="59"/>
      <c r="Z420" s="59"/>
    </row>
    <row r="421" spans="1:26" ht="15.75" customHeight="1" x14ac:dyDescent="0.25">
      <c r="A421" s="59"/>
      <c r="B421" s="59"/>
      <c r="C421" s="59"/>
      <c r="D421" s="59"/>
      <c r="E421" s="59"/>
      <c r="F421" s="92"/>
      <c r="G421" s="93"/>
      <c r="H421" s="93"/>
      <c r="I421" s="92"/>
      <c r="J421" s="92"/>
      <c r="K421" s="92"/>
      <c r="L421" s="59"/>
      <c r="M421" s="59"/>
      <c r="N421" s="59"/>
      <c r="O421" s="59"/>
      <c r="P421" s="59"/>
      <c r="Q421" s="59"/>
      <c r="R421" s="59"/>
      <c r="S421" s="59"/>
      <c r="T421" s="59"/>
      <c r="U421" s="59"/>
      <c r="V421" s="59"/>
      <c r="W421" s="59"/>
      <c r="X421" s="59"/>
      <c r="Y421" s="59"/>
      <c r="Z421" s="59"/>
    </row>
    <row r="422" spans="1:26" ht="15.75" customHeight="1" x14ac:dyDescent="0.25">
      <c r="A422" s="59"/>
      <c r="B422" s="59"/>
      <c r="C422" s="59"/>
      <c r="D422" s="59"/>
      <c r="E422" s="59"/>
      <c r="F422" s="92"/>
      <c r="G422" s="93"/>
      <c r="H422" s="93"/>
      <c r="I422" s="92"/>
      <c r="J422" s="92"/>
      <c r="K422" s="92"/>
      <c r="L422" s="59"/>
      <c r="M422" s="59"/>
      <c r="N422" s="59"/>
      <c r="O422" s="59"/>
      <c r="P422" s="59"/>
      <c r="Q422" s="59"/>
      <c r="R422" s="59"/>
      <c r="S422" s="59"/>
      <c r="T422" s="59"/>
      <c r="U422" s="59"/>
      <c r="V422" s="59"/>
      <c r="W422" s="59"/>
      <c r="X422" s="59"/>
      <c r="Y422" s="59"/>
      <c r="Z422" s="59"/>
    </row>
    <row r="423" spans="1:26" ht="15.75" customHeight="1" x14ac:dyDescent="0.25">
      <c r="A423" s="59"/>
      <c r="B423" s="59"/>
      <c r="C423" s="59"/>
      <c r="D423" s="59"/>
      <c r="E423" s="59"/>
      <c r="F423" s="92"/>
      <c r="G423" s="93"/>
      <c r="H423" s="93"/>
      <c r="I423" s="92"/>
      <c r="J423" s="92"/>
      <c r="K423" s="92"/>
      <c r="L423" s="59"/>
      <c r="M423" s="59"/>
      <c r="N423" s="59"/>
      <c r="O423" s="59"/>
      <c r="P423" s="59"/>
      <c r="Q423" s="59"/>
      <c r="R423" s="59"/>
      <c r="S423" s="59"/>
      <c r="T423" s="59"/>
      <c r="U423" s="59"/>
      <c r="V423" s="59"/>
      <c r="W423" s="59"/>
      <c r="X423" s="59"/>
      <c r="Y423" s="59"/>
      <c r="Z423" s="59"/>
    </row>
    <row r="424" spans="1:26" ht="15.75" customHeight="1" x14ac:dyDescent="0.25">
      <c r="A424" s="59"/>
      <c r="B424" s="59"/>
      <c r="C424" s="59"/>
      <c r="D424" s="59"/>
      <c r="E424" s="59"/>
      <c r="F424" s="92"/>
      <c r="G424" s="93"/>
      <c r="H424" s="93"/>
      <c r="I424" s="92"/>
      <c r="J424" s="92"/>
      <c r="K424" s="92"/>
      <c r="L424" s="59"/>
      <c r="M424" s="59"/>
      <c r="N424" s="59"/>
      <c r="O424" s="59"/>
      <c r="P424" s="59"/>
      <c r="Q424" s="59"/>
      <c r="R424" s="59"/>
      <c r="S424" s="59"/>
      <c r="T424" s="59"/>
      <c r="U424" s="59"/>
      <c r="V424" s="59"/>
      <c r="W424" s="59"/>
      <c r="X424" s="59"/>
      <c r="Y424" s="59"/>
      <c r="Z424" s="59"/>
    </row>
    <row r="425" spans="1:26" ht="15.75" customHeight="1" x14ac:dyDescent="0.25">
      <c r="A425" s="59"/>
      <c r="B425" s="59"/>
      <c r="C425" s="59"/>
      <c r="D425" s="59"/>
      <c r="E425" s="59"/>
      <c r="F425" s="92"/>
      <c r="G425" s="93"/>
      <c r="H425" s="93"/>
      <c r="I425" s="92"/>
      <c r="J425" s="92"/>
      <c r="K425" s="92"/>
      <c r="L425" s="59"/>
      <c r="M425" s="59"/>
      <c r="N425" s="59"/>
      <c r="O425" s="59"/>
      <c r="P425" s="59"/>
      <c r="Q425" s="59"/>
      <c r="R425" s="59"/>
      <c r="S425" s="59"/>
      <c r="T425" s="59"/>
      <c r="U425" s="59"/>
      <c r="V425" s="59"/>
      <c r="W425" s="59"/>
      <c r="X425" s="59"/>
      <c r="Y425" s="59"/>
      <c r="Z425" s="59"/>
    </row>
    <row r="426" spans="1:26" ht="15.75" customHeight="1" x14ac:dyDescent="0.25">
      <c r="A426" s="59"/>
      <c r="B426" s="59"/>
      <c r="C426" s="59"/>
      <c r="D426" s="59"/>
      <c r="E426" s="59"/>
      <c r="F426" s="92"/>
      <c r="G426" s="93"/>
      <c r="H426" s="93"/>
      <c r="I426" s="92"/>
      <c r="J426" s="92"/>
      <c r="K426" s="92"/>
      <c r="L426" s="59"/>
      <c r="M426" s="59"/>
      <c r="N426" s="59"/>
      <c r="O426" s="59"/>
      <c r="P426" s="59"/>
      <c r="Q426" s="59"/>
      <c r="R426" s="59"/>
      <c r="S426" s="59"/>
      <c r="T426" s="59"/>
      <c r="U426" s="59"/>
      <c r="V426" s="59"/>
      <c r="W426" s="59"/>
      <c r="X426" s="59"/>
      <c r="Y426" s="59"/>
      <c r="Z426" s="59"/>
    </row>
    <row r="427" spans="1:26" ht="15.75" customHeight="1" x14ac:dyDescent="0.25">
      <c r="A427" s="59"/>
      <c r="B427" s="59"/>
      <c r="C427" s="59"/>
      <c r="D427" s="59"/>
      <c r="E427" s="59"/>
      <c r="F427" s="92"/>
      <c r="G427" s="93"/>
      <c r="H427" s="93"/>
      <c r="I427" s="92"/>
      <c r="J427" s="92"/>
      <c r="K427" s="92"/>
      <c r="L427" s="59"/>
      <c r="M427" s="59"/>
      <c r="N427" s="59"/>
      <c r="O427" s="59"/>
      <c r="P427" s="59"/>
      <c r="Q427" s="59"/>
      <c r="R427" s="59"/>
      <c r="S427" s="59"/>
      <c r="T427" s="59"/>
      <c r="U427" s="59"/>
      <c r="V427" s="59"/>
      <c r="W427" s="59"/>
      <c r="X427" s="59"/>
      <c r="Y427" s="59"/>
      <c r="Z427" s="59"/>
    </row>
    <row r="428" spans="1:26" ht="15.75" customHeight="1" x14ac:dyDescent="0.25">
      <c r="A428" s="59"/>
      <c r="B428" s="59"/>
      <c r="C428" s="59"/>
      <c r="D428" s="59"/>
      <c r="E428" s="59"/>
      <c r="F428" s="92"/>
      <c r="G428" s="93"/>
      <c r="H428" s="93"/>
      <c r="I428" s="92"/>
      <c r="J428" s="92"/>
      <c r="K428" s="92"/>
      <c r="L428" s="59"/>
      <c r="M428" s="59"/>
      <c r="N428" s="59"/>
      <c r="O428" s="59"/>
      <c r="P428" s="59"/>
      <c r="Q428" s="59"/>
      <c r="R428" s="59"/>
      <c r="S428" s="59"/>
      <c r="T428" s="59"/>
      <c r="U428" s="59"/>
      <c r="V428" s="59"/>
      <c r="W428" s="59"/>
      <c r="X428" s="59"/>
      <c r="Y428" s="59"/>
      <c r="Z428" s="59"/>
    </row>
    <row r="429" spans="1:26" ht="15.75" customHeight="1" x14ac:dyDescent="0.25">
      <c r="A429" s="59"/>
      <c r="B429" s="59"/>
      <c r="C429" s="59"/>
      <c r="D429" s="59"/>
      <c r="E429" s="59"/>
      <c r="F429" s="92"/>
      <c r="G429" s="93"/>
      <c r="H429" s="93"/>
      <c r="I429" s="92"/>
      <c r="J429" s="92"/>
      <c r="K429" s="92"/>
      <c r="L429" s="59"/>
      <c r="M429" s="59"/>
      <c r="N429" s="59"/>
      <c r="O429" s="59"/>
      <c r="P429" s="59"/>
      <c r="Q429" s="59"/>
      <c r="R429" s="59"/>
      <c r="S429" s="59"/>
      <c r="T429" s="59"/>
      <c r="U429" s="59"/>
      <c r="V429" s="59"/>
      <c r="W429" s="59"/>
      <c r="X429" s="59"/>
      <c r="Y429" s="59"/>
      <c r="Z429" s="59"/>
    </row>
    <row r="430" spans="1:26" ht="15.75" customHeight="1" x14ac:dyDescent="0.25">
      <c r="A430" s="59"/>
      <c r="B430" s="59"/>
      <c r="C430" s="59"/>
      <c r="D430" s="59"/>
      <c r="E430" s="59"/>
      <c r="F430" s="92"/>
      <c r="G430" s="93"/>
      <c r="H430" s="93"/>
      <c r="I430" s="92"/>
      <c r="J430" s="92"/>
      <c r="K430" s="92"/>
      <c r="L430" s="59"/>
      <c r="M430" s="59"/>
      <c r="N430" s="59"/>
      <c r="O430" s="59"/>
      <c r="P430" s="59"/>
      <c r="Q430" s="59"/>
      <c r="R430" s="59"/>
      <c r="S430" s="59"/>
      <c r="T430" s="59"/>
      <c r="U430" s="59"/>
      <c r="V430" s="59"/>
      <c r="W430" s="59"/>
      <c r="X430" s="59"/>
      <c r="Y430" s="59"/>
      <c r="Z430" s="59"/>
    </row>
    <row r="431" spans="1:26" ht="15.75" customHeight="1" x14ac:dyDescent="0.25">
      <c r="A431" s="59"/>
      <c r="B431" s="59"/>
      <c r="C431" s="59"/>
      <c r="D431" s="59"/>
      <c r="E431" s="59"/>
      <c r="F431" s="92"/>
      <c r="G431" s="93"/>
      <c r="H431" s="93"/>
      <c r="I431" s="92"/>
      <c r="J431" s="92"/>
      <c r="K431" s="92"/>
      <c r="L431" s="59"/>
      <c r="M431" s="59"/>
      <c r="N431" s="59"/>
      <c r="O431" s="59"/>
      <c r="P431" s="59"/>
      <c r="Q431" s="59"/>
      <c r="R431" s="59"/>
      <c r="S431" s="59"/>
      <c r="T431" s="59"/>
      <c r="U431" s="59"/>
      <c r="V431" s="59"/>
      <c r="W431" s="59"/>
      <c r="X431" s="59"/>
      <c r="Y431" s="59"/>
      <c r="Z431" s="59"/>
    </row>
    <row r="432" spans="1:26" ht="15.75" customHeight="1" x14ac:dyDescent="0.25">
      <c r="A432" s="59"/>
      <c r="B432" s="59"/>
      <c r="C432" s="59"/>
      <c r="D432" s="59"/>
      <c r="E432" s="59"/>
      <c r="F432" s="92"/>
      <c r="G432" s="93"/>
      <c r="H432" s="93"/>
      <c r="I432" s="92"/>
      <c r="J432" s="92"/>
      <c r="K432" s="92"/>
      <c r="L432" s="59"/>
      <c r="M432" s="59"/>
      <c r="N432" s="59"/>
      <c r="O432" s="59"/>
      <c r="P432" s="59"/>
      <c r="Q432" s="59"/>
      <c r="R432" s="59"/>
      <c r="S432" s="59"/>
      <c r="T432" s="59"/>
      <c r="U432" s="59"/>
      <c r="V432" s="59"/>
      <c r="W432" s="59"/>
      <c r="X432" s="59"/>
      <c r="Y432" s="59"/>
      <c r="Z432" s="59"/>
    </row>
    <row r="433" spans="1:26" ht="15.75" customHeight="1" x14ac:dyDescent="0.25">
      <c r="A433" s="59"/>
      <c r="B433" s="59"/>
      <c r="C433" s="59"/>
      <c r="D433" s="59"/>
      <c r="E433" s="59"/>
      <c r="F433" s="92"/>
      <c r="G433" s="93"/>
      <c r="H433" s="93"/>
      <c r="I433" s="92"/>
      <c r="J433" s="92"/>
      <c r="K433" s="92"/>
      <c r="L433" s="59"/>
      <c r="M433" s="59"/>
      <c r="N433" s="59"/>
      <c r="O433" s="59"/>
      <c r="P433" s="59"/>
      <c r="Q433" s="59"/>
      <c r="R433" s="59"/>
      <c r="S433" s="59"/>
      <c r="T433" s="59"/>
      <c r="U433" s="59"/>
      <c r="V433" s="59"/>
      <c r="W433" s="59"/>
      <c r="X433" s="59"/>
      <c r="Y433" s="59"/>
      <c r="Z433" s="59"/>
    </row>
    <row r="434" spans="1:26" ht="15.75" customHeight="1" x14ac:dyDescent="0.25">
      <c r="A434" s="59"/>
      <c r="B434" s="59"/>
      <c r="C434" s="59"/>
      <c r="D434" s="59"/>
      <c r="E434" s="59"/>
      <c r="F434" s="92"/>
      <c r="G434" s="93"/>
      <c r="H434" s="93"/>
      <c r="I434" s="92"/>
      <c r="J434" s="92"/>
      <c r="K434" s="92"/>
      <c r="L434" s="59"/>
      <c r="M434" s="59"/>
      <c r="N434" s="59"/>
      <c r="O434" s="59"/>
      <c r="P434" s="59"/>
      <c r="Q434" s="59"/>
      <c r="R434" s="59"/>
      <c r="S434" s="59"/>
      <c r="T434" s="59"/>
      <c r="U434" s="59"/>
      <c r="V434" s="59"/>
      <c r="W434" s="59"/>
      <c r="X434" s="59"/>
      <c r="Y434" s="59"/>
      <c r="Z434" s="59"/>
    </row>
    <row r="435" spans="1:26" ht="15.75" customHeight="1" x14ac:dyDescent="0.25">
      <c r="A435" s="59"/>
      <c r="B435" s="59"/>
      <c r="C435" s="59"/>
      <c r="D435" s="59"/>
      <c r="E435" s="59"/>
      <c r="F435" s="92"/>
      <c r="G435" s="93"/>
      <c r="H435" s="93"/>
      <c r="I435" s="92"/>
      <c r="J435" s="92"/>
      <c r="K435" s="92"/>
      <c r="L435" s="59"/>
      <c r="M435" s="59"/>
      <c r="N435" s="59"/>
      <c r="O435" s="59"/>
      <c r="P435" s="59"/>
      <c r="Q435" s="59"/>
      <c r="R435" s="59"/>
      <c r="S435" s="59"/>
      <c r="T435" s="59"/>
      <c r="U435" s="59"/>
      <c r="V435" s="59"/>
      <c r="W435" s="59"/>
      <c r="X435" s="59"/>
      <c r="Y435" s="59"/>
      <c r="Z435" s="59"/>
    </row>
    <row r="436" spans="1:26" ht="15.75" customHeight="1" x14ac:dyDescent="0.25">
      <c r="A436" s="59"/>
      <c r="B436" s="59"/>
      <c r="C436" s="59"/>
      <c r="D436" s="59"/>
      <c r="E436" s="59"/>
      <c r="F436" s="92"/>
      <c r="G436" s="93"/>
      <c r="H436" s="93"/>
      <c r="I436" s="92"/>
      <c r="J436" s="92"/>
      <c r="K436" s="92"/>
      <c r="L436" s="59"/>
      <c r="M436" s="59"/>
      <c r="N436" s="59"/>
      <c r="O436" s="59"/>
      <c r="P436" s="59"/>
      <c r="Q436" s="59"/>
      <c r="R436" s="59"/>
      <c r="S436" s="59"/>
      <c r="T436" s="59"/>
      <c r="U436" s="59"/>
      <c r="V436" s="59"/>
      <c r="W436" s="59"/>
      <c r="X436" s="59"/>
      <c r="Y436" s="59"/>
      <c r="Z436" s="59"/>
    </row>
    <row r="437" spans="1:26" ht="15.75" customHeight="1" x14ac:dyDescent="0.25">
      <c r="A437" s="59"/>
      <c r="B437" s="59"/>
      <c r="C437" s="59"/>
      <c r="D437" s="59"/>
      <c r="E437" s="59"/>
      <c r="F437" s="92"/>
      <c r="G437" s="93"/>
      <c r="H437" s="93"/>
      <c r="I437" s="92"/>
      <c r="J437" s="92"/>
      <c r="K437" s="92"/>
      <c r="L437" s="59"/>
      <c r="M437" s="59"/>
      <c r="N437" s="59"/>
      <c r="O437" s="59"/>
      <c r="P437" s="59"/>
      <c r="Q437" s="59"/>
      <c r="R437" s="59"/>
      <c r="S437" s="59"/>
      <c r="T437" s="59"/>
      <c r="U437" s="59"/>
      <c r="V437" s="59"/>
      <c r="W437" s="59"/>
      <c r="X437" s="59"/>
      <c r="Y437" s="59"/>
      <c r="Z437" s="59"/>
    </row>
    <row r="438" spans="1:26" ht="15.75" customHeight="1" x14ac:dyDescent="0.25">
      <c r="A438" s="59"/>
      <c r="B438" s="59"/>
      <c r="C438" s="59"/>
      <c r="D438" s="59"/>
      <c r="E438" s="59"/>
      <c r="F438" s="92"/>
      <c r="G438" s="93"/>
      <c r="H438" s="93"/>
      <c r="I438" s="92"/>
      <c r="J438" s="92"/>
      <c r="K438" s="92"/>
      <c r="L438" s="59"/>
      <c r="M438" s="59"/>
      <c r="N438" s="59"/>
      <c r="O438" s="59"/>
      <c r="P438" s="59"/>
      <c r="Q438" s="59"/>
      <c r="R438" s="59"/>
      <c r="S438" s="59"/>
      <c r="T438" s="59"/>
      <c r="U438" s="59"/>
      <c r="V438" s="59"/>
      <c r="W438" s="59"/>
      <c r="X438" s="59"/>
      <c r="Y438" s="59"/>
      <c r="Z438" s="59"/>
    </row>
    <row r="439" spans="1:26" ht="15.75" customHeight="1" x14ac:dyDescent="0.25">
      <c r="A439" s="59"/>
      <c r="B439" s="59"/>
      <c r="C439" s="59"/>
      <c r="D439" s="59"/>
      <c r="E439" s="59"/>
      <c r="F439" s="92"/>
      <c r="G439" s="93"/>
      <c r="H439" s="93"/>
      <c r="I439" s="92"/>
      <c r="J439" s="92"/>
      <c r="K439" s="92"/>
      <c r="L439" s="59"/>
      <c r="M439" s="59"/>
      <c r="N439" s="59"/>
      <c r="O439" s="59"/>
      <c r="P439" s="59"/>
      <c r="Q439" s="59"/>
      <c r="R439" s="59"/>
      <c r="S439" s="59"/>
      <c r="T439" s="59"/>
      <c r="U439" s="59"/>
      <c r="V439" s="59"/>
      <c r="W439" s="59"/>
      <c r="X439" s="59"/>
      <c r="Y439" s="59"/>
      <c r="Z439" s="59"/>
    </row>
    <row r="440" spans="1:26" ht="15.75" customHeight="1" x14ac:dyDescent="0.25">
      <c r="A440" s="59"/>
      <c r="B440" s="59"/>
      <c r="C440" s="59"/>
      <c r="D440" s="59"/>
      <c r="E440" s="59"/>
      <c r="F440" s="92"/>
      <c r="G440" s="93"/>
      <c r="H440" s="93"/>
      <c r="I440" s="92"/>
      <c r="J440" s="92"/>
      <c r="K440" s="92"/>
      <c r="L440" s="59"/>
      <c r="M440" s="59"/>
      <c r="N440" s="59"/>
      <c r="O440" s="59"/>
      <c r="P440" s="59"/>
      <c r="Q440" s="59"/>
      <c r="R440" s="59"/>
      <c r="S440" s="59"/>
      <c r="T440" s="59"/>
      <c r="U440" s="59"/>
      <c r="V440" s="59"/>
      <c r="W440" s="59"/>
      <c r="X440" s="59"/>
      <c r="Y440" s="59"/>
      <c r="Z440" s="59"/>
    </row>
    <row r="441" spans="1:26" ht="15.75" customHeight="1" x14ac:dyDescent="0.25">
      <c r="A441" s="59"/>
      <c r="B441" s="59"/>
      <c r="C441" s="59"/>
      <c r="D441" s="59"/>
      <c r="E441" s="59"/>
      <c r="F441" s="92"/>
      <c r="G441" s="93"/>
      <c r="H441" s="93"/>
      <c r="I441" s="92"/>
      <c r="J441" s="92"/>
      <c r="K441" s="92"/>
      <c r="L441" s="59"/>
      <c r="M441" s="59"/>
      <c r="N441" s="59"/>
      <c r="O441" s="59"/>
      <c r="P441" s="59"/>
      <c r="Q441" s="59"/>
      <c r="R441" s="59"/>
      <c r="S441" s="59"/>
      <c r="T441" s="59"/>
      <c r="U441" s="59"/>
      <c r="V441" s="59"/>
      <c r="W441" s="59"/>
      <c r="X441" s="59"/>
      <c r="Y441" s="59"/>
      <c r="Z441" s="59"/>
    </row>
    <row r="442" spans="1:26" ht="15.75" customHeight="1" x14ac:dyDescent="0.25">
      <c r="A442" s="59"/>
      <c r="B442" s="59"/>
      <c r="C442" s="59"/>
      <c r="D442" s="59"/>
      <c r="E442" s="59"/>
      <c r="F442" s="92"/>
      <c r="G442" s="93"/>
      <c r="H442" s="93"/>
      <c r="I442" s="92"/>
      <c r="J442" s="92"/>
      <c r="K442" s="92"/>
      <c r="L442" s="59"/>
      <c r="M442" s="59"/>
      <c r="N442" s="59"/>
      <c r="O442" s="59"/>
      <c r="P442" s="59"/>
      <c r="Q442" s="59"/>
      <c r="R442" s="59"/>
      <c r="S442" s="59"/>
      <c r="T442" s="59"/>
      <c r="U442" s="59"/>
      <c r="V442" s="59"/>
      <c r="W442" s="59"/>
      <c r="X442" s="59"/>
      <c r="Y442" s="59"/>
      <c r="Z442" s="59"/>
    </row>
    <row r="443" spans="1:26" ht="15.75" customHeight="1" x14ac:dyDescent="0.25">
      <c r="A443" s="59"/>
      <c r="B443" s="59"/>
      <c r="C443" s="59"/>
      <c r="D443" s="59"/>
      <c r="E443" s="59"/>
      <c r="F443" s="92"/>
      <c r="G443" s="93"/>
      <c r="H443" s="93"/>
      <c r="I443" s="92"/>
      <c r="J443" s="92"/>
      <c r="K443" s="92"/>
      <c r="L443" s="59"/>
      <c r="M443" s="59"/>
      <c r="N443" s="59"/>
      <c r="O443" s="59"/>
      <c r="P443" s="59"/>
      <c r="Q443" s="59"/>
      <c r="R443" s="59"/>
      <c r="S443" s="59"/>
      <c r="T443" s="59"/>
      <c r="U443" s="59"/>
      <c r="V443" s="59"/>
      <c r="W443" s="59"/>
      <c r="X443" s="59"/>
      <c r="Y443" s="59"/>
      <c r="Z443" s="59"/>
    </row>
    <row r="444" spans="1:26" ht="15.75" customHeight="1" x14ac:dyDescent="0.25">
      <c r="A444" s="59"/>
      <c r="B444" s="59"/>
      <c r="C444" s="59"/>
      <c r="D444" s="59"/>
      <c r="E444" s="59"/>
      <c r="F444" s="92"/>
      <c r="G444" s="93"/>
      <c r="H444" s="93"/>
      <c r="I444" s="92"/>
      <c r="J444" s="92"/>
      <c r="K444" s="92"/>
      <c r="L444" s="59"/>
      <c r="M444" s="59"/>
      <c r="N444" s="59"/>
      <c r="O444" s="59"/>
      <c r="P444" s="59"/>
      <c r="Q444" s="59"/>
      <c r="R444" s="59"/>
      <c r="S444" s="59"/>
      <c r="T444" s="59"/>
      <c r="U444" s="59"/>
      <c r="V444" s="59"/>
      <c r="W444" s="59"/>
      <c r="X444" s="59"/>
      <c r="Y444" s="59"/>
      <c r="Z444" s="59"/>
    </row>
    <row r="445" spans="1:26" ht="15.75" customHeight="1" x14ac:dyDescent="0.25">
      <c r="A445" s="59"/>
      <c r="B445" s="59"/>
      <c r="C445" s="59"/>
      <c r="D445" s="59"/>
      <c r="E445" s="59"/>
      <c r="F445" s="92"/>
      <c r="G445" s="93"/>
      <c r="H445" s="93"/>
      <c r="I445" s="92"/>
      <c r="J445" s="92"/>
      <c r="K445" s="92"/>
      <c r="L445" s="59"/>
      <c r="M445" s="59"/>
      <c r="N445" s="59"/>
      <c r="O445" s="59"/>
      <c r="P445" s="59"/>
      <c r="Q445" s="59"/>
      <c r="R445" s="59"/>
      <c r="S445" s="59"/>
      <c r="T445" s="59"/>
      <c r="U445" s="59"/>
      <c r="V445" s="59"/>
      <c r="W445" s="59"/>
      <c r="X445" s="59"/>
      <c r="Y445" s="59"/>
      <c r="Z445" s="59"/>
    </row>
    <row r="446" spans="1:26" ht="15.75" customHeight="1" x14ac:dyDescent="0.25">
      <c r="A446" s="59"/>
      <c r="B446" s="59"/>
      <c r="C446" s="59"/>
      <c r="D446" s="59"/>
      <c r="E446" s="59"/>
      <c r="F446" s="92"/>
      <c r="G446" s="93"/>
      <c r="H446" s="93"/>
      <c r="I446" s="92"/>
      <c r="J446" s="92"/>
      <c r="K446" s="92"/>
      <c r="L446" s="59"/>
      <c r="M446" s="59"/>
      <c r="N446" s="59"/>
      <c r="O446" s="59"/>
      <c r="P446" s="59"/>
      <c r="Q446" s="59"/>
      <c r="R446" s="59"/>
      <c r="S446" s="59"/>
      <c r="T446" s="59"/>
      <c r="U446" s="59"/>
      <c r="V446" s="59"/>
      <c r="W446" s="59"/>
      <c r="X446" s="59"/>
      <c r="Y446" s="59"/>
      <c r="Z446" s="59"/>
    </row>
    <row r="447" spans="1:26" ht="15.75" customHeight="1" x14ac:dyDescent="0.25">
      <c r="A447" s="59"/>
      <c r="B447" s="59"/>
      <c r="C447" s="59"/>
      <c r="D447" s="59"/>
      <c r="E447" s="59"/>
      <c r="F447" s="92"/>
      <c r="G447" s="93"/>
      <c r="H447" s="93"/>
      <c r="I447" s="92"/>
      <c r="J447" s="92"/>
      <c r="K447" s="92"/>
      <c r="L447" s="59"/>
      <c r="M447" s="59"/>
      <c r="N447" s="59"/>
      <c r="O447" s="59"/>
      <c r="P447" s="59"/>
      <c r="Q447" s="59"/>
      <c r="R447" s="59"/>
      <c r="S447" s="59"/>
      <c r="T447" s="59"/>
      <c r="U447" s="59"/>
      <c r="V447" s="59"/>
      <c r="W447" s="59"/>
      <c r="X447" s="59"/>
      <c r="Y447" s="59"/>
      <c r="Z447" s="59"/>
    </row>
    <row r="448" spans="1:26" ht="15.75" customHeight="1" x14ac:dyDescent="0.25">
      <c r="A448" s="59"/>
      <c r="B448" s="59"/>
      <c r="C448" s="59"/>
      <c r="D448" s="59"/>
      <c r="E448" s="59"/>
      <c r="F448" s="92"/>
      <c r="G448" s="93"/>
      <c r="H448" s="93"/>
      <c r="I448" s="92"/>
      <c r="J448" s="92"/>
      <c r="K448" s="92"/>
      <c r="L448" s="59"/>
      <c r="M448" s="59"/>
      <c r="N448" s="59"/>
      <c r="O448" s="59"/>
      <c r="P448" s="59"/>
      <c r="Q448" s="59"/>
      <c r="R448" s="59"/>
      <c r="S448" s="59"/>
      <c r="T448" s="59"/>
      <c r="U448" s="59"/>
      <c r="V448" s="59"/>
      <c r="W448" s="59"/>
      <c r="X448" s="59"/>
      <c r="Y448" s="59"/>
      <c r="Z448" s="59"/>
    </row>
    <row r="449" spans="1:26" ht="15.75" customHeight="1" x14ac:dyDescent="0.25">
      <c r="A449" s="59"/>
      <c r="B449" s="59"/>
      <c r="C449" s="59"/>
      <c r="D449" s="59"/>
      <c r="E449" s="59"/>
      <c r="F449" s="92"/>
      <c r="G449" s="93"/>
      <c r="H449" s="93"/>
      <c r="I449" s="92"/>
      <c r="J449" s="92"/>
      <c r="K449" s="92"/>
      <c r="L449" s="59"/>
      <c r="M449" s="59"/>
      <c r="N449" s="59"/>
      <c r="O449" s="59"/>
      <c r="P449" s="59"/>
      <c r="Q449" s="59"/>
      <c r="R449" s="59"/>
      <c r="S449" s="59"/>
      <c r="T449" s="59"/>
      <c r="U449" s="59"/>
      <c r="V449" s="59"/>
      <c r="W449" s="59"/>
      <c r="X449" s="59"/>
      <c r="Y449" s="59"/>
      <c r="Z449" s="59"/>
    </row>
    <row r="450" spans="1:26" ht="15.75" customHeight="1" x14ac:dyDescent="0.25">
      <c r="A450" s="59"/>
      <c r="B450" s="59"/>
      <c r="C450" s="59"/>
      <c r="D450" s="59"/>
      <c r="E450" s="59"/>
      <c r="F450" s="92"/>
      <c r="G450" s="93"/>
      <c r="H450" s="93"/>
      <c r="I450" s="92"/>
      <c r="J450" s="92"/>
      <c r="K450" s="92"/>
      <c r="L450" s="59"/>
      <c r="M450" s="59"/>
      <c r="N450" s="59"/>
      <c r="O450" s="59"/>
      <c r="P450" s="59"/>
      <c r="Q450" s="59"/>
      <c r="R450" s="59"/>
      <c r="S450" s="59"/>
      <c r="T450" s="59"/>
      <c r="U450" s="59"/>
      <c r="V450" s="59"/>
      <c r="W450" s="59"/>
      <c r="X450" s="59"/>
      <c r="Y450" s="59"/>
      <c r="Z450" s="59"/>
    </row>
    <row r="451" spans="1:26" ht="15.75" customHeight="1" x14ac:dyDescent="0.25">
      <c r="A451" s="59"/>
      <c r="B451" s="59"/>
      <c r="C451" s="59"/>
      <c r="D451" s="59"/>
      <c r="E451" s="59"/>
      <c r="F451" s="92"/>
      <c r="G451" s="93"/>
      <c r="H451" s="93"/>
      <c r="I451" s="92"/>
      <c r="J451" s="92"/>
      <c r="K451" s="92"/>
      <c r="L451" s="59"/>
      <c r="M451" s="59"/>
      <c r="N451" s="59"/>
      <c r="O451" s="59"/>
      <c r="P451" s="59"/>
      <c r="Q451" s="59"/>
      <c r="R451" s="59"/>
      <c r="S451" s="59"/>
      <c r="T451" s="59"/>
      <c r="U451" s="59"/>
      <c r="V451" s="59"/>
      <c r="W451" s="59"/>
      <c r="X451" s="59"/>
      <c r="Y451" s="59"/>
      <c r="Z451" s="59"/>
    </row>
    <row r="452" spans="1:26" ht="15.75" customHeight="1" x14ac:dyDescent="0.25">
      <c r="A452" s="59"/>
      <c r="B452" s="59"/>
      <c r="C452" s="59"/>
      <c r="D452" s="59"/>
      <c r="E452" s="59"/>
      <c r="F452" s="92"/>
      <c r="G452" s="93"/>
      <c r="H452" s="93"/>
      <c r="I452" s="92"/>
      <c r="J452" s="92"/>
      <c r="K452" s="92"/>
      <c r="L452" s="59"/>
      <c r="M452" s="59"/>
      <c r="N452" s="59"/>
      <c r="O452" s="59"/>
      <c r="P452" s="59"/>
      <c r="Q452" s="59"/>
      <c r="R452" s="59"/>
      <c r="S452" s="59"/>
      <c r="T452" s="59"/>
      <c r="U452" s="59"/>
      <c r="V452" s="59"/>
      <c r="W452" s="59"/>
      <c r="X452" s="59"/>
      <c r="Y452" s="59"/>
      <c r="Z452" s="59"/>
    </row>
    <row r="453" spans="1:26" ht="15.75" customHeight="1" x14ac:dyDescent="0.25">
      <c r="A453" s="59"/>
      <c r="B453" s="59"/>
      <c r="C453" s="59"/>
      <c r="D453" s="59"/>
      <c r="E453" s="59"/>
      <c r="F453" s="92"/>
      <c r="G453" s="93"/>
      <c r="H453" s="93"/>
      <c r="I453" s="92"/>
      <c r="J453" s="92"/>
      <c r="K453" s="92"/>
      <c r="L453" s="59"/>
      <c r="M453" s="59"/>
      <c r="N453" s="59"/>
      <c r="O453" s="59"/>
      <c r="P453" s="59"/>
      <c r="Q453" s="59"/>
      <c r="R453" s="59"/>
      <c r="S453" s="59"/>
      <c r="T453" s="59"/>
      <c r="U453" s="59"/>
      <c r="V453" s="59"/>
      <c r="W453" s="59"/>
      <c r="X453" s="59"/>
      <c r="Y453" s="59"/>
      <c r="Z453" s="59"/>
    </row>
    <row r="454" spans="1:26" ht="15.75" customHeight="1" x14ac:dyDescent="0.25">
      <c r="A454" s="59"/>
      <c r="B454" s="59"/>
      <c r="C454" s="59"/>
      <c r="D454" s="59"/>
      <c r="E454" s="59"/>
      <c r="F454" s="92"/>
      <c r="G454" s="93"/>
      <c r="H454" s="93"/>
      <c r="I454" s="92"/>
      <c r="J454" s="92"/>
      <c r="K454" s="92"/>
      <c r="L454" s="59"/>
      <c r="M454" s="59"/>
      <c r="N454" s="59"/>
      <c r="O454" s="59"/>
      <c r="P454" s="59"/>
      <c r="Q454" s="59"/>
      <c r="R454" s="59"/>
      <c r="S454" s="59"/>
      <c r="T454" s="59"/>
      <c r="U454" s="59"/>
      <c r="V454" s="59"/>
      <c r="W454" s="59"/>
      <c r="X454" s="59"/>
      <c r="Y454" s="59"/>
      <c r="Z454" s="59"/>
    </row>
    <row r="455" spans="1:26" ht="15.75" customHeight="1" x14ac:dyDescent="0.25">
      <c r="A455" s="59"/>
      <c r="B455" s="59"/>
      <c r="C455" s="59"/>
      <c r="D455" s="59"/>
      <c r="E455" s="59"/>
      <c r="F455" s="92"/>
      <c r="G455" s="93"/>
      <c r="H455" s="93"/>
      <c r="I455" s="92"/>
      <c r="J455" s="92"/>
      <c r="K455" s="92"/>
      <c r="L455" s="59"/>
      <c r="M455" s="59"/>
      <c r="N455" s="59"/>
      <c r="O455" s="59"/>
      <c r="P455" s="59"/>
      <c r="Q455" s="59"/>
      <c r="R455" s="59"/>
      <c r="S455" s="59"/>
      <c r="T455" s="59"/>
      <c r="U455" s="59"/>
      <c r="V455" s="59"/>
      <c r="W455" s="59"/>
      <c r="X455" s="59"/>
      <c r="Y455" s="59"/>
      <c r="Z455" s="59"/>
    </row>
    <row r="456" spans="1:26" ht="15.75" customHeight="1" x14ac:dyDescent="0.25">
      <c r="A456" s="59"/>
      <c r="B456" s="59"/>
      <c r="C456" s="59"/>
      <c r="D456" s="59"/>
      <c r="E456" s="59"/>
      <c r="F456" s="92"/>
      <c r="G456" s="93"/>
      <c r="H456" s="93"/>
      <c r="I456" s="92"/>
      <c r="J456" s="92"/>
      <c r="K456" s="92"/>
      <c r="L456" s="59"/>
      <c r="M456" s="59"/>
      <c r="N456" s="59"/>
      <c r="O456" s="59"/>
      <c r="P456" s="59"/>
      <c r="Q456" s="59"/>
      <c r="R456" s="59"/>
      <c r="S456" s="59"/>
      <c r="T456" s="59"/>
      <c r="U456" s="59"/>
      <c r="V456" s="59"/>
      <c r="W456" s="59"/>
      <c r="X456" s="59"/>
      <c r="Y456" s="59"/>
      <c r="Z456" s="59"/>
    </row>
    <row r="457" spans="1:26" ht="15.75" customHeight="1" x14ac:dyDescent="0.25">
      <c r="A457" s="59"/>
      <c r="B457" s="59"/>
      <c r="C457" s="59"/>
      <c r="D457" s="59"/>
      <c r="E457" s="59"/>
      <c r="F457" s="92"/>
      <c r="G457" s="93"/>
      <c r="H457" s="93"/>
      <c r="I457" s="92"/>
      <c r="J457" s="92"/>
      <c r="K457" s="92"/>
      <c r="L457" s="59"/>
      <c r="M457" s="59"/>
      <c r="N457" s="59"/>
      <c r="O457" s="59"/>
      <c r="P457" s="59"/>
      <c r="Q457" s="59"/>
      <c r="R457" s="59"/>
      <c r="S457" s="59"/>
      <c r="T457" s="59"/>
      <c r="U457" s="59"/>
      <c r="V457" s="59"/>
      <c r="W457" s="59"/>
      <c r="X457" s="59"/>
      <c r="Y457" s="59"/>
      <c r="Z457" s="59"/>
    </row>
    <row r="458" spans="1:26" ht="15.75" customHeight="1" x14ac:dyDescent="0.25">
      <c r="A458" s="59"/>
      <c r="B458" s="59"/>
      <c r="C458" s="59"/>
      <c r="D458" s="59"/>
      <c r="E458" s="59"/>
      <c r="F458" s="92"/>
      <c r="G458" s="93"/>
      <c r="H458" s="93"/>
      <c r="I458" s="92"/>
      <c r="J458" s="92"/>
      <c r="K458" s="92"/>
      <c r="L458" s="59"/>
      <c r="M458" s="59"/>
      <c r="N458" s="59"/>
      <c r="O458" s="59"/>
      <c r="P458" s="59"/>
      <c r="Q458" s="59"/>
      <c r="R458" s="59"/>
      <c r="S458" s="59"/>
      <c r="T458" s="59"/>
      <c r="U458" s="59"/>
      <c r="V458" s="59"/>
      <c r="W458" s="59"/>
      <c r="X458" s="59"/>
      <c r="Y458" s="59"/>
      <c r="Z458" s="59"/>
    </row>
    <row r="459" spans="1:26" ht="15.75" customHeight="1" x14ac:dyDescent="0.25">
      <c r="A459" s="59"/>
      <c r="B459" s="59"/>
      <c r="C459" s="59"/>
      <c r="D459" s="59"/>
      <c r="E459" s="59"/>
      <c r="F459" s="92"/>
      <c r="G459" s="93"/>
      <c r="H459" s="93"/>
      <c r="I459" s="92"/>
      <c r="J459" s="92"/>
      <c r="K459" s="92"/>
      <c r="L459" s="59"/>
      <c r="M459" s="59"/>
      <c r="N459" s="59"/>
      <c r="O459" s="59"/>
      <c r="P459" s="59"/>
      <c r="Q459" s="59"/>
      <c r="R459" s="59"/>
      <c r="S459" s="59"/>
      <c r="T459" s="59"/>
      <c r="U459" s="59"/>
      <c r="V459" s="59"/>
      <c r="W459" s="59"/>
      <c r="X459" s="59"/>
      <c r="Y459" s="59"/>
      <c r="Z459" s="59"/>
    </row>
    <row r="460" spans="1:26" ht="15.75" customHeight="1" x14ac:dyDescent="0.25">
      <c r="A460" s="59"/>
      <c r="B460" s="59"/>
      <c r="C460" s="59"/>
      <c r="D460" s="59"/>
      <c r="E460" s="59"/>
      <c r="F460" s="92"/>
      <c r="G460" s="93"/>
      <c r="H460" s="93"/>
      <c r="I460" s="92"/>
      <c r="J460" s="92"/>
      <c r="K460" s="92"/>
      <c r="L460" s="59"/>
      <c r="M460" s="59"/>
      <c r="N460" s="59"/>
      <c r="O460" s="59"/>
      <c r="P460" s="59"/>
      <c r="Q460" s="59"/>
      <c r="R460" s="59"/>
      <c r="S460" s="59"/>
      <c r="T460" s="59"/>
      <c r="U460" s="59"/>
      <c r="V460" s="59"/>
      <c r="W460" s="59"/>
      <c r="X460" s="59"/>
      <c r="Y460" s="59"/>
      <c r="Z460" s="59"/>
    </row>
    <row r="461" spans="1:26" ht="15.75" customHeight="1" x14ac:dyDescent="0.25">
      <c r="A461" s="59"/>
      <c r="B461" s="59"/>
      <c r="C461" s="59"/>
      <c r="D461" s="59"/>
      <c r="E461" s="59"/>
      <c r="F461" s="92"/>
      <c r="G461" s="93"/>
      <c r="H461" s="93"/>
      <c r="I461" s="92"/>
      <c r="J461" s="92"/>
      <c r="K461" s="92"/>
      <c r="L461" s="59"/>
      <c r="M461" s="59"/>
      <c r="N461" s="59"/>
      <c r="O461" s="59"/>
      <c r="P461" s="59"/>
      <c r="Q461" s="59"/>
      <c r="R461" s="59"/>
      <c r="S461" s="59"/>
      <c r="T461" s="59"/>
      <c r="U461" s="59"/>
      <c r="V461" s="59"/>
      <c r="W461" s="59"/>
      <c r="X461" s="59"/>
      <c r="Y461" s="59"/>
      <c r="Z461" s="59"/>
    </row>
    <row r="462" spans="1:26" ht="15.75" customHeight="1" x14ac:dyDescent="0.25">
      <c r="A462" s="59"/>
      <c r="B462" s="59"/>
      <c r="C462" s="59"/>
      <c r="D462" s="59"/>
      <c r="E462" s="59"/>
      <c r="F462" s="92"/>
      <c r="G462" s="93"/>
      <c r="H462" s="93"/>
      <c r="I462" s="92"/>
      <c r="J462" s="92"/>
      <c r="K462" s="92"/>
      <c r="L462" s="59"/>
      <c r="M462" s="59"/>
      <c r="N462" s="59"/>
      <c r="O462" s="59"/>
      <c r="P462" s="59"/>
      <c r="Q462" s="59"/>
      <c r="R462" s="59"/>
      <c r="S462" s="59"/>
      <c r="T462" s="59"/>
      <c r="U462" s="59"/>
      <c r="V462" s="59"/>
      <c r="W462" s="59"/>
      <c r="X462" s="59"/>
      <c r="Y462" s="59"/>
      <c r="Z462" s="59"/>
    </row>
    <row r="463" spans="1:26" ht="15.75" customHeight="1" x14ac:dyDescent="0.25">
      <c r="A463" s="59"/>
      <c r="B463" s="59"/>
      <c r="C463" s="59"/>
      <c r="D463" s="59"/>
      <c r="E463" s="59"/>
      <c r="F463" s="92"/>
      <c r="G463" s="93"/>
      <c r="H463" s="93"/>
      <c r="I463" s="92"/>
      <c r="J463" s="92"/>
      <c r="K463" s="92"/>
      <c r="L463" s="59"/>
      <c r="M463" s="59"/>
      <c r="N463" s="59"/>
      <c r="O463" s="59"/>
      <c r="P463" s="59"/>
      <c r="Q463" s="59"/>
      <c r="R463" s="59"/>
      <c r="S463" s="59"/>
      <c r="T463" s="59"/>
      <c r="U463" s="59"/>
      <c r="V463" s="59"/>
      <c r="W463" s="59"/>
      <c r="X463" s="59"/>
      <c r="Y463" s="59"/>
      <c r="Z463" s="59"/>
    </row>
    <row r="464" spans="1:26" ht="15.75" customHeight="1" x14ac:dyDescent="0.25">
      <c r="A464" s="59"/>
      <c r="B464" s="59"/>
      <c r="C464" s="59"/>
      <c r="D464" s="59"/>
      <c r="E464" s="59"/>
      <c r="F464" s="92"/>
      <c r="G464" s="93"/>
      <c r="H464" s="93"/>
      <c r="I464" s="92"/>
      <c r="J464" s="92"/>
      <c r="K464" s="92"/>
      <c r="L464" s="59"/>
      <c r="M464" s="59"/>
      <c r="N464" s="59"/>
      <c r="O464" s="59"/>
      <c r="P464" s="59"/>
      <c r="Q464" s="59"/>
      <c r="R464" s="59"/>
      <c r="S464" s="59"/>
      <c r="T464" s="59"/>
      <c r="U464" s="59"/>
      <c r="V464" s="59"/>
      <c r="W464" s="59"/>
      <c r="X464" s="59"/>
      <c r="Y464" s="59"/>
      <c r="Z464" s="59"/>
    </row>
    <row r="465" spans="1:26" ht="15.75" customHeight="1" x14ac:dyDescent="0.25">
      <c r="A465" s="59"/>
      <c r="B465" s="59"/>
      <c r="C465" s="59"/>
      <c r="D465" s="59"/>
      <c r="E465" s="59"/>
      <c r="F465" s="92"/>
      <c r="G465" s="93"/>
      <c r="H465" s="93"/>
      <c r="I465" s="92"/>
      <c r="J465" s="92"/>
      <c r="K465" s="92"/>
      <c r="L465" s="59"/>
      <c r="M465" s="59"/>
      <c r="N465" s="59"/>
      <c r="O465" s="59"/>
      <c r="P465" s="59"/>
      <c r="Q465" s="59"/>
      <c r="R465" s="59"/>
      <c r="S465" s="59"/>
      <c r="T465" s="59"/>
      <c r="U465" s="59"/>
      <c r="V465" s="59"/>
      <c r="W465" s="59"/>
      <c r="X465" s="59"/>
      <c r="Y465" s="59"/>
      <c r="Z465" s="59"/>
    </row>
    <row r="466" spans="1:26" ht="15.75" customHeight="1" x14ac:dyDescent="0.25">
      <c r="A466" s="59"/>
      <c r="B466" s="59"/>
      <c r="C466" s="59"/>
      <c r="D466" s="59"/>
      <c r="E466" s="59"/>
      <c r="F466" s="92"/>
      <c r="G466" s="93"/>
      <c r="H466" s="93"/>
      <c r="I466" s="92"/>
      <c r="J466" s="92"/>
      <c r="K466" s="92"/>
      <c r="L466" s="59"/>
      <c r="M466" s="59"/>
      <c r="N466" s="59"/>
      <c r="O466" s="59"/>
      <c r="P466" s="59"/>
      <c r="Q466" s="59"/>
      <c r="R466" s="59"/>
      <c r="S466" s="59"/>
      <c r="T466" s="59"/>
      <c r="U466" s="59"/>
      <c r="V466" s="59"/>
      <c r="W466" s="59"/>
      <c r="X466" s="59"/>
      <c r="Y466" s="59"/>
      <c r="Z466" s="59"/>
    </row>
    <row r="467" spans="1:26" ht="15.75" customHeight="1" x14ac:dyDescent="0.25">
      <c r="A467" s="59"/>
      <c r="B467" s="59"/>
      <c r="C467" s="59"/>
      <c r="D467" s="59"/>
      <c r="E467" s="59"/>
      <c r="F467" s="92"/>
      <c r="G467" s="93"/>
      <c r="H467" s="93"/>
      <c r="I467" s="92"/>
      <c r="J467" s="92"/>
      <c r="K467" s="92"/>
      <c r="L467" s="59"/>
      <c r="M467" s="59"/>
      <c r="N467" s="59"/>
      <c r="O467" s="59"/>
      <c r="P467" s="59"/>
      <c r="Q467" s="59"/>
      <c r="R467" s="59"/>
      <c r="S467" s="59"/>
      <c r="T467" s="59"/>
      <c r="U467" s="59"/>
      <c r="V467" s="59"/>
      <c r="W467" s="59"/>
      <c r="X467" s="59"/>
      <c r="Y467" s="59"/>
      <c r="Z467" s="59"/>
    </row>
    <row r="468" spans="1:26" ht="15.75" customHeight="1" x14ac:dyDescent="0.25">
      <c r="A468" s="59"/>
      <c r="B468" s="59"/>
      <c r="C468" s="59"/>
      <c r="D468" s="59"/>
      <c r="E468" s="59"/>
      <c r="F468" s="92"/>
      <c r="G468" s="93"/>
      <c r="H468" s="93"/>
      <c r="I468" s="92"/>
      <c r="J468" s="92"/>
      <c r="K468" s="92"/>
      <c r="L468" s="59"/>
      <c r="M468" s="59"/>
      <c r="N468" s="59"/>
      <c r="O468" s="59"/>
      <c r="P468" s="59"/>
      <c r="Q468" s="59"/>
      <c r="R468" s="59"/>
      <c r="S468" s="59"/>
      <c r="T468" s="59"/>
      <c r="U468" s="59"/>
      <c r="V468" s="59"/>
      <c r="W468" s="59"/>
      <c r="X468" s="59"/>
      <c r="Y468" s="59"/>
      <c r="Z468" s="59"/>
    </row>
    <row r="469" spans="1:26" ht="15.75" customHeight="1" x14ac:dyDescent="0.25">
      <c r="A469" s="59"/>
      <c r="B469" s="59"/>
      <c r="C469" s="59"/>
      <c r="D469" s="59"/>
      <c r="E469" s="59"/>
      <c r="F469" s="92"/>
      <c r="G469" s="93"/>
      <c r="H469" s="93"/>
      <c r="I469" s="92"/>
      <c r="J469" s="92"/>
      <c r="K469" s="92"/>
      <c r="L469" s="59"/>
      <c r="M469" s="59"/>
      <c r="N469" s="59"/>
      <c r="O469" s="59"/>
      <c r="P469" s="59"/>
      <c r="Q469" s="59"/>
      <c r="R469" s="59"/>
      <c r="S469" s="59"/>
      <c r="T469" s="59"/>
      <c r="U469" s="59"/>
      <c r="V469" s="59"/>
      <c r="W469" s="59"/>
      <c r="X469" s="59"/>
      <c r="Y469" s="59"/>
      <c r="Z469" s="59"/>
    </row>
    <row r="470" spans="1:26" ht="15.75" customHeight="1" x14ac:dyDescent="0.25">
      <c r="A470" s="59"/>
      <c r="B470" s="59"/>
      <c r="C470" s="59"/>
      <c r="D470" s="59"/>
      <c r="E470" s="59"/>
      <c r="F470" s="92"/>
      <c r="G470" s="93"/>
      <c r="H470" s="93"/>
      <c r="I470" s="92"/>
      <c r="J470" s="92"/>
      <c r="K470" s="92"/>
      <c r="L470" s="59"/>
      <c r="M470" s="59"/>
      <c r="N470" s="59"/>
      <c r="O470" s="59"/>
      <c r="P470" s="59"/>
      <c r="Q470" s="59"/>
      <c r="R470" s="59"/>
      <c r="S470" s="59"/>
      <c r="T470" s="59"/>
      <c r="U470" s="59"/>
      <c r="V470" s="59"/>
      <c r="W470" s="59"/>
      <c r="X470" s="59"/>
      <c r="Y470" s="59"/>
      <c r="Z470" s="59"/>
    </row>
    <row r="471" spans="1:26" ht="15.75" customHeight="1" x14ac:dyDescent="0.25">
      <c r="A471" s="59"/>
      <c r="B471" s="59"/>
      <c r="C471" s="59"/>
      <c r="D471" s="59"/>
      <c r="E471" s="59"/>
      <c r="F471" s="92"/>
      <c r="G471" s="93"/>
      <c r="H471" s="93"/>
      <c r="I471" s="92"/>
      <c r="J471" s="92"/>
      <c r="K471" s="92"/>
      <c r="L471" s="59"/>
      <c r="M471" s="59"/>
      <c r="N471" s="59"/>
      <c r="O471" s="59"/>
      <c r="P471" s="59"/>
      <c r="Q471" s="59"/>
      <c r="R471" s="59"/>
      <c r="S471" s="59"/>
      <c r="T471" s="59"/>
      <c r="U471" s="59"/>
      <c r="V471" s="59"/>
      <c r="W471" s="59"/>
      <c r="X471" s="59"/>
      <c r="Y471" s="59"/>
      <c r="Z471" s="59"/>
    </row>
    <row r="472" spans="1:26" ht="15.75" customHeight="1" x14ac:dyDescent="0.25">
      <c r="A472" s="59"/>
      <c r="B472" s="59"/>
      <c r="C472" s="59"/>
      <c r="D472" s="59"/>
      <c r="E472" s="59"/>
      <c r="F472" s="92"/>
      <c r="G472" s="93"/>
      <c r="H472" s="93"/>
      <c r="I472" s="92"/>
      <c r="J472" s="92"/>
      <c r="K472" s="92"/>
      <c r="L472" s="59"/>
      <c r="M472" s="59"/>
      <c r="N472" s="59"/>
      <c r="O472" s="59"/>
      <c r="P472" s="59"/>
      <c r="Q472" s="59"/>
      <c r="R472" s="59"/>
      <c r="S472" s="59"/>
      <c r="T472" s="59"/>
      <c r="U472" s="59"/>
      <c r="V472" s="59"/>
      <c r="W472" s="59"/>
      <c r="X472" s="59"/>
      <c r="Y472" s="59"/>
      <c r="Z472" s="59"/>
    </row>
    <row r="473" spans="1:26" ht="15.75" customHeight="1" x14ac:dyDescent="0.25">
      <c r="A473" s="59"/>
      <c r="B473" s="59"/>
      <c r="C473" s="59"/>
      <c r="D473" s="59"/>
      <c r="E473" s="59"/>
      <c r="F473" s="92"/>
      <c r="G473" s="93"/>
      <c r="H473" s="93"/>
      <c r="I473" s="92"/>
      <c r="J473" s="92"/>
      <c r="K473" s="92"/>
      <c r="L473" s="59"/>
      <c r="M473" s="59"/>
      <c r="N473" s="59"/>
      <c r="O473" s="59"/>
      <c r="P473" s="59"/>
      <c r="Q473" s="59"/>
      <c r="R473" s="59"/>
      <c r="S473" s="59"/>
      <c r="T473" s="59"/>
      <c r="U473" s="59"/>
      <c r="V473" s="59"/>
      <c r="W473" s="59"/>
      <c r="X473" s="59"/>
      <c r="Y473" s="59"/>
      <c r="Z473" s="59"/>
    </row>
    <row r="474" spans="1:26" ht="15.75" customHeight="1" x14ac:dyDescent="0.25">
      <c r="A474" s="59"/>
      <c r="B474" s="59"/>
      <c r="C474" s="59"/>
      <c r="D474" s="59"/>
      <c r="E474" s="59"/>
      <c r="F474" s="92"/>
      <c r="G474" s="93"/>
      <c r="H474" s="93"/>
      <c r="I474" s="92"/>
      <c r="J474" s="92"/>
      <c r="K474" s="92"/>
      <c r="L474" s="59"/>
      <c r="M474" s="59"/>
      <c r="N474" s="59"/>
      <c r="O474" s="59"/>
      <c r="P474" s="59"/>
      <c r="Q474" s="59"/>
      <c r="R474" s="59"/>
      <c r="S474" s="59"/>
      <c r="T474" s="59"/>
      <c r="U474" s="59"/>
      <c r="V474" s="59"/>
      <c r="W474" s="59"/>
      <c r="X474" s="59"/>
      <c r="Y474" s="59"/>
      <c r="Z474" s="59"/>
    </row>
    <row r="475" spans="1:26" ht="15.75" customHeight="1" x14ac:dyDescent="0.25">
      <c r="A475" s="59"/>
      <c r="B475" s="59"/>
      <c r="C475" s="59"/>
      <c r="D475" s="59"/>
      <c r="E475" s="59"/>
      <c r="F475" s="92"/>
      <c r="G475" s="93"/>
      <c r="H475" s="93"/>
      <c r="I475" s="92"/>
      <c r="J475" s="92"/>
      <c r="K475" s="92"/>
      <c r="L475" s="59"/>
      <c r="M475" s="59"/>
      <c r="N475" s="59"/>
      <c r="O475" s="59"/>
      <c r="P475" s="59"/>
      <c r="Q475" s="59"/>
      <c r="R475" s="59"/>
      <c r="S475" s="59"/>
      <c r="T475" s="59"/>
      <c r="U475" s="59"/>
      <c r="V475" s="59"/>
      <c r="W475" s="59"/>
      <c r="X475" s="59"/>
      <c r="Y475" s="59"/>
      <c r="Z475" s="59"/>
    </row>
    <row r="476" spans="1:26" ht="15.75" customHeight="1" x14ac:dyDescent="0.25">
      <c r="A476" s="59"/>
      <c r="B476" s="59"/>
      <c r="C476" s="59"/>
      <c r="D476" s="59"/>
      <c r="E476" s="59"/>
      <c r="F476" s="92"/>
      <c r="G476" s="93"/>
      <c r="H476" s="93"/>
      <c r="I476" s="92"/>
      <c r="J476" s="92"/>
      <c r="K476" s="92"/>
      <c r="L476" s="59"/>
      <c r="M476" s="59"/>
      <c r="N476" s="59"/>
      <c r="O476" s="59"/>
      <c r="P476" s="59"/>
      <c r="Q476" s="59"/>
      <c r="R476" s="59"/>
      <c r="S476" s="59"/>
      <c r="T476" s="59"/>
      <c r="U476" s="59"/>
      <c r="V476" s="59"/>
      <c r="W476" s="59"/>
      <c r="X476" s="59"/>
      <c r="Y476" s="59"/>
      <c r="Z476" s="59"/>
    </row>
    <row r="477" spans="1:26" ht="15.75" customHeight="1" x14ac:dyDescent="0.25">
      <c r="A477" s="59"/>
      <c r="B477" s="59"/>
      <c r="C477" s="59"/>
      <c r="D477" s="59"/>
      <c r="E477" s="59"/>
      <c r="F477" s="92"/>
      <c r="G477" s="93"/>
      <c r="H477" s="93"/>
      <c r="I477" s="92"/>
      <c r="J477" s="92"/>
      <c r="K477" s="92"/>
      <c r="L477" s="59"/>
      <c r="M477" s="59"/>
      <c r="N477" s="59"/>
      <c r="O477" s="59"/>
      <c r="P477" s="59"/>
      <c r="Q477" s="59"/>
      <c r="R477" s="59"/>
      <c r="S477" s="59"/>
      <c r="T477" s="59"/>
      <c r="U477" s="59"/>
      <c r="V477" s="59"/>
      <c r="W477" s="59"/>
      <c r="X477" s="59"/>
      <c r="Y477" s="59"/>
      <c r="Z477" s="59"/>
    </row>
    <row r="478" spans="1:26" ht="15.75" customHeight="1" x14ac:dyDescent="0.25">
      <c r="A478" s="59"/>
      <c r="B478" s="59"/>
      <c r="C478" s="59"/>
      <c r="D478" s="59"/>
      <c r="E478" s="59"/>
      <c r="F478" s="92"/>
      <c r="G478" s="93"/>
      <c r="H478" s="93"/>
      <c r="I478" s="92"/>
      <c r="J478" s="92"/>
      <c r="K478" s="92"/>
      <c r="L478" s="59"/>
      <c r="M478" s="59"/>
      <c r="N478" s="59"/>
      <c r="O478" s="59"/>
      <c r="P478" s="59"/>
      <c r="Q478" s="59"/>
      <c r="R478" s="59"/>
      <c r="S478" s="59"/>
      <c r="T478" s="59"/>
      <c r="U478" s="59"/>
      <c r="V478" s="59"/>
      <c r="W478" s="59"/>
      <c r="X478" s="59"/>
      <c r="Y478" s="59"/>
      <c r="Z478" s="59"/>
    </row>
    <row r="479" spans="1:26" ht="15.75" customHeight="1" x14ac:dyDescent="0.25">
      <c r="A479" s="59"/>
      <c r="B479" s="59"/>
      <c r="C479" s="59"/>
      <c r="D479" s="59"/>
      <c r="E479" s="59"/>
      <c r="F479" s="92"/>
      <c r="G479" s="93"/>
      <c r="H479" s="93"/>
      <c r="I479" s="92"/>
      <c r="J479" s="92"/>
      <c r="K479" s="92"/>
      <c r="L479" s="59"/>
      <c r="M479" s="59"/>
      <c r="N479" s="59"/>
      <c r="O479" s="59"/>
      <c r="P479" s="59"/>
      <c r="Q479" s="59"/>
      <c r="R479" s="59"/>
      <c r="S479" s="59"/>
      <c r="T479" s="59"/>
      <c r="U479" s="59"/>
      <c r="V479" s="59"/>
      <c r="W479" s="59"/>
      <c r="X479" s="59"/>
      <c r="Y479" s="59"/>
      <c r="Z479" s="59"/>
    </row>
    <row r="480" spans="1:26" ht="15.75" customHeight="1" x14ac:dyDescent="0.25">
      <c r="A480" s="59"/>
      <c r="B480" s="59"/>
      <c r="C480" s="59"/>
      <c r="D480" s="59"/>
      <c r="E480" s="59"/>
      <c r="F480" s="92"/>
      <c r="G480" s="93"/>
      <c r="H480" s="93"/>
      <c r="I480" s="92"/>
      <c r="J480" s="92"/>
      <c r="K480" s="92"/>
      <c r="L480" s="59"/>
      <c r="M480" s="59"/>
      <c r="N480" s="59"/>
      <c r="O480" s="59"/>
      <c r="P480" s="59"/>
      <c r="Q480" s="59"/>
      <c r="R480" s="59"/>
      <c r="S480" s="59"/>
      <c r="T480" s="59"/>
      <c r="U480" s="59"/>
      <c r="V480" s="59"/>
      <c r="W480" s="59"/>
      <c r="X480" s="59"/>
      <c r="Y480" s="59"/>
      <c r="Z480" s="59"/>
    </row>
    <row r="481" spans="1:26" ht="15.75" customHeight="1" x14ac:dyDescent="0.25">
      <c r="A481" s="59"/>
      <c r="B481" s="59"/>
      <c r="C481" s="59"/>
      <c r="D481" s="59"/>
      <c r="E481" s="59"/>
      <c r="F481" s="92"/>
      <c r="G481" s="93"/>
      <c r="H481" s="93"/>
      <c r="I481" s="92"/>
      <c r="J481" s="92"/>
      <c r="K481" s="92"/>
      <c r="L481" s="59"/>
      <c r="M481" s="59"/>
      <c r="N481" s="59"/>
      <c r="O481" s="59"/>
      <c r="P481" s="59"/>
      <c r="Q481" s="59"/>
      <c r="R481" s="59"/>
      <c r="S481" s="59"/>
      <c r="T481" s="59"/>
      <c r="U481" s="59"/>
      <c r="V481" s="59"/>
      <c r="W481" s="59"/>
      <c r="X481" s="59"/>
      <c r="Y481" s="59"/>
      <c r="Z481" s="59"/>
    </row>
    <row r="482" spans="1:26" ht="15.75" customHeight="1" x14ac:dyDescent="0.25">
      <c r="A482" s="59"/>
      <c r="B482" s="59"/>
      <c r="C482" s="59"/>
      <c r="D482" s="59"/>
      <c r="E482" s="59"/>
      <c r="F482" s="92"/>
      <c r="G482" s="93"/>
      <c r="H482" s="93"/>
      <c r="I482" s="92"/>
      <c r="J482" s="92"/>
      <c r="K482" s="92"/>
      <c r="L482" s="59"/>
      <c r="M482" s="59"/>
      <c r="N482" s="59"/>
      <c r="O482" s="59"/>
      <c r="P482" s="59"/>
      <c r="Q482" s="59"/>
      <c r="R482" s="59"/>
      <c r="S482" s="59"/>
      <c r="T482" s="59"/>
      <c r="U482" s="59"/>
      <c r="V482" s="59"/>
      <c r="W482" s="59"/>
      <c r="X482" s="59"/>
      <c r="Y482" s="59"/>
      <c r="Z482" s="59"/>
    </row>
    <row r="483" spans="1:26" ht="15.75" customHeight="1" x14ac:dyDescent="0.25">
      <c r="A483" s="59"/>
      <c r="B483" s="59"/>
      <c r="C483" s="59"/>
      <c r="D483" s="59"/>
      <c r="E483" s="59"/>
      <c r="F483" s="92"/>
      <c r="G483" s="93"/>
      <c r="H483" s="93"/>
      <c r="I483" s="92"/>
      <c r="J483" s="92"/>
      <c r="K483" s="92"/>
      <c r="L483" s="59"/>
      <c r="M483" s="59"/>
      <c r="N483" s="59"/>
      <c r="O483" s="59"/>
      <c r="P483" s="59"/>
      <c r="Q483" s="59"/>
      <c r="R483" s="59"/>
      <c r="S483" s="59"/>
      <c r="T483" s="59"/>
      <c r="U483" s="59"/>
      <c r="V483" s="59"/>
      <c r="W483" s="59"/>
      <c r="X483" s="59"/>
      <c r="Y483" s="59"/>
      <c r="Z483" s="59"/>
    </row>
    <row r="484" spans="1:26" ht="15.75" customHeight="1" x14ac:dyDescent="0.25">
      <c r="A484" s="59"/>
      <c r="B484" s="59"/>
      <c r="C484" s="59"/>
      <c r="D484" s="59"/>
      <c r="E484" s="59"/>
      <c r="F484" s="92"/>
      <c r="G484" s="93"/>
      <c r="H484" s="93"/>
      <c r="I484" s="92"/>
      <c r="J484" s="92"/>
      <c r="K484" s="92"/>
      <c r="L484" s="59"/>
      <c r="M484" s="59"/>
      <c r="N484" s="59"/>
      <c r="O484" s="59"/>
      <c r="P484" s="59"/>
      <c r="Q484" s="59"/>
      <c r="R484" s="59"/>
      <c r="S484" s="59"/>
      <c r="T484" s="59"/>
      <c r="U484" s="59"/>
      <c r="V484" s="59"/>
      <c r="W484" s="59"/>
      <c r="X484" s="59"/>
      <c r="Y484" s="59"/>
      <c r="Z484" s="59"/>
    </row>
    <row r="485" spans="1:26" ht="15.75" customHeight="1" x14ac:dyDescent="0.25">
      <c r="A485" s="59"/>
      <c r="B485" s="59"/>
      <c r="C485" s="59"/>
      <c r="D485" s="59"/>
      <c r="E485" s="59"/>
      <c r="F485" s="92"/>
      <c r="G485" s="93"/>
      <c r="H485" s="93"/>
      <c r="I485" s="92"/>
      <c r="J485" s="92"/>
      <c r="K485" s="92"/>
      <c r="L485" s="59"/>
      <c r="M485" s="59"/>
      <c r="N485" s="59"/>
      <c r="O485" s="59"/>
      <c r="P485" s="59"/>
      <c r="Q485" s="59"/>
      <c r="R485" s="59"/>
      <c r="S485" s="59"/>
      <c r="T485" s="59"/>
      <c r="U485" s="59"/>
      <c r="V485" s="59"/>
      <c r="W485" s="59"/>
      <c r="X485" s="59"/>
      <c r="Y485" s="59"/>
      <c r="Z485" s="59"/>
    </row>
    <row r="486" spans="1:26" ht="15.75" customHeight="1" x14ac:dyDescent="0.25">
      <c r="A486" s="59"/>
      <c r="B486" s="59"/>
      <c r="C486" s="59"/>
      <c r="D486" s="59"/>
      <c r="E486" s="59"/>
      <c r="F486" s="92"/>
      <c r="G486" s="93"/>
      <c r="H486" s="93"/>
      <c r="I486" s="92"/>
      <c r="J486" s="92"/>
      <c r="K486" s="92"/>
      <c r="L486" s="59"/>
      <c r="M486" s="59"/>
      <c r="N486" s="59"/>
      <c r="O486" s="59"/>
      <c r="P486" s="59"/>
      <c r="Q486" s="59"/>
      <c r="R486" s="59"/>
      <c r="S486" s="59"/>
      <c r="T486" s="59"/>
      <c r="U486" s="59"/>
      <c r="V486" s="59"/>
      <c r="W486" s="59"/>
      <c r="X486" s="59"/>
      <c r="Y486" s="59"/>
      <c r="Z486" s="59"/>
    </row>
    <row r="487" spans="1:26" ht="15.75" customHeight="1" x14ac:dyDescent="0.25">
      <c r="A487" s="59"/>
      <c r="B487" s="59"/>
      <c r="C487" s="59"/>
      <c r="D487" s="59"/>
      <c r="E487" s="59"/>
      <c r="F487" s="92"/>
      <c r="G487" s="93"/>
      <c r="H487" s="93"/>
      <c r="I487" s="92"/>
      <c r="J487" s="92"/>
      <c r="K487" s="92"/>
      <c r="L487" s="59"/>
      <c r="M487" s="59"/>
      <c r="N487" s="59"/>
      <c r="O487" s="59"/>
      <c r="P487" s="59"/>
      <c r="Q487" s="59"/>
      <c r="R487" s="59"/>
      <c r="S487" s="59"/>
      <c r="T487" s="59"/>
      <c r="U487" s="59"/>
      <c r="V487" s="59"/>
      <c r="W487" s="59"/>
      <c r="X487" s="59"/>
      <c r="Y487" s="59"/>
      <c r="Z487" s="59"/>
    </row>
    <row r="488" spans="1:26" ht="15.75" customHeight="1" x14ac:dyDescent="0.25">
      <c r="A488" s="59"/>
      <c r="B488" s="59"/>
      <c r="C488" s="59"/>
      <c r="D488" s="59"/>
      <c r="E488" s="59"/>
      <c r="F488" s="92"/>
      <c r="G488" s="93"/>
      <c r="H488" s="93"/>
      <c r="I488" s="92"/>
      <c r="J488" s="92"/>
      <c r="K488" s="92"/>
      <c r="L488" s="59"/>
      <c r="M488" s="59"/>
      <c r="N488" s="59"/>
      <c r="O488" s="59"/>
      <c r="P488" s="59"/>
      <c r="Q488" s="59"/>
      <c r="R488" s="59"/>
      <c r="S488" s="59"/>
      <c r="T488" s="59"/>
      <c r="U488" s="59"/>
      <c r="V488" s="59"/>
      <c r="W488" s="59"/>
      <c r="X488" s="59"/>
      <c r="Y488" s="59"/>
      <c r="Z488" s="59"/>
    </row>
    <row r="489" spans="1:26" ht="15.75" customHeight="1" x14ac:dyDescent="0.25">
      <c r="A489" s="59"/>
      <c r="B489" s="59"/>
      <c r="C489" s="59"/>
      <c r="D489" s="59"/>
      <c r="E489" s="59"/>
      <c r="F489" s="92"/>
      <c r="G489" s="93"/>
      <c r="H489" s="93"/>
      <c r="I489" s="92"/>
      <c r="J489" s="92"/>
      <c r="K489" s="92"/>
      <c r="L489" s="59"/>
      <c r="M489" s="59"/>
      <c r="N489" s="59"/>
      <c r="O489" s="59"/>
      <c r="P489" s="59"/>
      <c r="Q489" s="59"/>
      <c r="R489" s="59"/>
      <c r="S489" s="59"/>
      <c r="T489" s="59"/>
      <c r="U489" s="59"/>
      <c r="V489" s="59"/>
      <c r="W489" s="59"/>
      <c r="X489" s="59"/>
      <c r="Y489" s="59"/>
      <c r="Z489" s="59"/>
    </row>
    <row r="490" spans="1:26" ht="15.75" customHeight="1" x14ac:dyDescent="0.25">
      <c r="A490" s="59"/>
      <c r="B490" s="59"/>
      <c r="C490" s="59"/>
      <c r="D490" s="59"/>
      <c r="E490" s="59"/>
      <c r="F490" s="92"/>
      <c r="G490" s="93"/>
      <c r="H490" s="93"/>
      <c r="I490" s="92"/>
      <c r="J490" s="92"/>
      <c r="K490" s="92"/>
      <c r="L490" s="59"/>
      <c r="M490" s="59"/>
      <c r="N490" s="59"/>
      <c r="O490" s="59"/>
      <c r="P490" s="59"/>
      <c r="Q490" s="59"/>
      <c r="R490" s="59"/>
      <c r="S490" s="59"/>
      <c r="T490" s="59"/>
      <c r="U490" s="59"/>
      <c r="V490" s="59"/>
      <c r="W490" s="59"/>
      <c r="X490" s="59"/>
      <c r="Y490" s="59"/>
      <c r="Z490" s="59"/>
    </row>
    <row r="491" spans="1:26" ht="15.75" customHeight="1" x14ac:dyDescent="0.25">
      <c r="A491" s="59"/>
      <c r="B491" s="59"/>
      <c r="C491" s="59"/>
      <c r="D491" s="59"/>
      <c r="E491" s="59"/>
      <c r="F491" s="92"/>
      <c r="G491" s="93"/>
      <c r="H491" s="93"/>
      <c r="I491" s="92"/>
      <c r="J491" s="92"/>
      <c r="K491" s="92"/>
      <c r="L491" s="59"/>
      <c r="M491" s="59"/>
      <c r="N491" s="59"/>
      <c r="O491" s="59"/>
      <c r="P491" s="59"/>
      <c r="Q491" s="59"/>
      <c r="R491" s="59"/>
      <c r="S491" s="59"/>
      <c r="T491" s="59"/>
      <c r="U491" s="59"/>
      <c r="V491" s="59"/>
      <c r="W491" s="59"/>
      <c r="X491" s="59"/>
      <c r="Y491" s="59"/>
      <c r="Z491" s="59"/>
    </row>
    <row r="492" spans="1:26" ht="15.75" customHeight="1" x14ac:dyDescent="0.25">
      <c r="A492" s="59"/>
      <c r="B492" s="59"/>
      <c r="C492" s="59"/>
      <c r="D492" s="59"/>
      <c r="E492" s="59"/>
      <c r="F492" s="92"/>
      <c r="G492" s="93"/>
      <c r="H492" s="93"/>
      <c r="I492" s="92"/>
      <c r="J492" s="92"/>
      <c r="K492" s="92"/>
      <c r="L492" s="59"/>
      <c r="M492" s="59"/>
      <c r="N492" s="59"/>
      <c r="O492" s="59"/>
      <c r="P492" s="59"/>
      <c r="Q492" s="59"/>
      <c r="R492" s="59"/>
      <c r="S492" s="59"/>
      <c r="T492" s="59"/>
      <c r="U492" s="59"/>
      <c r="V492" s="59"/>
      <c r="W492" s="59"/>
      <c r="X492" s="59"/>
      <c r="Y492" s="59"/>
      <c r="Z492" s="59"/>
    </row>
    <row r="493" spans="1:26" ht="15.75" customHeight="1" x14ac:dyDescent="0.25">
      <c r="A493" s="59"/>
      <c r="B493" s="59"/>
      <c r="C493" s="59"/>
      <c r="D493" s="59"/>
      <c r="E493" s="59"/>
      <c r="F493" s="92"/>
      <c r="G493" s="93"/>
      <c r="H493" s="93"/>
      <c r="I493" s="92"/>
      <c r="J493" s="92"/>
      <c r="K493" s="92"/>
      <c r="L493" s="59"/>
      <c r="M493" s="59"/>
      <c r="N493" s="59"/>
      <c r="O493" s="59"/>
      <c r="P493" s="59"/>
      <c r="Q493" s="59"/>
      <c r="R493" s="59"/>
      <c r="S493" s="59"/>
      <c r="T493" s="59"/>
      <c r="U493" s="59"/>
      <c r="V493" s="59"/>
      <c r="W493" s="59"/>
      <c r="X493" s="59"/>
      <c r="Y493" s="59"/>
      <c r="Z493" s="59"/>
    </row>
    <row r="494" spans="1:26" ht="15.75" customHeight="1" x14ac:dyDescent="0.25">
      <c r="A494" s="59"/>
      <c r="B494" s="59"/>
      <c r="C494" s="59"/>
      <c r="D494" s="59"/>
      <c r="E494" s="59"/>
      <c r="F494" s="92"/>
      <c r="G494" s="93"/>
      <c r="H494" s="93"/>
      <c r="I494" s="92"/>
      <c r="J494" s="92"/>
      <c r="K494" s="92"/>
      <c r="L494" s="59"/>
      <c r="M494" s="59"/>
      <c r="N494" s="59"/>
      <c r="O494" s="59"/>
      <c r="P494" s="59"/>
      <c r="Q494" s="59"/>
      <c r="R494" s="59"/>
      <c r="S494" s="59"/>
      <c r="T494" s="59"/>
      <c r="U494" s="59"/>
      <c r="V494" s="59"/>
      <c r="W494" s="59"/>
      <c r="X494" s="59"/>
      <c r="Y494" s="59"/>
      <c r="Z494" s="59"/>
    </row>
    <row r="495" spans="1:26" ht="15.75" customHeight="1" x14ac:dyDescent="0.25">
      <c r="A495" s="59"/>
      <c r="B495" s="59"/>
      <c r="C495" s="59"/>
      <c r="D495" s="59"/>
      <c r="E495" s="59"/>
      <c r="F495" s="92"/>
      <c r="G495" s="93"/>
      <c r="H495" s="93"/>
      <c r="I495" s="92"/>
      <c r="J495" s="92"/>
      <c r="K495" s="92"/>
      <c r="L495" s="59"/>
      <c r="M495" s="59"/>
      <c r="N495" s="59"/>
      <c r="O495" s="59"/>
      <c r="P495" s="59"/>
      <c r="Q495" s="59"/>
      <c r="R495" s="59"/>
      <c r="S495" s="59"/>
      <c r="T495" s="59"/>
      <c r="U495" s="59"/>
      <c r="V495" s="59"/>
      <c r="W495" s="59"/>
      <c r="X495" s="59"/>
      <c r="Y495" s="59"/>
      <c r="Z495" s="59"/>
    </row>
    <row r="496" spans="1:26" ht="15.75" customHeight="1" x14ac:dyDescent="0.25">
      <c r="A496" s="59"/>
      <c r="B496" s="59"/>
      <c r="C496" s="59"/>
      <c r="D496" s="59"/>
      <c r="E496" s="59"/>
      <c r="F496" s="92"/>
      <c r="G496" s="93"/>
      <c r="H496" s="93"/>
      <c r="I496" s="92"/>
      <c r="J496" s="92"/>
      <c r="K496" s="92"/>
      <c r="L496" s="59"/>
      <c r="M496" s="59"/>
      <c r="N496" s="59"/>
      <c r="O496" s="59"/>
      <c r="P496" s="59"/>
      <c r="Q496" s="59"/>
      <c r="R496" s="59"/>
      <c r="S496" s="59"/>
      <c r="T496" s="59"/>
      <c r="U496" s="59"/>
      <c r="V496" s="59"/>
      <c r="W496" s="59"/>
      <c r="X496" s="59"/>
      <c r="Y496" s="59"/>
      <c r="Z496" s="59"/>
    </row>
    <row r="497" spans="1:26" ht="15.75" customHeight="1" x14ac:dyDescent="0.25">
      <c r="A497" s="59"/>
      <c r="B497" s="59"/>
      <c r="C497" s="59"/>
      <c r="D497" s="59"/>
      <c r="E497" s="59"/>
      <c r="F497" s="92"/>
      <c r="G497" s="93"/>
      <c r="H497" s="93"/>
      <c r="I497" s="92"/>
      <c r="J497" s="92"/>
      <c r="K497" s="92"/>
      <c r="L497" s="59"/>
      <c r="M497" s="59"/>
      <c r="N497" s="59"/>
      <c r="O497" s="59"/>
      <c r="P497" s="59"/>
      <c r="Q497" s="59"/>
      <c r="R497" s="59"/>
      <c r="S497" s="59"/>
      <c r="T497" s="59"/>
      <c r="U497" s="59"/>
      <c r="V497" s="59"/>
      <c r="W497" s="59"/>
      <c r="X497" s="59"/>
      <c r="Y497" s="59"/>
      <c r="Z497" s="59"/>
    </row>
    <row r="498" spans="1:26" ht="15.75" customHeight="1" x14ac:dyDescent="0.25">
      <c r="A498" s="59"/>
      <c r="B498" s="59"/>
      <c r="C498" s="59"/>
      <c r="D498" s="59"/>
      <c r="E498" s="59"/>
      <c r="F498" s="92"/>
      <c r="G498" s="93"/>
      <c r="H498" s="93"/>
      <c r="I498" s="92"/>
      <c r="J498" s="92"/>
      <c r="K498" s="92"/>
      <c r="L498" s="59"/>
      <c r="M498" s="59"/>
      <c r="N498" s="59"/>
      <c r="O498" s="59"/>
      <c r="P498" s="59"/>
      <c r="Q498" s="59"/>
      <c r="R498" s="59"/>
      <c r="S498" s="59"/>
      <c r="T498" s="59"/>
      <c r="U498" s="59"/>
      <c r="V498" s="59"/>
      <c r="W498" s="59"/>
      <c r="X498" s="59"/>
      <c r="Y498" s="59"/>
      <c r="Z498" s="59"/>
    </row>
    <row r="499" spans="1:26" ht="15.75" customHeight="1" x14ac:dyDescent="0.25">
      <c r="A499" s="59"/>
      <c r="B499" s="59"/>
      <c r="C499" s="59"/>
      <c r="D499" s="59"/>
      <c r="E499" s="59"/>
      <c r="F499" s="92"/>
      <c r="G499" s="93"/>
      <c r="H499" s="93"/>
      <c r="I499" s="92"/>
      <c r="J499" s="92"/>
      <c r="K499" s="92"/>
      <c r="L499" s="59"/>
      <c r="M499" s="59"/>
      <c r="N499" s="59"/>
      <c r="O499" s="59"/>
      <c r="P499" s="59"/>
      <c r="Q499" s="59"/>
      <c r="R499" s="59"/>
      <c r="S499" s="59"/>
      <c r="T499" s="59"/>
      <c r="U499" s="59"/>
      <c r="V499" s="59"/>
      <c r="W499" s="59"/>
      <c r="X499" s="59"/>
      <c r="Y499" s="59"/>
      <c r="Z499" s="59"/>
    </row>
    <row r="500" spans="1:26" ht="15.75" customHeight="1" x14ac:dyDescent="0.25">
      <c r="A500" s="59"/>
      <c r="B500" s="59"/>
      <c r="C500" s="59"/>
      <c r="D500" s="59"/>
      <c r="E500" s="59"/>
      <c r="F500" s="92"/>
      <c r="G500" s="93"/>
      <c r="H500" s="93"/>
      <c r="I500" s="92"/>
      <c r="J500" s="92"/>
      <c r="K500" s="92"/>
      <c r="L500" s="59"/>
      <c r="M500" s="59"/>
      <c r="N500" s="59"/>
      <c r="O500" s="59"/>
      <c r="P500" s="59"/>
      <c r="Q500" s="59"/>
      <c r="R500" s="59"/>
      <c r="S500" s="59"/>
      <c r="T500" s="59"/>
      <c r="U500" s="59"/>
      <c r="V500" s="59"/>
      <c r="W500" s="59"/>
      <c r="X500" s="59"/>
      <c r="Y500" s="59"/>
      <c r="Z500" s="59"/>
    </row>
    <row r="501" spans="1:26" ht="15.75" customHeight="1" x14ac:dyDescent="0.25">
      <c r="A501" s="59"/>
      <c r="B501" s="59"/>
      <c r="C501" s="59"/>
      <c r="D501" s="59"/>
      <c r="E501" s="59"/>
      <c r="F501" s="92"/>
      <c r="G501" s="93"/>
      <c r="H501" s="93"/>
      <c r="I501" s="92"/>
      <c r="J501" s="92"/>
      <c r="K501" s="92"/>
      <c r="L501" s="59"/>
      <c r="M501" s="59"/>
      <c r="N501" s="59"/>
      <c r="O501" s="59"/>
      <c r="P501" s="59"/>
      <c r="Q501" s="59"/>
      <c r="R501" s="59"/>
      <c r="S501" s="59"/>
      <c r="T501" s="59"/>
      <c r="U501" s="59"/>
      <c r="V501" s="59"/>
      <c r="W501" s="59"/>
      <c r="X501" s="59"/>
      <c r="Y501" s="59"/>
      <c r="Z501" s="59"/>
    </row>
    <row r="502" spans="1:26" ht="15.75" customHeight="1" x14ac:dyDescent="0.25">
      <c r="A502" s="59"/>
      <c r="B502" s="59"/>
      <c r="C502" s="59"/>
      <c r="D502" s="59"/>
      <c r="E502" s="59"/>
      <c r="F502" s="92"/>
      <c r="G502" s="93"/>
      <c r="H502" s="93"/>
      <c r="I502" s="92"/>
      <c r="J502" s="92"/>
      <c r="K502" s="92"/>
      <c r="L502" s="59"/>
      <c r="M502" s="59"/>
      <c r="N502" s="59"/>
      <c r="O502" s="59"/>
      <c r="P502" s="59"/>
      <c r="Q502" s="59"/>
      <c r="R502" s="59"/>
      <c r="S502" s="59"/>
      <c r="T502" s="59"/>
      <c r="U502" s="59"/>
      <c r="V502" s="59"/>
      <c r="W502" s="59"/>
      <c r="X502" s="59"/>
      <c r="Y502" s="59"/>
      <c r="Z502" s="59"/>
    </row>
    <row r="503" spans="1:26" ht="15.75" customHeight="1" x14ac:dyDescent="0.25">
      <c r="A503" s="59"/>
      <c r="B503" s="59"/>
      <c r="C503" s="59"/>
      <c r="D503" s="59"/>
      <c r="E503" s="59"/>
      <c r="F503" s="92"/>
      <c r="G503" s="93"/>
      <c r="H503" s="93"/>
      <c r="I503" s="92"/>
      <c r="J503" s="92"/>
      <c r="K503" s="92"/>
      <c r="L503" s="59"/>
      <c r="M503" s="59"/>
      <c r="N503" s="59"/>
      <c r="O503" s="59"/>
      <c r="P503" s="59"/>
      <c r="Q503" s="59"/>
      <c r="R503" s="59"/>
      <c r="S503" s="59"/>
      <c r="T503" s="59"/>
      <c r="U503" s="59"/>
      <c r="V503" s="59"/>
      <c r="W503" s="59"/>
      <c r="X503" s="59"/>
      <c r="Y503" s="59"/>
      <c r="Z503" s="59"/>
    </row>
    <row r="504" spans="1:26" ht="15.75" customHeight="1" x14ac:dyDescent="0.25">
      <c r="A504" s="59"/>
      <c r="B504" s="59"/>
      <c r="C504" s="59"/>
      <c r="D504" s="59"/>
      <c r="E504" s="59"/>
      <c r="F504" s="92"/>
      <c r="G504" s="93"/>
      <c r="H504" s="93"/>
      <c r="I504" s="92"/>
      <c r="J504" s="92"/>
      <c r="K504" s="92"/>
      <c r="L504" s="59"/>
      <c r="M504" s="59"/>
      <c r="N504" s="59"/>
      <c r="O504" s="59"/>
      <c r="P504" s="59"/>
      <c r="Q504" s="59"/>
      <c r="R504" s="59"/>
      <c r="S504" s="59"/>
      <c r="T504" s="59"/>
      <c r="U504" s="59"/>
      <c r="V504" s="59"/>
      <c r="W504" s="59"/>
      <c r="X504" s="59"/>
      <c r="Y504" s="59"/>
      <c r="Z504" s="59"/>
    </row>
    <row r="505" spans="1:26" ht="15.75" customHeight="1" x14ac:dyDescent="0.25">
      <c r="A505" s="59"/>
      <c r="B505" s="59"/>
      <c r="C505" s="59"/>
      <c r="D505" s="59"/>
      <c r="E505" s="59"/>
      <c r="F505" s="92"/>
      <c r="G505" s="93"/>
      <c r="H505" s="93"/>
      <c r="I505" s="92"/>
      <c r="J505" s="92"/>
      <c r="K505" s="92"/>
      <c r="L505" s="59"/>
      <c r="M505" s="59"/>
      <c r="N505" s="59"/>
      <c r="O505" s="59"/>
      <c r="P505" s="59"/>
      <c r="Q505" s="59"/>
      <c r="R505" s="59"/>
      <c r="S505" s="59"/>
      <c r="T505" s="59"/>
      <c r="U505" s="59"/>
      <c r="V505" s="59"/>
      <c r="W505" s="59"/>
      <c r="X505" s="59"/>
      <c r="Y505" s="59"/>
      <c r="Z505" s="59"/>
    </row>
    <row r="506" spans="1:26" ht="15.75" customHeight="1" x14ac:dyDescent="0.25">
      <c r="A506" s="59"/>
      <c r="B506" s="59"/>
      <c r="C506" s="59"/>
      <c r="D506" s="59"/>
      <c r="E506" s="59"/>
      <c r="F506" s="92"/>
      <c r="G506" s="93"/>
      <c r="H506" s="93"/>
      <c r="I506" s="92"/>
      <c r="J506" s="92"/>
      <c r="K506" s="92"/>
      <c r="L506" s="59"/>
      <c r="M506" s="59"/>
      <c r="N506" s="59"/>
      <c r="O506" s="59"/>
      <c r="P506" s="59"/>
      <c r="Q506" s="59"/>
      <c r="R506" s="59"/>
      <c r="S506" s="59"/>
      <c r="T506" s="59"/>
      <c r="U506" s="59"/>
      <c r="V506" s="59"/>
      <c r="W506" s="59"/>
      <c r="X506" s="59"/>
      <c r="Y506" s="59"/>
      <c r="Z506" s="59"/>
    </row>
    <row r="507" spans="1:26" ht="15.75" customHeight="1" x14ac:dyDescent="0.25">
      <c r="A507" s="59"/>
      <c r="B507" s="59"/>
      <c r="C507" s="59"/>
      <c r="D507" s="59"/>
      <c r="E507" s="59"/>
      <c r="F507" s="92"/>
      <c r="G507" s="93"/>
      <c r="H507" s="93"/>
      <c r="I507" s="92"/>
      <c r="J507" s="92"/>
      <c r="K507" s="92"/>
      <c r="L507" s="59"/>
      <c r="M507" s="59"/>
      <c r="N507" s="59"/>
      <c r="O507" s="59"/>
      <c r="P507" s="59"/>
      <c r="Q507" s="59"/>
      <c r="R507" s="59"/>
      <c r="S507" s="59"/>
      <c r="T507" s="59"/>
      <c r="U507" s="59"/>
      <c r="V507" s="59"/>
      <c r="W507" s="59"/>
      <c r="X507" s="59"/>
      <c r="Y507" s="59"/>
      <c r="Z507" s="59"/>
    </row>
    <row r="508" spans="1:26" ht="15.75" customHeight="1" x14ac:dyDescent="0.25">
      <c r="A508" s="59"/>
      <c r="B508" s="59"/>
      <c r="C508" s="59"/>
      <c r="D508" s="59"/>
      <c r="E508" s="59"/>
      <c r="F508" s="92"/>
      <c r="G508" s="93"/>
      <c r="H508" s="93"/>
      <c r="I508" s="92"/>
      <c r="J508" s="92"/>
      <c r="K508" s="92"/>
      <c r="L508" s="59"/>
      <c r="M508" s="59"/>
      <c r="N508" s="59"/>
      <c r="O508" s="59"/>
      <c r="P508" s="59"/>
      <c r="Q508" s="59"/>
      <c r="R508" s="59"/>
      <c r="S508" s="59"/>
      <c r="T508" s="59"/>
      <c r="U508" s="59"/>
      <c r="V508" s="59"/>
      <c r="W508" s="59"/>
      <c r="X508" s="59"/>
      <c r="Y508" s="59"/>
      <c r="Z508" s="59"/>
    </row>
    <row r="509" spans="1:26" ht="15.75" customHeight="1" x14ac:dyDescent="0.25">
      <c r="A509" s="59"/>
      <c r="B509" s="59"/>
      <c r="C509" s="59"/>
      <c r="D509" s="59"/>
      <c r="E509" s="59"/>
      <c r="F509" s="92"/>
      <c r="G509" s="93"/>
      <c r="H509" s="93"/>
      <c r="I509" s="92"/>
      <c r="J509" s="92"/>
      <c r="K509" s="92"/>
      <c r="L509" s="59"/>
      <c r="M509" s="59"/>
      <c r="N509" s="59"/>
      <c r="O509" s="59"/>
      <c r="P509" s="59"/>
      <c r="Q509" s="59"/>
      <c r="R509" s="59"/>
      <c r="S509" s="59"/>
      <c r="T509" s="59"/>
      <c r="U509" s="59"/>
      <c r="V509" s="59"/>
      <c r="W509" s="59"/>
      <c r="X509" s="59"/>
      <c r="Y509" s="59"/>
      <c r="Z509" s="59"/>
    </row>
    <row r="510" spans="1:26" ht="15.75" customHeight="1" x14ac:dyDescent="0.25">
      <c r="A510" s="59"/>
      <c r="B510" s="59"/>
      <c r="C510" s="59"/>
      <c r="D510" s="59"/>
      <c r="E510" s="59"/>
      <c r="F510" s="92"/>
      <c r="G510" s="93"/>
      <c r="H510" s="93"/>
      <c r="I510" s="92"/>
      <c r="J510" s="92"/>
      <c r="K510" s="92"/>
      <c r="L510" s="59"/>
      <c r="M510" s="59"/>
      <c r="N510" s="59"/>
      <c r="O510" s="59"/>
      <c r="P510" s="59"/>
      <c r="Q510" s="59"/>
      <c r="R510" s="59"/>
      <c r="S510" s="59"/>
      <c r="T510" s="59"/>
      <c r="U510" s="59"/>
      <c r="V510" s="59"/>
      <c r="W510" s="59"/>
      <c r="X510" s="59"/>
      <c r="Y510" s="59"/>
      <c r="Z510" s="59"/>
    </row>
    <row r="511" spans="1:26" ht="15.75" customHeight="1" x14ac:dyDescent="0.25">
      <c r="A511" s="59"/>
      <c r="B511" s="59"/>
      <c r="C511" s="59"/>
      <c r="D511" s="59"/>
      <c r="E511" s="59"/>
      <c r="F511" s="92"/>
      <c r="G511" s="93"/>
      <c r="H511" s="93"/>
      <c r="I511" s="92"/>
      <c r="J511" s="92"/>
      <c r="K511" s="92"/>
      <c r="L511" s="59"/>
      <c r="M511" s="59"/>
      <c r="N511" s="59"/>
      <c r="O511" s="59"/>
      <c r="P511" s="59"/>
      <c r="Q511" s="59"/>
      <c r="R511" s="59"/>
      <c r="S511" s="59"/>
      <c r="T511" s="59"/>
      <c r="U511" s="59"/>
      <c r="V511" s="59"/>
      <c r="W511" s="59"/>
      <c r="X511" s="59"/>
      <c r="Y511" s="59"/>
      <c r="Z511" s="59"/>
    </row>
    <row r="512" spans="1:26" ht="15.75" customHeight="1" x14ac:dyDescent="0.25">
      <c r="A512" s="59"/>
      <c r="B512" s="59"/>
      <c r="C512" s="59"/>
      <c r="D512" s="59"/>
      <c r="E512" s="59"/>
      <c r="F512" s="92"/>
      <c r="G512" s="93"/>
      <c r="H512" s="93"/>
      <c r="I512" s="92"/>
      <c r="J512" s="92"/>
      <c r="K512" s="92"/>
      <c r="L512" s="59"/>
      <c r="M512" s="59"/>
      <c r="N512" s="59"/>
      <c r="O512" s="59"/>
      <c r="P512" s="59"/>
      <c r="Q512" s="59"/>
      <c r="R512" s="59"/>
      <c r="S512" s="59"/>
      <c r="T512" s="59"/>
      <c r="U512" s="59"/>
      <c r="V512" s="59"/>
      <c r="W512" s="59"/>
      <c r="X512" s="59"/>
      <c r="Y512" s="59"/>
      <c r="Z512" s="59"/>
    </row>
    <row r="513" spans="1:26" ht="15.75" customHeight="1" x14ac:dyDescent="0.25">
      <c r="A513" s="59"/>
      <c r="B513" s="59"/>
      <c r="C513" s="59"/>
      <c r="D513" s="59"/>
      <c r="E513" s="59"/>
      <c r="F513" s="92"/>
      <c r="G513" s="93"/>
      <c r="H513" s="93"/>
      <c r="I513" s="92"/>
      <c r="J513" s="92"/>
      <c r="K513" s="92"/>
      <c r="L513" s="59"/>
      <c r="M513" s="59"/>
      <c r="N513" s="59"/>
      <c r="O513" s="59"/>
      <c r="P513" s="59"/>
      <c r="Q513" s="59"/>
      <c r="R513" s="59"/>
      <c r="S513" s="59"/>
      <c r="T513" s="59"/>
      <c r="U513" s="59"/>
      <c r="V513" s="59"/>
      <c r="W513" s="59"/>
      <c r="X513" s="59"/>
      <c r="Y513" s="59"/>
      <c r="Z513" s="59"/>
    </row>
    <row r="514" spans="1:26" ht="15.75" customHeight="1" x14ac:dyDescent="0.25">
      <c r="A514" s="59"/>
      <c r="B514" s="59"/>
      <c r="C514" s="59"/>
      <c r="D514" s="59"/>
      <c r="E514" s="59"/>
      <c r="F514" s="92"/>
      <c r="G514" s="93"/>
      <c r="H514" s="93"/>
      <c r="I514" s="92"/>
      <c r="J514" s="92"/>
      <c r="K514" s="92"/>
      <c r="L514" s="59"/>
      <c r="M514" s="59"/>
      <c r="N514" s="59"/>
      <c r="O514" s="59"/>
      <c r="P514" s="59"/>
      <c r="Q514" s="59"/>
      <c r="R514" s="59"/>
      <c r="S514" s="59"/>
      <c r="T514" s="59"/>
      <c r="U514" s="59"/>
      <c r="V514" s="59"/>
      <c r="W514" s="59"/>
      <c r="X514" s="59"/>
      <c r="Y514" s="59"/>
      <c r="Z514" s="59"/>
    </row>
    <row r="515" spans="1:26" ht="15.75" customHeight="1" x14ac:dyDescent="0.25">
      <c r="A515" s="59"/>
      <c r="B515" s="59"/>
      <c r="C515" s="59"/>
      <c r="D515" s="59"/>
      <c r="E515" s="59"/>
      <c r="F515" s="92"/>
      <c r="G515" s="93"/>
      <c r="H515" s="93"/>
      <c r="I515" s="92"/>
      <c r="J515" s="92"/>
      <c r="K515" s="92"/>
      <c r="L515" s="59"/>
      <c r="M515" s="59"/>
      <c r="N515" s="59"/>
      <c r="O515" s="59"/>
      <c r="P515" s="59"/>
      <c r="Q515" s="59"/>
      <c r="R515" s="59"/>
      <c r="S515" s="59"/>
      <c r="T515" s="59"/>
      <c r="U515" s="59"/>
      <c r="V515" s="59"/>
      <c r="W515" s="59"/>
      <c r="X515" s="59"/>
      <c r="Y515" s="59"/>
      <c r="Z515" s="59"/>
    </row>
    <row r="516" spans="1:26" ht="15.75" customHeight="1" x14ac:dyDescent="0.25">
      <c r="A516" s="59"/>
      <c r="B516" s="59"/>
      <c r="C516" s="59"/>
      <c r="D516" s="59"/>
      <c r="E516" s="59"/>
      <c r="F516" s="92"/>
      <c r="G516" s="93"/>
      <c r="H516" s="93"/>
      <c r="I516" s="92"/>
      <c r="J516" s="92"/>
      <c r="K516" s="92"/>
      <c r="L516" s="59"/>
      <c r="M516" s="59"/>
      <c r="N516" s="59"/>
      <c r="O516" s="59"/>
      <c r="P516" s="59"/>
      <c r="Q516" s="59"/>
      <c r="R516" s="59"/>
      <c r="S516" s="59"/>
      <c r="T516" s="59"/>
      <c r="U516" s="59"/>
      <c r="V516" s="59"/>
      <c r="W516" s="59"/>
      <c r="X516" s="59"/>
      <c r="Y516" s="59"/>
      <c r="Z516" s="59"/>
    </row>
    <row r="517" spans="1:26" ht="15.75" customHeight="1" x14ac:dyDescent="0.25">
      <c r="A517" s="59"/>
      <c r="B517" s="59"/>
      <c r="C517" s="59"/>
      <c r="D517" s="59"/>
      <c r="E517" s="59"/>
      <c r="F517" s="92"/>
      <c r="G517" s="93"/>
      <c r="H517" s="93"/>
      <c r="I517" s="92"/>
      <c r="J517" s="92"/>
      <c r="K517" s="92"/>
      <c r="L517" s="59"/>
      <c r="M517" s="59"/>
      <c r="N517" s="59"/>
      <c r="O517" s="59"/>
      <c r="P517" s="59"/>
      <c r="Q517" s="59"/>
      <c r="R517" s="59"/>
      <c r="S517" s="59"/>
      <c r="T517" s="59"/>
      <c r="U517" s="59"/>
      <c r="V517" s="59"/>
      <c r="W517" s="59"/>
      <c r="X517" s="59"/>
      <c r="Y517" s="59"/>
      <c r="Z517" s="59"/>
    </row>
    <row r="518" spans="1:26" ht="15.75" customHeight="1" x14ac:dyDescent="0.25">
      <c r="A518" s="59"/>
      <c r="B518" s="59"/>
      <c r="C518" s="59"/>
      <c r="D518" s="59"/>
      <c r="E518" s="59"/>
      <c r="F518" s="92"/>
      <c r="G518" s="93"/>
      <c r="H518" s="93"/>
      <c r="I518" s="92"/>
      <c r="J518" s="92"/>
      <c r="K518" s="92"/>
      <c r="L518" s="59"/>
      <c r="M518" s="59"/>
      <c r="N518" s="59"/>
      <c r="O518" s="59"/>
      <c r="P518" s="59"/>
      <c r="Q518" s="59"/>
      <c r="R518" s="59"/>
      <c r="S518" s="59"/>
      <c r="T518" s="59"/>
      <c r="U518" s="59"/>
      <c r="V518" s="59"/>
      <c r="W518" s="59"/>
      <c r="X518" s="59"/>
      <c r="Y518" s="59"/>
      <c r="Z518" s="59"/>
    </row>
    <row r="519" spans="1:26" ht="15.75" customHeight="1" x14ac:dyDescent="0.25">
      <c r="A519" s="59"/>
      <c r="B519" s="59"/>
      <c r="C519" s="59"/>
      <c r="D519" s="59"/>
      <c r="E519" s="59"/>
      <c r="F519" s="92"/>
      <c r="G519" s="93"/>
      <c r="H519" s="93"/>
      <c r="I519" s="92"/>
      <c r="J519" s="92"/>
      <c r="K519" s="92"/>
      <c r="L519" s="59"/>
      <c r="M519" s="59"/>
      <c r="N519" s="59"/>
      <c r="O519" s="59"/>
      <c r="P519" s="59"/>
      <c r="Q519" s="59"/>
      <c r="R519" s="59"/>
      <c r="S519" s="59"/>
      <c r="T519" s="59"/>
      <c r="U519" s="59"/>
      <c r="V519" s="59"/>
      <c r="W519" s="59"/>
      <c r="X519" s="59"/>
      <c r="Y519" s="59"/>
      <c r="Z519" s="59"/>
    </row>
    <row r="520" spans="1:26" ht="15.75" customHeight="1" x14ac:dyDescent="0.25">
      <c r="A520" s="59"/>
      <c r="B520" s="59"/>
      <c r="C520" s="59"/>
      <c r="D520" s="59"/>
      <c r="E520" s="59"/>
      <c r="F520" s="92"/>
      <c r="G520" s="93"/>
      <c r="H520" s="93"/>
      <c r="I520" s="92"/>
      <c r="J520" s="92"/>
      <c r="K520" s="92"/>
      <c r="L520" s="59"/>
      <c r="M520" s="59"/>
      <c r="N520" s="59"/>
      <c r="O520" s="59"/>
      <c r="P520" s="59"/>
      <c r="Q520" s="59"/>
      <c r="R520" s="59"/>
      <c r="S520" s="59"/>
      <c r="T520" s="59"/>
      <c r="U520" s="59"/>
      <c r="V520" s="59"/>
      <c r="W520" s="59"/>
      <c r="X520" s="59"/>
      <c r="Y520" s="59"/>
      <c r="Z520" s="59"/>
    </row>
    <row r="521" spans="1:26" ht="15.75" customHeight="1" x14ac:dyDescent="0.25">
      <c r="A521" s="59"/>
      <c r="B521" s="59"/>
      <c r="C521" s="59"/>
      <c r="D521" s="59"/>
      <c r="E521" s="59"/>
      <c r="F521" s="92"/>
      <c r="G521" s="93"/>
      <c r="H521" s="93"/>
      <c r="I521" s="92"/>
      <c r="J521" s="92"/>
      <c r="K521" s="92"/>
      <c r="L521" s="59"/>
      <c r="M521" s="59"/>
      <c r="N521" s="59"/>
      <c r="O521" s="59"/>
      <c r="P521" s="59"/>
      <c r="Q521" s="59"/>
      <c r="R521" s="59"/>
      <c r="S521" s="59"/>
      <c r="T521" s="59"/>
      <c r="U521" s="59"/>
      <c r="V521" s="59"/>
      <c r="W521" s="59"/>
      <c r="X521" s="59"/>
      <c r="Y521" s="59"/>
      <c r="Z521" s="59"/>
    </row>
    <row r="522" spans="1:26" ht="15.75" customHeight="1" x14ac:dyDescent="0.25">
      <c r="A522" s="59"/>
      <c r="B522" s="59"/>
      <c r="C522" s="59"/>
      <c r="D522" s="59"/>
      <c r="E522" s="59"/>
      <c r="F522" s="92"/>
      <c r="G522" s="93"/>
      <c r="H522" s="93"/>
      <c r="I522" s="92"/>
      <c r="J522" s="92"/>
      <c r="K522" s="92"/>
      <c r="L522" s="59"/>
      <c r="M522" s="59"/>
      <c r="N522" s="59"/>
      <c r="O522" s="59"/>
      <c r="P522" s="59"/>
      <c r="Q522" s="59"/>
      <c r="R522" s="59"/>
      <c r="S522" s="59"/>
      <c r="T522" s="59"/>
      <c r="U522" s="59"/>
      <c r="V522" s="59"/>
      <c r="W522" s="59"/>
      <c r="X522" s="59"/>
      <c r="Y522" s="59"/>
      <c r="Z522" s="59"/>
    </row>
    <row r="523" spans="1:26" ht="15.75" customHeight="1" x14ac:dyDescent="0.25">
      <c r="A523" s="59"/>
      <c r="B523" s="59"/>
      <c r="C523" s="59"/>
      <c r="D523" s="59"/>
      <c r="E523" s="59"/>
      <c r="F523" s="92"/>
      <c r="G523" s="93"/>
      <c r="H523" s="93"/>
      <c r="I523" s="92"/>
      <c r="J523" s="92"/>
      <c r="K523" s="92"/>
      <c r="L523" s="59"/>
      <c r="M523" s="59"/>
      <c r="N523" s="59"/>
      <c r="O523" s="59"/>
      <c r="P523" s="59"/>
      <c r="Q523" s="59"/>
      <c r="R523" s="59"/>
      <c r="S523" s="59"/>
      <c r="T523" s="59"/>
      <c r="U523" s="59"/>
      <c r="V523" s="59"/>
      <c r="W523" s="59"/>
      <c r="X523" s="59"/>
      <c r="Y523" s="59"/>
      <c r="Z523" s="59"/>
    </row>
    <row r="524" spans="1:26" ht="15.75" customHeight="1" x14ac:dyDescent="0.25">
      <c r="A524" s="59"/>
      <c r="B524" s="59"/>
      <c r="C524" s="59"/>
      <c r="D524" s="59"/>
      <c r="E524" s="59"/>
      <c r="F524" s="92"/>
      <c r="G524" s="93"/>
      <c r="H524" s="93"/>
      <c r="I524" s="92"/>
      <c r="J524" s="92"/>
      <c r="K524" s="92"/>
      <c r="L524" s="59"/>
      <c r="M524" s="59"/>
      <c r="N524" s="59"/>
      <c r="O524" s="59"/>
      <c r="P524" s="59"/>
      <c r="Q524" s="59"/>
      <c r="R524" s="59"/>
      <c r="S524" s="59"/>
      <c r="T524" s="59"/>
      <c r="U524" s="59"/>
      <c r="V524" s="59"/>
      <c r="W524" s="59"/>
      <c r="X524" s="59"/>
      <c r="Y524" s="59"/>
      <c r="Z524" s="59"/>
    </row>
    <row r="525" spans="1:26" ht="15.75" customHeight="1" x14ac:dyDescent="0.25">
      <c r="A525" s="59"/>
      <c r="B525" s="59"/>
      <c r="C525" s="59"/>
      <c r="D525" s="59"/>
      <c r="E525" s="59"/>
      <c r="F525" s="92"/>
      <c r="G525" s="93"/>
      <c r="H525" s="93"/>
      <c r="I525" s="92"/>
      <c r="J525" s="92"/>
      <c r="K525" s="92"/>
      <c r="L525" s="59"/>
      <c r="M525" s="59"/>
      <c r="N525" s="59"/>
      <c r="O525" s="59"/>
      <c r="P525" s="59"/>
      <c r="Q525" s="59"/>
      <c r="R525" s="59"/>
      <c r="S525" s="59"/>
      <c r="T525" s="59"/>
      <c r="U525" s="59"/>
      <c r="V525" s="59"/>
      <c r="W525" s="59"/>
      <c r="X525" s="59"/>
      <c r="Y525" s="59"/>
      <c r="Z525" s="59"/>
    </row>
    <row r="526" spans="1:26" ht="15.75" customHeight="1" x14ac:dyDescent="0.25">
      <c r="A526" s="59"/>
      <c r="B526" s="59"/>
      <c r="C526" s="59"/>
      <c r="D526" s="59"/>
      <c r="E526" s="59"/>
      <c r="F526" s="92"/>
      <c r="G526" s="93"/>
      <c r="H526" s="93"/>
      <c r="I526" s="92"/>
      <c r="J526" s="92"/>
      <c r="K526" s="92"/>
      <c r="L526" s="59"/>
      <c r="M526" s="59"/>
      <c r="N526" s="59"/>
      <c r="O526" s="59"/>
      <c r="P526" s="59"/>
      <c r="Q526" s="59"/>
      <c r="R526" s="59"/>
      <c r="S526" s="59"/>
      <c r="T526" s="59"/>
      <c r="U526" s="59"/>
      <c r="V526" s="59"/>
      <c r="W526" s="59"/>
      <c r="X526" s="59"/>
      <c r="Y526" s="59"/>
      <c r="Z526" s="59"/>
    </row>
    <row r="527" spans="1:26" ht="15.75" customHeight="1" x14ac:dyDescent="0.25">
      <c r="A527" s="59"/>
      <c r="B527" s="59"/>
      <c r="C527" s="59"/>
      <c r="D527" s="59"/>
      <c r="E527" s="59"/>
      <c r="F527" s="92"/>
      <c r="G527" s="93"/>
      <c r="H527" s="93"/>
      <c r="I527" s="92"/>
      <c r="J527" s="92"/>
      <c r="K527" s="92"/>
      <c r="L527" s="59"/>
      <c r="M527" s="59"/>
      <c r="N527" s="59"/>
      <c r="O527" s="59"/>
      <c r="P527" s="59"/>
      <c r="Q527" s="59"/>
      <c r="R527" s="59"/>
      <c r="S527" s="59"/>
      <c r="T527" s="59"/>
      <c r="U527" s="59"/>
      <c r="V527" s="59"/>
      <c r="W527" s="59"/>
      <c r="X527" s="59"/>
      <c r="Y527" s="59"/>
      <c r="Z527" s="59"/>
    </row>
    <row r="528" spans="1:26" ht="15.75" customHeight="1" x14ac:dyDescent="0.25">
      <c r="A528" s="59"/>
      <c r="B528" s="59"/>
      <c r="C528" s="59"/>
      <c r="D528" s="59"/>
      <c r="E528" s="59"/>
      <c r="F528" s="92"/>
      <c r="G528" s="93"/>
      <c r="H528" s="93"/>
      <c r="I528" s="92"/>
      <c r="J528" s="92"/>
      <c r="K528" s="92"/>
      <c r="L528" s="59"/>
      <c r="M528" s="59"/>
      <c r="N528" s="59"/>
      <c r="O528" s="59"/>
      <c r="P528" s="59"/>
      <c r="Q528" s="59"/>
      <c r="R528" s="59"/>
      <c r="S528" s="59"/>
      <c r="T528" s="59"/>
      <c r="U528" s="59"/>
      <c r="V528" s="59"/>
      <c r="W528" s="59"/>
      <c r="X528" s="59"/>
      <c r="Y528" s="59"/>
      <c r="Z528" s="59"/>
    </row>
    <row r="529" spans="1:26" ht="15.75" customHeight="1" x14ac:dyDescent="0.25">
      <c r="A529" s="59"/>
      <c r="B529" s="59"/>
      <c r="C529" s="59"/>
      <c r="D529" s="59"/>
      <c r="E529" s="59"/>
      <c r="F529" s="92"/>
      <c r="G529" s="93"/>
      <c r="H529" s="93"/>
      <c r="I529" s="92"/>
      <c r="J529" s="92"/>
      <c r="K529" s="92"/>
      <c r="L529" s="59"/>
      <c r="M529" s="59"/>
      <c r="N529" s="59"/>
      <c r="O529" s="59"/>
      <c r="P529" s="59"/>
      <c r="Q529" s="59"/>
      <c r="R529" s="59"/>
      <c r="S529" s="59"/>
      <c r="T529" s="59"/>
      <c r="U529" s="59"/>
      <c r="V529" s="59"/>
      <c r="W529" s="59"/>
      <c r="X529" s="59"/>
      <c r="Y529" s="59"/>
      <c r="Z529" s="59"/>
    </row>
    <row r="530" spans="1:26" ht="15.75" customHeight="1" x14ac:dyDescent="0.25">
      <c r="A530" s="59"/>
      <c r="B530" s="59"/>
      <c r="C530" s="59"/>
      <c r="D530" s="59"/>
      <c r="E530" s="59"/>
      <c r="F530" s="92"/>
      <c r="G530" s="93"/>
      <c r="H530" s="93"/>
      <c r="I530" s="92"/>
      <c r="J530" s="92"/>
      <c r="K530" s="92"/>
      <c r="L530" s="59"/>
      <c r="M530" s="59"/>
      <c r="N530" s="59"/>
      <c r="O530" s="59"/>
      <c r="P530" s="59"/>
      <c r="Q530" s="59"/>
      <c r="R530" s="59"/>
      <c r="S530" s="59"/>
      <c r="T530" s="59"/>
      <c r="U530" s="59"/>
      <c r="V530" s="59"/>
      <c r="W530" s="59"/>
      <c r="X530" s="59"/>
      <c r="Y530" s="59"/>
      <c r="Z530" s="59"/>
    </row>
    <row r="531" spans="1:26" ht="15.75" customHeight="1" x14ac:dyDescent="0.25">
      <c r="A531" s="59"/>
      <c r="B531" s="59"/>
      <c r="C531" s="59"/>
      <c r="D531" s="59"/>
      <c r="E531" s="59"/>
      <c r="F531" s="92"/>
      <c r="G531" s="93"/>
      <c r="H531" s="93"/>
      <c r="I531" s="92"/>
      <c r="J531" s="92"/>
      <c r="K531" s="92"/>
      <c r="L531" s="59"/>
      <c r="M531" s="59"/>
      <c r="N531" s="59"/>
      <c r="O531" s="59"/>
      <c r="P531" s="59"/>
      <c r="Q531" s="59"/>
      <c r="R531" s="59"/>
      <c r="S531" s="59"/>
      <c r="T531" s="59"/>
      <c r="U531" s="59"/>
      <c r="V531" s="59"/>
      <c r="W531" s="59"/>
      <c r="X531" s="59"/>
      <c r="Y531" s="59"/>
      <c r="Z531" s="59"/>
    </row>
    <row r="532" spans="1:26" ht="15.75" customHeight="1" x14ac:dyDescent="0.25">
      <c r="A532" s="59"/>
      <c r="B532" s="59"/>
      <c r="C532" s="59"/>
      <c r="D532" s="59"/>
      <c r="E532" s="59"/>
      <c r="F532" s="92"/>
      <c r="G532" s="93"/>
      <c r="H532" s="93"/>
      <c r="I532" s="92"/>
      <c r="J532" s="92"/>
      <c r="K532" s="92"/>
      <c r="L532" s="59"/>
      <c r="M532" s="59"/>
      <c r="N532" s="59"/>
      <c r="O532" s="59"/>
      <c r="P532" s="59"/>
      <c r="Q532" s="59"/>
      <c r="R532" s="59"/>
      <c r="S532" s="59"/>
      <c r="T532" s="59"/>
      <c r="U532" s="59"/>
      <c r="V532" s="59"/>
      <c r="W532" s="59"/>
      <c r="X532" s="59"/>
      <c r="Y532" s="59"/>
      <c r="Z532" s="59"/>
    </row>
    <row r="533" spans="1:26" ht="15.75" customHeight="1" x14ac:dyDescent="0.25">
      <c r="A533" s="59"/>
      <c r="B533" s="59"/>
      <c r="C533" s="59"/>
      <c r="D533" s="59"/>
      <c r="E533" s="59"/>
      <c r="F533" s="92"/>
      <c r="G533" s="93"/>
      <c r="H533" s="93"/>
      <c r="I533" s="92"/>
      <c r="J533" s="92"/>
      <c r="K533" s="92"/>
      <c r="L533" s="59"/>
      <c r="M533" s="59"/>
      <c r="N533" s="59"/>
      <c r="O533" s="59"/>
      <c r="P533" s="59"/>
      <c r="Q533" s="59"/>
      <c r="R533" s="59"/>
      <c r="S533" s="59"/>
      <c r="T533" s="59"/>
      <c r="U533" s="59"/>
      <c r="V533" s="59"/>
      <c r="W533" s="59"/>
      <c r="X533" s="59"/>
      <c r="Y533" s="59"/>
      <c r="Z533" s="59"/>
    </row>
    <row r="534" spans="1:26" ht="15.75" customHeight="1" x14ac:dyDescent="0.25">
      <c r="A534" s="59"/>
      <c r="B534" s="59"/>
      <c r="C534" s="59"/>
      <c r="D534" s="59"/>
      <c r="E534" s="59"/>
      <c r="F534" s="92"/>
      <c r="G534" s="93"/>
      <c r="H534" s="93"/>
      <c r="I534" s="92"/>
      <c r="J534" s="92"/>
      <c r="K534" s="92"/>
      <c r="L534" s="59"/>
      <c r="M534" s="59"/>
      <c r="N534" s="59"/>
      <c r="O534" s="59"/>
      <c r="P534" s="59"/>
      <c r="Q534" s="59"/>
      <c r="R534" s="59"/>
      <c r="S534" s="59"/>
      <c r="T534" s="59"/>
      <c r="U534" s="59"/>
      <c r="V534" s="59"/>
      <c r="W534" s="59"/>
      <c r="X534" s="59"/>
      <c r="Y534" s="59"/>
      <c r="Z534" s="59"/>
    </row>
    <row r="535" spans="1:26" ht="15.75" customHeight="1" x14ac:dyDescent="0.25">
      <c r="A535" s="59"/>
      <c r="B535" s="59"/>
      <c r="C535" s="59"/>
      <c r="D535" s="59"/>
      <c r="E535" s="59"/>
      <c r="F535" s="92"/>
      <c r="G535" s="93"/>
      <c r="H535" s="93"/>
      <c r="I535" s="92"/>
      <c r="J535" s="92"/>
      <c r="K535" s="92"/>
      <c r="L535" s="59"/>
      <c r="M535" s="59"/>
      <c r="N535" s="59"/>
      <c r="O535" s="59"/>
      <c r="P535" s="59"/>
      <c r="Q535" s="59"/>
      <c r="R535" s="59"/>
      <c r="S535" s="59"/>
      <c r="T535" s="59"/>
      <c r="U535" s="59"/>
      <c r="V535" s="59"/>
      <c r="W535" s="59"/>
      <c r="X535" s="59"/>
      <c r="Y535" s="59"/>
      <c r="Z535" s="59"/>
    </row>
    <row r="536" spans="1:26" ht="15.75" customHeight="1" x14ac:dyDescent="0.25">
      <c r="A536" s="59"/>
      <c r="B536" s="59"/>
      <c r="C536" s="59"/>
      <c r="D536" s="59"/>
      <c r="E536" s="59"/>
      <c r="F536" s="92"/>
      <c r="G536" s="93"/>
      <c r="H536" s="93"/>
      <c r="I536" s="92"/>
      <c r="J536" s="92"/>
      <c r="K536" s="92"/>
      <c r="L536" s="59"/>
      <c r="M536" s="59"/>
      <c r="N536" s="59"/>
      <c r="O536" s="59"/>
      <c r="P536" s="59"/>
      <c r="Q536" s="59"/>
      <c r="R536" s="59"/>
      <c r="S536" s="59"/>
      <c r="T536" s="59"/>
      <c r="U536" s="59"/>
      <c r="V536" s="59"/>
      <c r="W536" s="59"/>
      <c r="X536" s="59"/>
      <c r="Y536" s="59"/>
      <c r="Z536" s="59"/>
    </row>
    <row r="537" spans="1:26" ht="15.75" customHeight="1" x14ac:dyDescent="0.25">
      <c r="A537" s="59"/>
      <c r="B537" s="59"/>
      <c r="C537" s="59"/>
      <c r="D537" s="59"/>
      <c r="E537" s="59"/>
      <c r="F537" s="92"/>
      <c r="G537" s="93"/>
      <c r="H537" s="93"/>
      <c r="I537" s="92"/>
      <c r="J537" s="92"/>
      <c r="K537" s="92"/>
      <c r="L537" s="59"/>
      <c r="M537" s="59"/>
      <c r="N537" s="59"/>
      <c r="O537" s="59"/>
      <c r="P537" s="59"/>
      <c r="Q537" s="59"/>
      <c r="R537" s="59"/>
      <c r="S537" s="59"/>
      <c r="T537" s="59"/>
      <c r="U537" s="59"/>
      <c r="V537" s="59"/>
      <c r="W537" s="59"/>
      <c r="X537" s="59"/>
      <c r="Y537" s="59"/>
      <c r="Z537" s="59"/>
    </row>
    <row r="538" spans="1:26" ht="15.75" customHeight="1" x14ac:dyDescent="0.25">
      <c r="A538" s="59"/>
      <c r="B538" s="59"/>
      <c r="C538" s="59"/>
      <c r="D538" s="59"/>
      <c r="E538" s="59"/>
      <c r="F538" s="92"/>
      <c r="G538" s="93"/>
      <c r="H538" s="93"/>
      <c r="I538" s="92"/>
      <c r="J538" s="92"/>
      <c r="K538" s="92"/>
      <c r="L538" s="59"/>
      <c r="M538" s="59"/>
      <c r="N538" s="59"/>
      <c r="O538" s="59"/>
      <c r="P538" s="59"/>
      <c r="Q538" s="59"/>
      <c r="R538" s="59"/>
      <c r="S538" s="59"/>
      <c r="T538" s="59"/>
      <c r="U538" s="59"/>
      <c r="V538" s="59"/>
      <c r="W538" s="59"/>
      <c r="X538" s="59"/>
      <c r="Y538" s="59"/>
      <c r="Z538" s="59"/>
    </row>
    <row r="539" spans="1:26" ht="15.75" customHeight="1" x14ac:dyDescent="0.25">
      <c r="A539" s="59"/>
      <c r="B539" s="59"/>
      <c r="C539" s="59"/>
      <c r="D539" s="59"/>
      <c r="E539" s="59"/>
      <c r="F539" s="92"/>
      <c r="G539" s="93"/>
      <c r="H539" s="93"/>
      <c r="I539" s="92"/>
      <c r="J539" s="92"/>
      <c r="K539" s="92"/>
      <c r="L539" s="59"/>
      <c r="M539" s="59"/>
      <c r="N539" s="59"/>
      <c r="O539" s="59"/>
      <c r="P539" s="59"/>
      <c r="Q539" s="59"/>
      <c r="R539" s="59"/>
      <c r="S539" s="59"/>
      <c r="T539" s="59"/>
      <c r="U539" s="59"/>
      <c r="V539" s="59"/>
      <c r="W539" s="59"/>
      <c r="X539" s="59"/>
      <c r="Y539" s="59"/>
      <c r="Z539" s="59"/>
    </row>
    <row r="540" spans="1:26" ht="15.75" customHeight="1" x14ac:dyDescent="0.25">
      <c r="A540" s="59"/>
      <c r="B540" s="59"/>
      <c r="C540" s="59"/>
      <c r="D540" s="59"/>
      <c r="E540" s="59"/>
      <c r="F540" s="92"/>
      <c r="G540" s="93"/>
      <c r="H540" s="93"/>
      <c r="I540" s="92"/>
      <c r="J540" s="92"/>
      <c r="K540" s="92"/>
      <c r="L540" s="59"/>
      <c r="M540" s="59"/>
      <c r="N540" s="59"/>
      <c r="O540" s="59"/>
      <c r="P540" s="59"/>
      <c r="Q540" s="59"/>
      <c r="R540" s="59"/>
      <c r="S540" s="59"/>
      <c r="T540" s="59"/>
      <c r="U540" s="59"/>
      <c r="V540" s="59"/>
      <c r="W540" s="59"/>
      <c r="X540" s="59"/>
      <c r="Y540" s="59"/>
      <c r="Z540" s="59"/>
    </row>
    <row r="541" spans="1:26" ht="15.75" customHeight="1" x14ac:dyDescent="0.25">
      <c r="A541" s="59"/>
      <c r="B541" s="59"/>
      <c r="C541" s="59"/>
      <c r="D541" s="59"/>
      <c r="E541" s="59"/>
      <c r="F541" s="92"/>
      <c r="G541" s="93"/>
      <c r="H541" s="93"/>
      <c r="I541" s="92"/>
      <c r="J541" s="92"/>
      <c r="K541" s="92"/>
      <c r="L541" s="59"/>
      <c r="M541" s="59"/>
      <c r="N541" s="59"/>
      <c r="O541" s="59"/>
      <c r="P541" s="59"/>
      <c r="Q541" s="59"/>
      <c r="R541" s="59"/>
      <c r="S541" s="59"/>
      <c r="T541" s="59"/>
      <c r="U541" s="59"/>
      <c r="V541" s="59"/>
      <c r="W541" s="59"/>
      <c r="X541" s="59"/>
      <c r="Y541" s="59"/>
      <c r="Z541" s="59"/>
    </row>
    <row r="542" spans="1:26" ht="15.75" customHeight="1" x14ac:dyDescent="0.25">
      <c r="A542" s="59"/>
      <c r="B542" s="59"/>
      <c r="C542" s="59"/>
      <c r="D542" s="59"/>
      <c r="E542" s="59"/>
      <c r="F542" s="92"/>
      <c r="G542" s="93"/>
      <c r="H542" s="93"/>
      <c r="I542" s="92"/>
      <c r="J542" s="92"/>
      <c r="K542" s="92"/>
      <c r="L542" s="59"/>
      <c r="M542" s="59"/>
      <c r="N542" s="59"/>
      <c r="O542" s="59"/>
      <c r="P542" s="59"/>
      <c r="Q542" s="59"/>
      <c r="R542" s="59"/>
      <c r="S542" s="59"/>
      <c r="T542" s="59"/>
      <c r="U542" s="59"/>
      <c r="V542" s="59"/>
      <c r="W542" s="59"/>
      <c r="X542" s="59"/>
      <c r="Y542" s="59"/>
      <c r="Z542" s="59"/>
    </row>
    <row r="543" spans="1:26" ht="15.75" customHeight="1" x14ac:dyDescent="0.25">
      <c r="A543" s="59"/>
      <c r="B543" s="59"/>
      <c r="C543" s="59"/>
      <c r="D543" s="59"/>
      <c r="E543" s="59"/>
      <c r="F543" s="92"/>
      <c r="G543" s="93"/>
      <c r="H543" s="93"/>
      <c r="I543" s="92"/>
      <c r="J543" s="92"/>
      <c r="K543" s="92"/>
      <c r="L543" s="59"/>
      <c r="M543" s="59"/>
      <c r="N543" s="59"/>
      <c r="O543" s="59"/>
      <c r="P543" s="59"/>
      <c r="Q543" s="59"/>
      <c r="R543" s="59"/>
      <c r="S543" s="59"/>
      <c r="T543" s="59"/>
      <c r="U543" s="59"/>
      <c r="V543" s="59"/>
      <c r="W543" s="59"/>
      <c r="X543" s="59"/>
      <c r="Y543" s="59"/>
      <c r="Z543" s="59"/>
    </row>
    <row r="544" spans="1:26" ht="15.75" customHeight="1" x14ac:dyDescent="0.25">
      <c r="A544" s="59"/>
      <c r="B544" s="59"/>
      <c r="C544" s="59"/>
      <c r="D544" s="59"/>
      <c r="E544" s="59"/>
      <c r="F544" s="92"/>
      <c r="G544" s="93"/>
      <c r="H544" s="93"/>
      <c r="I544" s="92"/>
      <c r="J544" s="92"/>
      <c r="K544" s="92"/>
      <c r="L544" s="59"/>
      <c r="M544" s="59"/>
      <c r="N544" s="59"/>
      <c r="O544" s="59"/>
      <c r="P544" s="59"/>
      <c r="Q544" s="59"/>
      <c r="R544" s="59"/>
      <c r="S544" s="59"/>
      <c r="T544" s="59"/>
      <c r="U544" s="59"/>
      <c r="V544" s="59"/>
      <c r="W544" s="59"/>
      <c r="X544" s="59"/>
      <c r="Y544" s="59"/>
      <c r="Z544" s="59"/>
    </row>
    <row r="545" spans="1:26" ht="15.75" customHeight="1" x14ac:dyDescent="0.25">
      <c r="A545" s="59"/>
      <c r="B545" s="59"/>
      <c r="C545" s="59"/>
      <c r="D545" s="59"/>
      <c r="E545" s="59"/>
      <c r="F545" s="92"/>
      <c r="G545" s="93"/>
      <c r="H545" s="93"/>
      <c r="I545" s="92"/>
      <c r="J545" s="92"/>
      <c r="K545" s="92"/>
      <c r="L545" s="59"/>
      <c r="M545" s="59"/>
      <c r="N545" s="59"/>
      <c r="O545" s="59"/>
      <c r="P545" s="59"/>
      <c r="Q545" s="59"/>
      <c r="R545" s="59"/>
      <c r="S545" s="59"/>
      <c r="T545" s="59"/>
      <c r="U545" s="59"/>
      <c r="V545" s="59"/>
      <c r="W545" s="59"/>
      <c r="X545" s="59"/>
      <c r="Y545" s="59"/>
      <c r="Z545" s="59"/>
    </row>
    <row r="546" spans="1:26" ht="15.75" customHeight="1" x14ac:dyDescent="0.25">
      <c r="A546" s="59"/>
      <c r="B546" s="59"/>
      <c r="C546" s="59"/>
      <c r="D546" s="59"/>
      <c r="E546" s="59"/>
      <c r="F546" s="92"/>
      <c r="G546" s="93"/>
      <c r="H546" s="93"/>
      <c r="I546" s="92"/>
      <c r="J546" s="92"/>
      <c r="K546" s="92"/>
      <c r="L546" s="59"/>
      <c r="M546" s="59"/>
      <c r="N546" s="59"/>
      <c r="O546" s="59"/>
      <c r="P546" s="59"/>
      <c r="Q546" s="59"/>
      <c r="R546" s="59"/>
      <c r="S546" s="59"/>
      <c r="T546" s="59"/>
      <c r="U546" s="59"/>
      <c r="V546" s="59"/>
      <c r="W546" s="59"/>
      <c r="X546" s="59"/>
      <c r="Y546" s="59"/>
      <c r="Z546" s="59"/>
    </row>
    <row r="547" spans="1:26" ht="15.75" customHeight="1" x14ac:dyDescent="0.25">
      <c r="A547" s="59"/>
      <c r="B547" s="59"/>
      <c r="C547" s="59"/>
      <c r="D547" s="59"/>
      <c r="E547" s="59"/>
      <c r="F547" s="92"/>
      <c r="G547" s="93"/>
      <c r="H547" s="93"/>
      <c r="I547" s="92"/>
      <c r="J547" s="92"/>
      <c r="K547" s="92"/>
      <c r="L547" s="59"/>
      <c r="M547" s="59"/>
      <c r="N547" s="59"/>
      <c r="O547" s="59"/>
      <c r="P547" s="59"/>
      <c r="Q547" s="59"/>
      <c r="R547" s="59"/>
      <c r="S547" s="59"/>
      <c r="T547" s="59"/>
      <c r="U547" s="59"/>
      <c r="V547" s="59"/>
      <c r="W547" s="59"/>
      <c r="X547" s="59"/>
      <c r="Y547" s="59"/>
      <c r="Z547" s="59"/>
    </row>
    <row r="548" spans="1:26" ht="15.75" customHeight="1" x14ac:dyDescent="0.25">
      <c r="A548" s="59"/>
      <c r="B548" s="59"/>
      <c r="C548" s="59"/>
      <c r="D548" s="59"/>
      <c r="E548" s="59"/>
      <c r="F548" s="92"/>
      <c r="G548" s="93"/>
      <c r="H548" s="93"/>
      <c r="I548" s="92"/>
      <c r="J548" s="92"/>
      <c r="K548" s="92"/>
      <c r="L548" s="59"/>
      <c r="M548" s="59"/>
      <c r="N548" s="59"/>
      <c r="O548" s="59"/>
      <c r="P548" s="59"/>
      <c r="Q548" s="59"/>
      <c r="R548" s="59"/>
      <c r="S548" s="59"/>
      <c r="T548" s="59"/>
      <c r="U548" s="59"/>
      <c r="V548" s="59"/>
      <c r="W548" s="59"/>
      <c r="X548" s="59"/>
      <c r="Y548" s="59"/>
      <c r="Z548" s="59"/>
    </row>
    <row r="549" spans="1:26" ht="15.75" customHeight="1" x14ac:dyDescent="0.25">
      <c r="A549" s="59"/>
      <c r="B549" s="59"/>
      <c r="C549" s="59"/>
      <c r="D549" s="59"/>
      <c r="E549" s="59"/>
      <c r="F549" s="92"/>
      <c r="G549" s="93"/>
      <c r="H549" s="93"/>
      <c r="I549" s="92"/>
      <c r="J549" s="92"/>
      <c r="K549" s="92"/>
      <c r="L549" s="59"/>
      <c r="M549" s="59"/>
      <c r="N549" s="59"/>
      <c r="O549" s="59"/>
      <c r="P549" s="59"/>
      <c r="Q549" s="59"/>
      <c r="R549" s="59"/>
      <c r="S549" s="59"/>
      <c r="T549" s="59"/>
      <c r="U549" s="59"/>
      <c r="V549" s="59"/>
      <c r="W549" s="59"/>
      <c r="X549" s="59"/>
      <c r="Y549" s="59"/>
      <c r="Z549" s="59"/>
    </row>
    <row r="550" spans="1:26" ht="15.75" customHeight="1" x14ac:dyDescent="0.25">
      <c r="A550" s="59"/>
      <c r="B550" s="59"/>
      <c r="C550" s="59"/>
      <c r="D550" s="59"/>
      <c r="E550" s="59"/>
      <c r="F550" s="92"/>
      <c r="G550" s="93"/>
      <c r="H550" s="93"/>
      <c r="I550" s="92"/>
      <c r="J550" s="92"/>
      <c r="K550" s="92"/>
      <c r="L550" s="59"/>
      <c r="M550" s="59"/>
      <c r="N550" s="59"/>
      <c r="O550" s="59"/>
      <c r="P550" s="59"/>
      <c r="Q550" s="59"/>
      <c r="R550" s="59"/>
      <c r="S550" s="59"/>
      <c r="T550" s="59"/>
      <c r="U550" s="59"/>
      <c r="V550" s="59"/>
      <c r="W550" s="59"/>
      <c r="X550" s="59"/>
      <c r="Y550" s="59"/>
      <c r="Z550" s="59"/>
    </row>
    <row r="551" spans="1:26" ht="15.75" customHeight="1" x14ac:dyDescent="0.25">
      <c r="A551" s="59"/>
      <c r="B551" s="59"/>
      <c r="C551" s="59"/>
      <c r="D551" s="59"/>
      <c r="E551" s="59"/>
      <c r="F551" s="92"/>
      <c r="G551" s="93"/>
      <c r="H551" s="93"/>
      <c r="I551" s="92"/>
      <c r="J551" s="92"/>
      <c r="K551" s="92"/>
      <c r="L551" s="59"/>
      <c r="M551" s="59"/>
      <c r="N551" s="59"/>
      <c r="O551" s="59"/>
      <c r="P551" s="59"/>
      <c r="Q551" s="59"/>
      <c r="R551" s="59"/>
      <c r="S551" s="59"/>
      <c r="T551" s="59"/>
      <c r="U551" s="59"/>
      <c r="V551" s="59"/>
      <c r="W551" s="59"/>
      <c r="X551" s="59"/>
      <c r="Y551" s="59"/>
      <c r="Z551" s="59"/>
    </row>
    <row r="552" spans="1:26" ht="15.75" customHeight="1" x14ac:dyDescent="0.25">
      <c r="A552" s="59"/>
      <c r="B552" s="59"/>
      <c r="C552" s="59"/>
      <c r="D552" s="59"/>
      <c r="E552" s="59"/>
      <c r="F552" s="92"/>
      <c r="G552" s="93"/>
      <c r="H552" s="93"/>
      <c r="I552" s="92"/>
      <c r="J552" s="92"/>
      <c r="K552" s="92"/>
      <c r="L552" s="59"/>
      <c r="M552" s="59"/>
      <c r="N552" s="59"/>
      <c r="O552" s="59"/>
      <c r="P552" s="59"/>
      <c r="Q552" s="59"/>
      <c r="R552" s="59"/>
      <c r="S552" s="59"/>
      <c r="T552" s="59"/>
      <c r="U552" s="59"/>
      <c r="V552" s="59"/>
      <c r="W552" s="59"/>
      <c r="X552" s="59"/>
      <c r="Y552" s="59"/>
      <c r="Z552" s="59"/>
    </row>
    <row r="553" spans="1:26" ht="15.75" customHeight="1" x14ac:dyDescent="0.25">
      <c r="A553" s="59"/>
      <c r="B553" s="59"/>
      <c r="C553" s="59"/>
      <c r="D553" s="59"/>
      <c r="E553" s="59"/>
      <c r="F553" s="92"/>
      <c r="G553" s="93"/>
      <c r="H553" s="93"/>
      <c r="I553" s="92"/>
      <c r="J553" s="92"/>
      <c r="K553" s="92"/>
      <c r="L553" s="59"/>
      <c r="M553" s="59"/>
      <c r="N553" s="59"/>
      <c r="O553" s="59"/>
      <c r="P553" s="59"/>
      <c r="Q553" s="59"/>
      <c r="R553" s="59"/>
      <c r="S553" s="59"/>
      <c r="T553" s="59"/>
      <c r="U553" s="59"/>
      <c r="V553" s="59"/>
      <c r="W553" s="59"/>
      <c r="X553" s="59"/>
      <c r="Y553" s="59"/>
      <c r="Z553" s="59"/>
    </row>
    <row r="554" spans="1:26" ht="15.75" customHeight="1" x14ac:dyDescent="0.25">
      <c r="A554" s="59"/>
      <c r="B554" s="59"/>
      <c r="C554" s="59"/>
      <c r="D554" s="59"/>
      <c r="E554" s="59"/>
      <c r="F554" s="92"/>
      <c r="G554" s="93"/>
      <c r="H554" s="93"/>
      <c r="I554" s="92"/>
      <c r="J554" s="92"/>
      <c r="K554" s="92"/>
      <c r="L554" s="59"/>
      <c r="M554" s="59"/>
      <c r="N554" s="59"/>
      <c r="O554" s="59"/>
      <c r="P554" s="59"/>
      <c r="Q554" s="59"/>
      <c r="R554" s="59"/>
      <c r="S554" s="59"/>
      <c r="T554" s="59"/>
      <c r="U554" s="59"/>
      <c r="V554" s="59"/>
      <c r="W554" s="59"/>
      <c r="X554" s="59"/>
      <c r="Y554" s="59"/>
      <c r="Z554" s="59"/>
    </row>
    <row r="555" spans="1:26" ht="15.75" customHeight="1" x14ac:dyDescent="0.25">
      <c r="A555" s="59"/>
      <c r="B555" s="59"/>
      <c r="C555" s="59"/>
      <c r="D555" s="59"/>
      <c r="E555" s="59"/>
      <c r="F555" s="92"/>
      <c r="G555" s="93"/>
      <c r="H555" s="93"/>
      <c r="I555" s="92"/>
      <c r="J555" s="92"/>
      <c r="K555" s="92"/>
      <c r="L555" s="59"/>
      <c r="M555" s="59"/>
      <c r="N555" s="59"/>
      <c r="O555" s="59"/>
      <c r="P555" s="59"/>
      <c r="Q555" s="59"/>
      <c r="R555" s="59"/>
      <c r="S555" s="59"/>
      <c r="T555" s="59"/>
      <c r="U555" s="59"/>
      <c r="V555" s="59"/>
      <c r="W555" s="59"/>
      <c r="X555" s="59"/>
      <c r="Y555" s="59"/>
      <c r="Z555" s="59"/>
    </row>
    <row r="556" spans="1:26" ht="15.75" customHeight="1" x14ac:dyDescent="0.25">
      <c r="A556" s="59"/>
      <c r="B556" s="59"/>
      <c r="C556" s="59"/>
      <c r="D556" s="59"/>
      <c r="E556" s="59"/>
      <c r="F556" s="92"/>
      <c r="G556" s="93"/>
      <c r="H556" s="93"/>
      <c r="I556" s="92"/>
      <c r="J556" s="92"/>
      <c r="K556" s="92"/>
      <c r="L556" s="59"/>
      <c r="M556" s="59"/>
      <c r="N556" s="59"/>
      <c r="O556" s="59"/>
      <c r="P556" s="59"/>
      <c r="Q556" s="59"/>
      <c r="R556" s="59"/>
      <c r="S556" s="59"/>
      <c r="T556" s="59"/>
      <c r="U556" s="59"/>
      <c r="V556" s="59"/>
      <c r="W556" s="59"/>
      <c r="X556" s="59"/>
      <c r="Y556" s="59"/>
      <c r="Z556" s="59"/>
    </row>
    <row r="557" spans="1:26" ht="15.75" customHeight="1" x14ac:dyDescent="0.25">
      <c r="A557" s="59"/>
      <c r="B557" s="59"/>
      <c r="C557" s="59"/>
      <c r="D557" s="59"/>
      <c r="E557" s="59"/>
      <c r="F557" s="92"/>
      <c r="G557" s="93"/>
      <c r="H557" s="93"/>
      <c r="I557" s="92"/>
      <c r="J557" s="92"/>
      <c r="K557" s="92"/>
      <c r="L557" s="59"/>
      <c r="M557" s="59"/>
      <c r="N557" s="59"/>
      <c r="O557" s="59"/>
      <c r="P557" s="59"/>
      <c r="Q557" s="59"/>
      <c r="R557" s="59"/>
      <c r="S557" s="59"/>
      <c r="T557" s="59"/>
      <c r="U557" s="59"/>
      <c r="V557" s="59"/>
      <c r="W557" s="59"/>
      <c r="X557" s="59"/>
      <c r="Y557" s="59"/>
      <c r="Z557" s="59"/>
    </row>
    <row r="558" spans="1:26" ht="15.75" customHeight="1" x14ac:dyDescent="0.25">
      <c r="A558" s="59"/>
      <c r="B558" s="59"/>
      <c r="C558" s="59"/>
      <c r="D558" s="59"/>
      <c r="E558" s="59"/>
      <c r="F558" s="92"/>
      <c r="G558" s="93"/>
      <c r="H558" s="93"/>
      <c r="I558" s="92"/>
      <c r="J558" s="92"/>
      <c r="K558" s="92"/>
      <c r="L558" s="59"/>
      <c r="M558" s="59"/>
      <c r="N558" s="59"/>
      <c r="O558" s="59"/>
      <c r="P558" s="59"/>
      <c r="Q558" s="59"/>
      <c r="R558" s="59"/>
      <c r="S558" s="59"/>
      <c r="T558" s="59"/>
      <c r="U558" s="59"/>
      <c r="V558" s="59"/>
      <c r="W558" s="59"/>
      <c r="X558" s="59"/>
      <c r="Y558" s="59"/>
      <c r="Z558" s="59"/>
    </row>
    <row r="559" spans="1:26" ht="15.75" customHeight="1" x14ac:dyDescent="0.25">
      <c r="A559" s="59"/>
      <c r="B559" s="59"/>
      <c r="C559" s="59"/>
      <c r="D559" s="59"/>
      <c r="E559" s="59"/>
      <c r="F559" s="92"/>
      <c r="G559" s="93"/>
      <c r="H559" s="93"/>
      <c r="I559" s="92"/>
      <c r="J559" s="92"/>
      <c r="K559" s="92"/>
      <c r="L559" s="59"/>
      <c r="M559" s="59"/>
      <c r="N559" s="59"/>
      <c r="O559" s="59"/>
      <c r="P559" s="59"/>
      <c r="Q559" s="59"/>
      <c r="R559" s="59"/>
      <c r="S559" s="59"/>
      <c r="T559" s="59"/>
      <c r="U559" s="59"/>
      <c r="V559" s="59"/>
      <c r="W559" s="59"/>
      <c r="X559" s="59"/>
      <c r="Y559" s="59"/>
      <c r="Z559" s="59"/>
    </row>
    <row r="560" spans="1:26" ht="15.75" customHeight="1" x14ac:dyDescent="0.25">
      <c r="A560" s="59"/>
      <c r="B560" s="59"/>
      <c r="C560" s="59"/>
      <c r="D560" s="59"/>
      <c r="E560" s="59"/>
      <c r="F560" s="92"/>
      <c r="G560" s="93"/>
      <c r="H560" s="93"/>
      <c r="I560" s="92"/>
      <c r="J560" s="92"/>
      <c r="K560" s="92"/>
      <c r="L560" s="59"/>
      <c r="M560" s="59"/>
      <c r="N560" s="59"/>
      <c r="O560" s="59"/>
      <c r="P560" s="59"/>
      <c r="Q560" s="59"/>
      <c r="R560" s="59"/>
      <c r="S560" s="59"/>
      <c r="T560" s="59"/>
      <c r="U560" s="59"/>
      <c r="V560" s="59"/>
      <c r="W560" s="59"/>
      <c r="X560" s="59"/>
      <c r="Y560" s="59"/>
      <c r="Z560" s="59"/>
    </row>
    <row r="561" spans="1:26" ht="15.75" customHeight="1" x14ac:dyDescent="0.25">
      <c r="A561" s="59"/>
      <c r="B561" s="59"/>
      <c r="C561" s="59"/>
      <c r="D561" s="59"/>
      <c r="E561" s="59"/>
      <c r="F561" s="92"/>
      <c r="G561" s="93"/>
      <c r="H561" s="93"/>
      <c r="I561" s="92"/>
      <c r="J561" s="92"/>
      <c r="K561" s="92"/>
      <c r="L561" s="59"/>
      <c r="M561" s="59"/>
      <c r="N561" s="59"/>
      <c r="O561" s="59"/>
      <c r="P561" s="59"/>
      <c r="Q561" s="59"/>
      <c r="R561" s="59"/>
      <c r="S561" s="59"/>
      <c r="T561" s="59"/>
      <c r="U561" s="59"/>
      <c r="V561" s="59"/>
      <c r="W561" s="59"/>
      <c r="X561" s="59"/>
      <c r="Y561" s="59"/>
      <c r="Z561" s="59"/>
    </row>
    <row r="562" spans="1:26" ht="15.75" customHeight="1" x14ac:dyDescent="0.25">
      <c r="A562" s="59"/>
      <c r="B562" s="59"/>
      <c r="C562" s="59"/>
      <c r="D562" s="59"/>
      <c r="E562" s="59"/>
      <c r="F562" s="92"/>
      <c r="G562" s="93"/>
      <c r="H562" s="93"/>
      <c r="I562" s="92"/>
      <c r="J562" s="92"/>
      <c r="K562" s="92"/>
      <c r="L562" s="59"/>
      <c r="M562" s="59"/>
      <c r="N562" s="59"/>
      <c r="O562" s="59"/>
      <c r="P562" s="59"/>
      <c r="Q562" s="59"/>
      <c r="R562" s="59"/>
      <c r="S562" s="59"/>
      <c r="T562" s="59"/>
      <c r="U562" s="59"/>
      <c r="V562" s="59"/>
      <c r="W562" s="59"/>
      <c r="X562" s="59"/>
      <c r="Y562" s="59"/>
      <c r="Z562" s="59"/>
    </row>
    <row r="563" spans="1:26" ht="15.75" customHeight="1" x14ac:dyDescent="0.25">
      <c r="A563" s="59"/>
      <c r="B563" s="59"/>
      <c r="C563" s="59"/>
      <c r="D563" s="59"/>
      <c r="E563" s="59"/>
      <c r="F563" s="92"/>
      <c r="G563" s="93"/>
      <c r="H563" s="93"/>
      <c r="I563" s="92"/>
      <c r="J563" s="92"/>
      <c r="K563" s="92"/>
      <c r="L563" s="59"/>
      <c r="M563" s="59"/>
      <c r="N563" s="59"/>
      <c r="O563" s="59"/>
      <c r="P563" s="59"/>
      <c r="Q563" s="59"/>
      <c r="R563" s="59"/>
      <c r="S563" s="59"/>
      <c r="T563" s="59"/>
      <c r="U563" s="59"/>
      <c r="V563" s="59"/>
      <c r="W563" s="59"/>
      <c r="X563" s="59"/>
      <c r="Y563" s="59"/>
      <c r="Z563" s="59"/>
    </row>
    <row r="564" spans="1:26" ht="15.75" customHeight="1" x14ac:dyDescent="0.25">
      <c r="A564" s="59"/>
      <c r="B564" s="59"/>
      <c r="C564" s="59"/>
      <c r="D564" s="59"/>
      <c r="E564" s="59"/>
      <c r="F564" s="92"/>
      <c r="G564" s="93"/>
      <c r="H564" s="93"/>
      <c r="I564" s="92"/>
      <c r="J564" s="92"/>
      <c r="K564" s="92"/>
      <c r="L564" s="59"/>
      <c r="M564" s="59"/>
      <c r="N564" s="59"/>
      <c r="O564" s="59"/>
      <c r="P564" s="59"/>
      <c r="Q564" s="59"/>
      <c r="R564" s="59"/>
      <c r="S564" s="59"/>
      <c r="T564" s="59"/>
      <c r="U564" s="59"/>
      <c r="V564" s="59"/>
      <c r="W564" s="59"/>
      <c r="X564" s="59"/>
      <c r="Y564" s="59"/>
      <c r="Z564" s="59"/>
    </row>
    <row r="565" spans="1:26" ht="15.75" customHeight="1" x14ac:dyDescent="0.25">
      <c r="A565" s="59"/>
      <c r="B565" s="59"/>
      <c r="C565" s="59"/>
      <c r="D565" s="59"/>
      <c r="E565" s="59"/>
      <c r="F565" s="92"/>
      <c r="G565" s="93"/>
      <c r="H565" s="93"/>
      <c r="I565" s="92"/>
      <c r="J565" s="92"/>
      <c r="K565" s="92"/>
      <c r="L565" s="59"/>
      <c r="M565" s="59"/>
      <c r="N565" s="59"/>
      <c r="O565" s="59"/>
      <c r="P565" s="59"/>
      <c r="Q565" s="59"/>
      <c r="R565" s="59"/>
      <c r="S565" s="59"/>
      <c r="T565" s="59"/>
      <c r="U565" s="59"/>
      <c r="V565" s="59"/>
      <c r="W565" s="59"/>
      <c r="X565" s="59"/>
      <c r="Y565" s="59"/>
      <c r="Z565" s="59"/>
    </row>
    <row r="566" spans="1:26" ht="15.75" customHeight="1" x14ac:dyDescent="0.25">
      <c r="A566" s="59"/>
      <c r="B566" s="59"/>
      <c r="C566" s="59"/>
      <c r="D566" s="59"/>
      <c r="E566" s="59"/>
      <c r="F566" s="92"/>
      <c r="G566" s="93"/>
      <c r="H566" s="93"/>
      <c r="I566" s="92"/>
      <c r="J566" s="92"/>
      <c r="K566" s="92"/>
      <c r="L566" s="59"/>
      <c r="M566" s="59"/>
      <c r="N566" s="59"/>
      <c r="O566" s="59"/>
      <c r="P566" s="59"/>
      <c r="Q566" s="59"/>
      <c r="R566" s="59"/>
      <c r="S566" s="59"/>
      <c r="T566" s="59"/>
      <c r="U566" s="59"/>
      <c r="V566" s="59"/>
      <c r="W566" s="59"/>
      <c r="X566" s="59"/>
      <c r="Y566" s="59"/>
      <c r="Z566" s="59"/>
    </row>
    <row r="567" spans="1:26" ht="15.75" customHeight="1" x14ac:dyDescent="0.25">
      <c r="A567" s="59"/>
      <c r="B567" s="59"/>
      <c r="C567" s="59"/>
      <c r="D567" s="59"/>
      <c r="E567" s="59"/>
      <c r="F567" s="92"/>
      <c r="G567" s="93"/>
      <c r="H567" s="93"/>
      <c r="I567" s="92"/>
      <c r="J567" s="92"/>
      <c r="K567" s="92"/>
      <c r="L567" s="59"/>
      <c r="M567" s="59"/>
      <c r="N567" s="59"/>
      <c r="O567" s="59"/>
      <c r="P567" s="59"/>
      <c r="Q567" s="59"/>
      <c r="R567" s="59"/>
      <c r="S567" s="59"/>
      <c r="T567" s="59"/>
      <c r="U567" s="59"/>
      <c r="V567" s="59"/>
      <c r="W567" s="59"/>
      <c r="X567" s="59"/>
      <c r="Y567" s="59"/>
      <c r="Z567" s="59"/>
    </row>
    <row r="568" spans="1:26" ht="15.75" customHeight="1" x14ac:dyDescent="0.25">
      <c r="A568" s="59"/>
      <c r="B568" s="59"/>
      <c r="C568" s="59"/>
      <c r="D568" s="59"/>
      <c r="E568" s="59"/>
      <c r="F568" s="92"/>
      <c r="G568" s="93"/>
      <c r="H568" s="93"/>
      <c r="I568" s="92"/>
      <c r="J568" s="92"/>
      <c r="K568" s="92"/>
      <c r="L568" s="59"/>
      <c r="M568" s="59"/>
      <c r="N568" s="59"/>
      <c r="O568" s="59"/>
      <c r="P568" s="59"/>
      <c r="Q568" s="59"/>
      <c r="R568" s="59"/>
      <c r="S568" s="59"/>
      <c r="T568" s="59"/>
      <c r="U568" s="59"/>
      <c r="V568" s="59"/>
      <c r="W568" s="59"/>
      <c r="X568" s="59"/>
      <c r="Y568" s="59"/>
      <c r="Z568" s="59"/>
    </row>
    <row r="569" spans="1:26" ht="15.75" customHeight="1" x14ac:dyDescent="0.25">
      <c r="A569" s="59"/>
      <c r="B569" s="59"/>
      <c r="C569" s="59"/>
      <c r="D569" s="59"/>
      <c r="E569" s="59"/>
      <c r="F569" s="92"/>
      <c r="G569" s="93"/>
      <c r="H569" s="93"/>
      <c r="I569" s="92"/>
      <c r="J569" s="92"/>
      <c r="K569" s="92"/>
      <c r="L569" s="59"/>
      <c r="M569" s="59"/>
      <c r="N569" s="59"/>
      <c r="O569" s="59"/>
      <c r="P569" s="59"/>
      <c r="Q569" s="59"/>
      <c r="R569" s="59"/>
      <c r="S569" s="59"/>
      <c r="T569" s="59"/>
      <c r="U569" s="59"/>
      <c r="V569" s="59"/>
      <c r="W569" s="59"/>
      <c r="X569" s="59"/>
      <c r="Y569" s="59"/>
      <c r="Z569" s="59"/>
    </row>
    <row r="570" spans="1:26" ht="15.75" customHeight="1" x14ac:dyDescent="0.25">
      <c r="A570" s="59"/>
      <c r="B570" s="59"/>
      <c r="C570" s="59"/>
      <c r="D570" s="59"/>
      <c r="E570" s="59"/>
      <c r="F570" s="92"/>
      <c r="G570" s="93"/>
      <c r="H570" s="93"/>
      <c r="I570" s="92"/>
      <c r="J570" s="92"/>
      <c r="K570" s="92"/>
      <c r="L570" s="59"/>
      <c r="M570" s="59"/>
      <c r="N570" s="59"/>
      <c r="O570" s="59"/>
      <c r="P570" s="59"/>
      <c r="Q570" s="59"/>
      <c r="R570" s="59"/>
      <c r="S570" s="59"/>
      <c r="T570" s="59"/>
      <c r="U570" s="59"/>
      <c r="V570" s="59"/>
      <c r="W570" s="59"/>
      <c r="X570" s="59"/>
      <c r="Y570" s="59"/>
      <c r="Z570" s="59"/>
    </row>
    <row r="571" spans="1:26" ht="15.75" customHeight="1" x14ac:dyDescent="0.25">
      <c r="A571" s="59"/>
      <c r="B571" s="59"/>
      <c r="C571" s="59"/>
      <c r="D571" s="59"/>
      <c r="E571" s="59"/>
      <c r="F571" s="92"/>
      <c r="G571" s="93"/>
      <c r="H571" s="93"/>
      <c r="I571" s="92"/>
      <c r="J571" s="92"/>
      <c r="K571" s="92"/>
      <c r="L571" s="59"/>
      <c r="M571" s="59"/>
      <c r="N571" s="59"/>
      <c r="O571" s="59"/>
      <c r="P571" s="59"/>
      <c r="Q571" s="59"/>
      <c r="R571" s="59"/>
      <c r="S571" s="59"/>
      <c r="T571" s="59"/>
      <c r="U571" s="59"/>
      <c r="V571" s="59"/>
      <c r="W571" s="59"/>
      <c r="X571" s="59"/>
      <c r="Y571" s="59"/>
      <c r="Z571" s="59"/>
    </row>
    <row r="572" spans="1:26" ht="15.75" customHeight="1" x14ac:dyDescent="0.25">
      <c r="A572" s="59"/>
      <c r="B572" s="59"/>
      <c r="C572" s="59"/>
      <c r="D572" s="59"/>
      <c r="E572" s="59"/>
      <c r="F572" s="92"/>
      <c r="G572" s="93"/>
      <c r="H572" s="93"/>
      <c r="I572" s="92"/>
      <c r="J572" s="92"/>
      <c r="K572" s="92"/>
      <c r="L572" s="59"/>
      <c r="M572" s="59"/>
      <c r="N572" s="59"/>
      <c r="O572" s="59"/>
      <c r="P572" s="59"/>
      <c r="Q572" s="59"/>
      <c r="R572" s="59"/>
      <c r="S572" s="59"/>
      <c r="T572" s="59"/>
      <c r="U572" s="59"/>
      <c r="V572" s="59"/>
      <c r="W572" s="59"/>
      <c r="X572" s="59"/>
      <c r="Y572" s="59"/>
      <c r="Z572" s="59"/>
    </row>
    <row r="573" spans="1:26" ht="15.75" customHeight="1" x14ac:dyDescent="0.25">
      <c r="A573" s="59"/>
      <c r="B573" s="59"/>
      <c r="C573" s="59"/>
      <c r="D573" s="59"/>
      <c r="E573" s="59"/>
      <c r="F573" s="92"/>
      <c r="G573" s="93"/>
      <c r="H573" s="93"/>
      <c r="I573" s="92"/>
      <c r="J573" s="92"/>
      <c r="K573" s="92"/>
      <c r="L573" s="59"/>
      <c r="M573" s="59"/>
      <c r="N573" s="59"/>
      <c r="O573" s="59"/>
      <c r="P573" s="59"/>
      <c r="Q573" s="59"/>
      <c r="R573" s="59"/>
      <c r="S573" s="59"/>
      <c r="T573" s="59"/>
      <c r="U573" s="59"/>
      <c r="V573" s="59"/>
      <c r="W573" s="59"/>
      <c r="X573" s="59"/>
      <c r="Y573" s="59"/>
      <c r="Z573" s="59"/>
    </row>
    <row r="574" spans="1:26" ht="15.75" customHeight="1" x14ac:dyDescent="0.25">
      <c r="A574" s="59"/>
      <c r="B574" s="59"/>
      <c r="C574" s="59"/>
      <c r="D574" s="59"/>
      <c r="E574" s="59"/>
      <c r="F574" s="92"/>
      <c r="G574" s="93"/>
      <c r="H574" s="93"/>
      <c r="I574" s="92"/>
      <c r="J574" s="92"/>
      <c r="K574" s="92"/>
      <c r="L574" s="59"/>
      <c r="M574" s="59"/>
      <c r="N574" s="59"/>
      <c r="O574" s="59"/>
      <c r="P574" s="59"/>
      <c r="Q574" s="59"/>
      <c r="R574" s="59"/>
      <c r="S574" s="59"/>
      <c r="T574" s="59"/>
      <c r="U574" s="59"/>
      <c r="V574" s="59"/>
      <c r="W574" s="59"/>
      <c r="X574" s="59"/>
      <c r="Y574" s="59"/>
      <c r="Z574" s="59"/>
    </row>
    <row r="575" spans="1:26" ht="15.75" customHeight="1" x14ac:dyDescent="0.25">
      <c r="A575" s="59"/>
      <c r="B575" s="59"/>
      <c r="C575" s="59"/>
      <c r="D575" s="59"/>
      <c r="E575" s="59"/>
      <c r="F575" s="92"/>
      <c r="G575" s="93"/>
      <c r="H575" s="93"/>
      <c r="I575" s="92"/>
      <c r="J575" s="92"/>
      <c r="K575" s="92"/>
      <c r="L575" s="59"/>
      <c r="M575" s="59"/>
      <c r="N575" s="59"/>
      <c r="O575" s="59"/>
      <c r="P575" s="59"/>
      <c r="Q575" s="59"/>
      <c r="R575" s="59"/>
      <c r="S575" s="59"/>
      <c r="T575" s="59"/>
      <c r="U575" s="59"/>
      <c r="V575" s="59"/>
      <c r="W575" s="59"/>
      <c r="X575" s="59"/>
      <c r="Y575" s="59"/>
      <c r="Z575" s="59"/>
    </row>
    <row r="576" spans="1:26" ht="15.75" customHeight="1" x14ac:dyDescent="0.25">
      <c r="A576" s="59"/>
      <c r="B576" s="59"/>
      <c r="C576" s="59"/>
      <c r="D576" s="59"/>
      <c r="E576" s="59"/>
      <c r="F576" s="92"/>
      <c r="G576" s="93"/>
      <c r="H576" s="93"/>
      <c r="I576" s="92"/>
      <c r="J576" s="92"/>
      <c r="K576" s="92"/>
      <c r="L576" s="59"/>
      <c r="M576" s="59"/>
      <c r="N576" s="59"/>
      <c r="O576" s="59"/>
      <c r="P576" s="59"/>
      <c r="Q576" s="59"/>
      <c r="R576" s="59"/>
      <c r="S576" s="59"/>
      <c r="T576" s="59"/>
      <c r="U576" s="59"/>
      <c r="V576" s="59"/>
      <c r="W576" s="59"/>
      <c r="X576" s="59"/>
      <c r="Y576" s="59"/>
      <c r="Z576" s="59"/>
    </row>
    <row r="577" spans="1:26" ht="15.75" customHeight="1" x14ac:dyDescent="0.25">
      <c r="A577" s="59"/>
      <c r="B577" s="59"/>
      <c r="C577" s="59"/>
      <c r="D577" s="59"/>
      <c r="E577" s="59"/>
      <c r="F577" s="92"/>
      <c r="G577" s="93"/>
      <c r="H577" s="93"/>
      <c r="I577" s="92"/>
      <c r="J577" s="92"/>
      <c r="K577" s="92"/>
      <c r="L577" s="59"/>
      <c r="M577" s="59"/>
      <c r="N577" s="59"/>
      <c r="O577" s="59"/>
      <c r="P577" s="59"/>
      <c r="Q577" s="59"/>
      <c r="R577" s="59"/>
      <c r="S577" s="59"/>
      <c r="T577" s="59"/>
      <c r="U577" s="59"/>
      <c r="V577" s="59"/>
      <c r="W577" s="59"/>
      <c r="X577" s="59"/>
      <c r="Y577" s="59"/>
      <c r="Z577" s="59"/>
    </row>
    <row r="578" spans="1:26" ht="15.75" customHeight="1" x14ac:dyDescent="0.25">
      <c r="A578" s="59"/>
      <c r="B578" s="59"/>
      <c r="C578" s="59"/>
      <c r="D578" s="59"/>
      <c r="E578" s="59"/>
      <c r="F578" s="92"/>
      <c r="G578" s="93"/>
      <c r="H578" s="93"/>
      <c r="I578" s="92"/>
      <c r="J578" s="92"/>
      <c r="K578" s="92"/>
      <c r="L578" s="59"/>
      <c r="M578" s="59"/>
      <c r="N578" s="59"/>
      <c r="O578" s="59"/>
      <c r="P578" s="59"/>
      <c r="Q578" s="59"/>
      <c r="R578" s="59"/>
      <c r="S578" s="59"/>
      <c r="T578" s="59"/>
      <c r="U578" s="59"/>
      <c r="V578" s="59"/>
      <c r="W578" s="59"/>
      <c r="X578" s="59"/>
      <c r="Y578" s="59"/>
      <c r="Z578" s="59"/>
    </row>
    <row r="579" spans="1:26" ht="15.75" customHeight="1" x14ac:dyDescent="0.25">
      <c r="A579" s="59"/>
      <c r="B579" s="59"/>
      <c r="C579" s="59"/>
      <c r="D579" s="59"/>
      <c r="E579" s="59"/>
      <c r="F579" s="92"/>
      <c r="G579" s="93"/>
      <c r="H579" s="93"/>
      <c r="I579" s="92"/>
      <c r="J579" s="92"/>
      <c r="K579" s="92"/>
      <c r="L579" s="59"/>
      <c r="M579" s="59"/>
      <c r="N579" s="59"/>
      <c r="O579" s="59"/>
      <c r="P579" s="59"/>
      <c r="Q579" s="59"/>
      <c r="R579" s="59"/>
      <c r="S579" s="59"/>
      <c r="T579" s="59"/>
      <c r="U579" s="59"/>
      <c r="V579" s="59"/>
      <c r="W579" s="59"/>
      <c r="X579" s="59"/>
      <c r="Y579" s="59"/>
      <c r="Z579" s="59"/>
    </row>
    <row r="580" spans="1:26" ht="15.75" customHeight="1" x14ac:dyDescent="0.25">
      <c r="A580" s="59"/>
      <c r="B580" s="59"/>
      <c r="C580" s="59"/>
      <c r="D580" s="59"/>
      <c r="E580" s="59"/>
      <c r="F580" s="92"/>
      <c r="G580" s="93"/>
      <c r="H580" s="93"/>
      <c r="I580" s="92"/>
      <c r="J580" s="92"/>
      <c r="K580" s="92"/>
      <c r="L580" s="59"/>
      <c r="M580" s="59"/>
      <c r="N580" s="59"/>
      <c r="O580" s="59"/>
      <c r="P580" s="59"/>
      <c r="Q580" s="59"/>
      <c r="R580" s="59"/>
      <c r="S580" s="59"/>
      <c r="T580" s="59"/>
      <c r="U580" s="59"/>
      <c r="V580" s="59"/>
      <c r="W580" s="59"/>
      <c r="X580" s="59"/>
      <c r="Y580" s="59"/>
      <c r="Z580" s="59"/>
    </row>
    <row r="581" spans="1:26" ht="15.75" customHeight="1" x14ac:dyDescent="0.25">
      <c r="A581" s="59"/>
      <c r="B581" s="59"/>
      <c r="C581" s="59"/>
      <c r="D581" s="59"/>
      <c r="E581" s="59"/>
      <c r="F581" s="92"/>
      <c r="G581" s="93"/>
      <c r="H581" s="93"/>
      <c r="I581" s="92"/>
      <c r="J581" s="92"/>
      <c r="K581" s="92"/>
      <c r="L581" s="59"/>
      <c r="M581" s="59"/>
      <c r="N581" s="59"/>
      <c r="O581" s="59"/>
      <c r="P581" s="59"/>
      <c r="Q581" s="59"/>
      <c r="R581" s="59"/>
      <c r="S581" s="59"/>
      <c r="T581" s="59"/>
      <c r="U581" s="59"/>
      <c r="V581" s="59"/>
      <c r="W581" s="59"/>
      <c r="X581" s="59"/>
      <c r="Y581" s="59"/>
      <c r="Z581" s="59"/>
    </row>
    <row r="582" spans="1:26" ht="15.75" customHeight="1" x14ac:dyDescent="0.25">
      <c r="A582" s="59"/>
      <c r="B582" s="59"/>
      <c r="C582" s="59"/>
      <c r="D582" s="59"/>
      <c r="E582" s="59"/>
      <c r="F582" s="92"/>
      <c r="G582" s="93"/>
      <c r="H582" s="93"/>
      <c r="I582" s="92"/>
      <c r="J582" s="92"/>
      <c r="K582" s="92"/>
      <c r="L582" s="59"/>
      <c r="M582" s="59"/>
      <c r="N582" s="59"/>
      <c r="O582" s="59"/>
      <c r="P582" s="59"/>
      <c r="Q582" s="59"/>
      <c r="R582" s="59"/>
      <c r="S582" s="59"/>
      <c r="T582" s="59"/>
      <c r="U582" s="59"/>
      <c r="V582" s="59"/>
      <c r="W582" s="59"/>
      <c r="X582" s="59"/>
      <c r="Y582" s="59"/>
      <c r="Z582" s="59"/>
    </row>
    <row r="583" spans="1:26" ht="15.75" customHeight="1" x14ac:dyDescent="0.25">
      <c r="A583" s="59"/>
      <c r="B583" s="59"/>
      <c r="C583" s="59"/>
      <c r="D583" s="59"/>
      <c r="E583" s="59"/>
      <c r="F583" s="92"/>
      <c r="G583" s="93"/>
      <c r="H583" s="93"/>
      <c r="I583" s="92"/>
      <c r="J583" s="92"/>
      <c r="K583" s="92"/>
      <c r="L583" s="59"/>
      <c r="M583" s="59"/>
      <c r="N583" s="59"/>
      <c r="O583" s="59"/>
      <c r="P583" s="59"/>
      <c r="Q583" s="59"/>
      <c r="R583" s="59"/>
      <c r="S583" s="59"/>
      <c r="T583" s="59"/>
      <c r="U583" s="59"/>
      <c r="V583" s="59"/>
      <c r="W583" s="59"/>
      <c r="X583" s="59"/>
      <c r="Y583" s="59"/>
      <c r="Z583" s="59"/>
    </row>
    <row r="584" spans="1:26" ht="15.75" customHeight="1" x14ac:dyDescent="0.25">
      <c r="A584" s="59"/>
      <c r="B584" s="59"/>
      <c r="C584" s="59"/>
      <c r="D584" s="59"/>
      <c r="E584" s="59"/>
      <c r="F584" s="92"/>
      <c r="G584" s="93"/>
      <c r="H584" s="93"/>
      <c r="I584" s="92"/>
      <c r="J584" s="92"/>
      <c r="K584" s="92"/>
      <c r="L584" s="59"/>
      <c r="M584" s="59"/>
      <c r="N584" s="59"/>
      <c r="O584" s="59"/>
      <c r="P584" s="59"/>
      <c r="Q584" s="59"/>
      <c r="R584" s="59"/>
      <c r="S584" s="59"/>
      <c r="T584" s="59"/>
      <c r="U584" s="59"/>
      <c r="V584" s="59"/>
      <c r="W584" s="59"/>
      <c r="X584" s="59"/>
      <c r="Y584" s="59"/>
      <c r="Z584" s="59"/>
    </row>
    <row r="585" spans="1:26" ht="15.75" customHeight="1" x14ac:dyDescent="0.25">
      <c r="A585" s="59"/>
      <c r="B585" s="59"/>
      <c r="C585" s="59"/>
      <c r="D585" s="59"/>
      <c r="E585" s="59"/>
      <c r="F585" s="92"/>
      <c r="G585" s="93"/>
      <c r="H585" s="93"/>
      <c r="I585" s="92"/>
      <c r="J585" s="92"/>
      <c r="K585" s="92"/>
      <c r="L585" s="59"/>
      <c r="M585" s="59"/>
      <c r="N585" s="59"/>
      <c r="O585" s="59"/>
      <c r="P585" s="59"/>
      <c r="Q585" s="59"/>
      <c r="R585" s="59"/>
      <c r="S585" s="59"/>
      <c r="T585" s="59"/>
      <c r="U585" s="59"/>
      <c r="V585" s="59"/>
      <c r="W585" s="59"/>
      <c r="X585" s="59"/>
      <c r="Y585" s="59"/>
      <c r="Z585" s="59"/>
    </row>
    <row r="586" spans="1:26" ht="15.75" customHeight="1" x14ac:dyDescent="0.25">
      <c r="A586" s="59"/>
      <c r="B586" s="59"/>
      <c r="C586" s="59"/>
      <c r="D586" s="59"/>
      <c r="E586" s="59"/>
      <c r="F586" s="92"/>
      <c r="G586" s="93"/>
      <c r="H586" s="93"/>
      <c r="I586" s="92"/>
      <c r="J586" s="92"/>
      <c r="K586" s="92"/>
      <c r="L586" s="59"/>
      <c r="M586" s="59"/>
      <c r="N586" s="59"/>
      <c r="O586" s="59"/>
      <c r="P586" s="59"/>
      <c r="Q586" s="59"/>
      <c r="R586" s="59"/>
      <c r="S586" s="59"/>
      <c r="T586" s="59"/>
      <c r="U586" s="59"/>
      <c r="V586" s="59"/>
      <c r="W586" s="59"/>
      <c r="X586" s="59"/>
      <c r="Y586" s="59"/>
      <c r="Z586" s="59"/>
    </row>
    <row r="587" spans="1:26" ht="15.75" customHeight="1" x14ac:dyDescent="0.25">
      <c r="A587" s="59"/>
      <c r="B587" s="59"/>
      <c r="C587" s="59"/>
      <c r="D587" s="59"/>
      <c r="E587" s="59"/>
      <c r="F587" s="92"/>
      <c r="G587" s="93"/>
      <c r="H587" s="93"/>
      <c r="I587" s="92"/>
      <c r="J587" s="92"/>
      <c r="K587" s="92"/>
      <c r="L587" s="59"/>
      <c r="M587" s="59"/>
      <c r="N587" s="59"/>
      <c r="O587" s="59"/>
      <c r="P587" s="59"/>
      <c r="Q587" s="59"/>
      <c r="R587" s="59"/>
      <c r="S587" s="59"/>
      <c r="T587" s="59"/>
      <c r="U587" s="59"/>
      <c r="V587" s="59"/>
      <c r="W587" s="59"/>
      <c r="X587" s="59"/>
      <c r="Y587" s="59"/>
      <c r="Z587" s="59"/>
    </row>
    <row r="588" spans="1:26" ht="15.75" customHeight="1" x14ac:dyDescent="0.25">
      <c r="A588" s="59"/>
      <c r="B588" s="59"/>
      <c r="C588" s="59"/>
      <c r="D588" s="59"/>
      <c r="E588" s="59"/>
      <c r="F588" s="92"/>
      <c r="G588" s="93"/>
      <c r="H588" s="93"/>
      <c r="I588" s="92"/>
      <c r="J588" s="92"/>
      <c r="K588" s="92"/>
      <c r="L588" s="59"/>
      <c r="M588" s="59"/>
      <c r="N588" s="59"/>
      <c r="O588" s="59"/>
      <c r="P588" s="59"/>
      <c r="Q588" s="59"/>
      <c r="R588" s="59"/>
      <c r="S588" s="59"/>
      <c r="T588" s="59"/>
      <c r="U588" s="59"/>
      <c r="V588" s="59"/>
      <c r="W588" s="59"/>
      <c r="X588" s="59"/>
      <c r="Y588" s="59"/>
      <c r="Z588" s="59"/>
    </row>
    <row r="589" spans="1:26" ht="15.75" customHeight="1" x14ac:dyDescent="0.25">
      <c r="A589" s="59"/>
      <c r="B589" s="59"/>
      <c r="C589" s="59"/>
      <c r="D589" s="59"/>
      <c r="E589" s="59"/>
      <c r="F589" s="92"/>
      <c r="G589" s="93"/>
      <c r="H589" s="93"/>
      <c r="I589" s="92"/>
      <c r="J589" s="92"/>
      <c r="K589" s="92"/>
      <c r="L589" s="59"/>
      <c r="M589" s="59"/>
      <c r="N589" s="59"/>
      <c r="O589" s="59"/>
      <c r="P589" s="59"/>
      <c r="Q589" s="59"/>
      <c r="R589" s="59"/>
      <c r="S589" s="59"/>
      <c r="T589" s="59"/>
      <c r="U589" s="59"/>
      <c r="V589" s="59"/>
      <c r="W589" s="59"/>
      <c r="X589" s="59"/>
      <c r="Y589" s="59"/>
      <c r="Z589" s="59"/>
    </row>
    <row r="590" spans="1:26" ht="15.75" customHeight="1" x14ac:dyDescent="0.25">
      <c r="A590" s="59"/>
      <c r="B590" s="59"/>
      <c r="C590" s="59"/>
      <c r="D590" s="59"/>
      <c r="E590" s="59"/>
      <c r="F590" s="92"/>
      <c r="G590" s="93"/>
      <c r="H590" s="93"/>
      <c r="I590" s="92"/>
      <c r="J590" s="92"/>
      <c r="K590" s="92"/>
      <c r="L590" s="59"/>
      <c r="M590" s="59"/>
      <c r="N590" s="59"/>
      <c r="O590" s="59"/>
      <c r="P590" s="59"/>
      <c r="Q590" s="59"/>
      <c r="R590" s="59"/>
      <c r="S590" s="59"/>
      <c r="T590" s="59"/>
      <c r="U590" s="59"/>
      <c r="V590" s="59"/>
      <c r="W590" s="59"/>
      <c r="X590" s="59"/>
      <c r="Y590" s="59"/>
      <c r="Z590" s="59"/>
    </row>
    <row r="591" spans="1:26" ht="15.75" customHeight="1" x14ac:dyDescent="0.25">
      <c r="A591" s="59"/>
      <c r="B591" s="59"/>
      <c r="C591" s="59"/>
      <c r="D591" s="59"/>
      <c r="E591" s="59"/>
      <c r="F591" s="92"/>
      <c r="G591" s="93"/>
      <c r="H591" s="93"/>
      <c r="I591" s="92"/>
      <c r="J591" s="92"/>
      <c r="K591" s="92"/>
      <c r="L591" s="59"/>
      <c r="M591" s="59"/>
      <c r="N591" s="59"/>
      <c r="O591" s="59"/>
      <c r="P591" s="59"/>
      <c r="Q591" s="59"/>
      <c r="R591" s="59"/>
      <c r="S591" s="59"/>
      <c r="T591" s="59"/>
      <c r="U591" s="59"/>
      <c r="V591" s="59"/>
      <c r="W591" s="59"/>
      <c r="X591" s="59"/>
      <c r="Y591" s="59"/>
      <c r="Z591" s="59"/>
    </row>
    <row r="592" spans="1:26" ht="15.75" customHeight="1" x14ac:dyDescent="0.25">
      <c r="A592" s="59"/>
      <c r="B592" s="59"/>
      <c r="C592" s="59"/>
      <c r="D592" s="59"/>
      <c r="E592" s="59"/>
      <c r="F592" s="92"/>
      <c r="G592" s="93"/>
      <c r="H592" s="93"/>
      <c r="I592" s="92"/>
      <c r="J592" s="92"/>
      <c r="K592" s="92"/>
      <c r="L592" s="59"/>
      <c r="M592" s="59"/>
      <c r="N592" s="59"/>
      <c r="O592" s="59"/>
      <c r="P592" s="59"/>
      <c r="Q592" s="59"/>
      <c r="R592" s="59"/>
      <c r="S592" s="59"/>
      <c r="T592" s="59"/>
      <c r="U592" s="59"/>
      <c r="V592" s="59"/>
      <c r="W592" s="59"/>
      <c r="X592" s="59"/>
      <c r="Y592" s="59"/>
      <c r="Z592" s="59"/>
    </row>
    <row r="593" spans="1:26" ht="15.75" customHeight="1" x14ac:dyDescent="0.25">
      <c r="A593" s="59"/>
      <c r="B593" s="59"/>
      <c r="C593" s="59"/>
      <c r="D593" s="59"/>
      <c r="E593" s="59"/>
      <c r="F593" s="92"/>
      <c r="G593" s="93"/>
      <c r="H593" s="93"/>
      <c r="I593" s="92"/>
      <c r="J593" s="92"/>
      <c r="K593" s="92"/>
      <c r="L593" s="59"/>
      <c r="M593" s="59"/>
      <c r="N593" s="59"/>
      <c r="O593" s="59"/>
      <c r="P593" s="59"/>
      <c r="Q593" s="59"/>
      <c r="R593" s="59"/>
      <c r="S593" s="59"/>
      <c r="T593" s="59"/>
      <c r="U593" s="59"/>
      <c r="V593" s="59"/>
      <c r="W593" s="59"/>
      <c r="X593" s="59"/>
      <c r="Y593" s="59"/>
      <c r="Z593" s="59"/>
    </row>
    <row r="594" spans="1:26" ht="15.75" customHeight="1" x14ac:dyDescent="0.25">
      <c r="A594" s="59"/>
      <c r="B594" s="59"/>
      <c r="C594" s="59"/>
      <c r="D594" s="59"/>
      <c r="E594" s="59"/>
      <c r="F594" s="92"/>
      <c r="G594" s="93"/>
      <c r="H594" s="93"/>
      <c r="I594" s="92"/>
      <c r="J594" s="92"/>
      <c r="K594" s="92"/>
      <c r="L594" s="59"/>
      <c r="M594" s="59"/>
      <c r="N594" s="59"/>
      <c r="O594" s="59"/>
      <c r="P594" s="59"/>
      <c r="Q594" s="59"/>
      <c r="R594" s="59"/>
      <c r="S594" s="59"/>
      <c r="T594" s="59"/>
      <c r="U594" s="59"/>
      <c r="V594" s="59"/>
      <c r="W594" s="59"/>
      <c r="X594" s="59"/>
      <c r="Y594" s="59"/>
      <c r="Z594" s="59"/>
    </row>
    <row r="595" spans="1:26" ht="15.75" customHeight="1" x14ac:dyDescent="0.25">
      <c r="A595" s="59"/>
      <c r="B595" s="59"/>
      <c r="C595" s="59"/>
      <c r="D595" s="59"/>
      <c r="E595" s="59"/>
      <c r="F595" s="92"/>
      <c r="G595" s="93"/>
      <c r="H595" s="93"/>
      <c r="I595" s="92"/>
      <c r="J595" s="92"/>
      <c r="K595" s="92"/>
      <c r="L595" s="59"/>
      <c r="M595" s="59"/>
      <c r="N595" s="59"/>
      <c r="O595" s="59"/>
      <c r="P595" s="59"/>
      <c r="Q595" s="59"/>
      <c r="R595" s="59"/>
      <c r="S595" s="59"/>
      <c r="T595" s="59"/>
      <c r="U595" s="59"/>
      <c r="V595" s="59"/>
      <c r="W595" s="59"/>
      <c r="X595" s="59"/>
      <c r="Y595" s="59"/>
      <c r="Z595" s="59"/>
    </row>
    <row r="596" spans="1:26" ht="15.75" customHeight="1" x14ac:dyDescent="0.25">
      <c r="A596" s="59"/>
      <c r="B596" s="59"/>
      <c r="C596" s="59"/>
      <c r="D596" s="59"/>
      <c r="E596" s="59"/>
      <c r="F596" s="92"/>
      <c r="G596" s="93"/>
      <c r="H596" s="93"/>
      <c r="I596" s="92"/>
      <c r="J596" s="92"/>
      <c r="K596" s="92"/>
      <c r="L596" s="59"/>
      <c r="M596" s="59"/>
      <c r="N596" s="59"/>
      <c r="O596" s="59"/>
      <c r="P596" s="59"/>
      <c r="Q596" s="59"/>
      <c r="R596" s="59"/>
      <c r="S596" s="59"/>
      <c r="T596" s="59"/>
      <c r="U596" s="59"/>
      <c r="V596" s="59"/>
      <c r="W596" s="59"/>
      <c r="X596" s="59"/>
      <c r="Y596" s="59"/>
      <c r="Z596" s="59"/>
    </row>
    <row r="597" spans="1:26" ht="15.75" customHeight="1" x14ac:dyDescent="0.25">
      <c r="A597" s="59"/>
      <c r="B597" s="59"/>
      <c r="C597" s="59"/>
      <c r="D597" s="59"/>
      <c r="E597" s="59"/>
      <c r="F597" s="92"/>
      <c r="G597" s="93"/>
      <c r="H597" s="93"/>
      <c r="I597" s="92"/>
      <c r="J597" s="92"/>
      <c r="K597" s="92"/>
      <c r="L597" s="59"/>
      <c r="M597" s="59"/>
      <c r="N597" s="59"/>
      <c r="O597" s="59"/>
      <c r="P597" s="59"/>
      <c r="Q597" s="59"/>
      <c r="R597" s="59"/>
      <c r="S597" s="59"/>
      <c r="T597" s="59"/>
      <c r="U597" s="59"/>
      <c r="V597" s="59"/>
      <c r="W597" s="59"/>
      <c r="X597" s="59"/>
      <c r="Y597" s="59"/>
      <c r="Z597" s="59"/>
    </row>
    <row r="598" spans="1:26" ht="15.75" customHeight="1" x14ac:dyDescent="0.25">
      <c r="A598" s="59"/>
      <c r="B598" s="59"/>
      <c r="C598" s="59"/>
      <c r="D598" s="59"/>
      <c r="E598" s="59"/>
      <c r="F598" s="92"/>
      <c r="G598" s="93"/>
      <c r="H598" s="93"/>
      <c r="I598" s="92"/>
      <c r="J598" s="92"/>
      <c r="K598" s="92"/>
      <c r="L598" s="59"/>
      <c r="M598" s="59"/>
      <c r="N598" s="59"/>
      <c r="O598" s="59"/>
      <c r="P598" s="59"/>
      <c r="Q598" s="59"/>
      <c r="R598" s="59"/>
      <c r="S598" s="59"/>
      <c r="T598" s="59"/>
      <c r="U598" s="59"/>
      <c r="V598" s="59"/>
      <c r="W598" s="59"/>
      <c r="X598" s="59"/>
      <c r="Y598" s="59"/>
      <c r="Z598" s="59"/>
    </row>
    <row r="599" spans="1:26" ht="15.75" customHeight="1" x14ac:dyDescent="0.25">
      <c r="A599" s="59"/>
      <c r="B599" s="59"/>
      <c r="C599" s="59"/>
      <c r="D599" s="59"/>
      <c r="E599" s="59"/>
      <c r="F599" s="92"/>
      <c r="G599" s="93"/>
      <c r="H599" s="93"/>
      <c r="I599" s="92"/>
      <c r="J599" s="92"/>
      <c r="K599" s="92"/>
      <c r="L599" s="59"/>
      <c r="M599" s="59"/>
      <c r="N599" s="59"/>
      <c r="O599" s="59"/>
      <c r="P599" s="59"/>
      <c r="Q599" s="59"/>
      <c r="R599" s="59"/>
      <c r="S599" s="59"/>
      <c r="T599" s="59"/>
      <c r="U599" s="59"/>
      <c r="V599" s="59"/>
      <c r="W599" s="59"/>
      <c r="X599" s="59"/>
      <c r="Y599" s="59"/>
      <c r="Z599" s="59"/>
    </row>
    <row r="600" spans="1:26" ht="15.75" customHeight="1" x14ac:dyDescent="0.25">
      <c r="A600" s="59"/>
      <c r="B600" s="59"/>
      <c r="C600" s="59"/>
      <c r="D600" s="59"/>
      <c r="E600" s="59"/>
      <c r="F600" s="92"/>
      <c r="G600" s="93"/>
      <c r="H600" s="93"/>
      <c r="I600" s="92"/>
      <c r="J600" s="92"/>
      <c r="K600" s="92"/>
      <c r="L600" s="59"/>
      <c r="M600" s="59"/>
      <c r="N600" s="59"/>
      <c r="O600" s="59"/>
      <c r="P600" s="59"/>
      <c r="Q600" s="59"/>
      <c r="R600" s="59"/>
      <c r="S600" s="59"/>
      <c r="T600" s="59"/>
      <c r="U600" s="59"/>
      <c r="V600" s="59"/>
      <c r="W600" s="59"/>
      <c r="X600" s="59"/>
      <c r="Y600" s="59"/>
      <c r="Z600" s="59"/>
    </row>
    <row r="601" spans="1:26" ht="15.75" customHeight="1" x14ac:dyDescent="0.25">
      <c r="A601" s="59"/>
      <c r="B601" s="59"/>
      <c r="C601" s="59"/>
      <c r="D601" s="59"/>
      <c r="E601" s="59"/>
      <c r="F601" s="92"/>
      <c r="G601" s="93"/>
      <c r="H601" s="93"/>
      <c r="I601" s="92"/>
      <c r="J601" s="92"/>
      <c r="K601" s="92"/>
      <c r="L601" s="59"/>
      <c r="M601" s="59"/>
      <c r="N601" s="59"/>
      <c r="O601" s="59"/>
      <c r="P601" s="59"/>
      <c r="Q601" s="59"/>
      <c r="R601" s="59"/>
      <c r="S601" s="59"/>
      <c r="T601" s="59"/>
      <c r="U601" s="59"/>
      <c r="V601" s="59"/>
      <c r="W601" s="59"/>
      <c r="X601" s="59"/>
      <c r="Y601" s="59"/>
      <c r="Z601" s="59"/>
    </row>
    <row r="602" spans="1:26" ht="15.75" customHeight="1" x14ac:dyDescent="0.25">
      <c r="A602" s="59"/>
      <c r="B602" s="59"/>
      <c r="C602" s="59"/>
      <c r="D602" s="59"/>
      <c r="E602" s="59"/>
      <c r="F602" s="92"/>
      <c r="G602" s="93"/>
      <c r="H602" s="93"/>
      <c r="I602" s="92"/>
      <c r="J602" s="92"/>
      <c r="K602" s="92"/>
      <c r="L602" s="59"/>
      <c r="M602" s="59"/>
      <c r="N602" s="59"/>
      <c r="O602" s="59"/>
      <c r="P602" s="59"/>
      <c r="Q602" s="59"/>
      <c r="R602" s="59"/>
      <c r="S602" s="59"/>
      <c r="T602" s="59"/>
      <c r="U602" s="59"/>
      <c r="V602" s="59"/>
      <c r="W602" s="59"/>
      <c r="X602" s="59"/>
      <c r="Y602" s="59"/>
      <c r="Z602" s="59"/>
    </row>
    <row r="603" spans="1:26" ht="15.75" customHeight="1" x14ac:dyDescent="0.25">
      <c r="A603" s="59"/>
      <c r="B603" s="59"/>
      <c r="C603" s="59"/>
      <c r="D603" s="59"/>
      <c r="E603" s="59"/>
      <c r="F603" s="92"/>
      <c r="G603" s="93"/>
      <c r="H603" s="93"/>
      <c r="I603" s="92"/>
      <c r="J603" s="92"/>
      <c r="K603" s="92"/>
      <c r="L603" s="59"/>
      <c r="M603" s="59"/>
      <c r="N603" s="59"/>
      <c r="O603" s="59"/>
      <c r="P603" s="59"/>
      <c r="Q603" s="59"/>
      <c r="R603" s="59"/>
      <c r="S603" s="59"/>
      <c r="T603" s="59"/>
      <c r="U603" s="59"/>
      <c r="V603" s="59"/>
      <c r="W603" s="59"/>
      <c r="X603" s="59"/>
      <c r="Y603" s="59"/>
      <c r="Z603" s="59"/>
    </row>
    <row r="604" spans="1:26" ht="15.75" customHeight="1" x14ac:dyDescent="0.25">
      <c r="A604" s="59"/>
      <c r="B604" s="59"/>
      <c r="C604" s="59"/>
      <c r="D604" s="59"/>
      <c r="E604" s="59"/>
      <c r="F604" s="92"/>
      <c r="G604" s="93"/>
      <c r="H604" s="93"/>
      <c r="I604" s="92"/>
      <c r="J604" s="92"/>
      <c r="K604" s="92"/>
      <c r="L604" s="59"/>
      <c r="M604" s="59"/>
      <c r="N604" s="59"/>
      <c r="O604" s="59"/>
      <c r="P604" s="59"/>
      <c r="Q604" s="59"/>
      <c r="R604" s="59"/>
      <c r="S604" s="59"/>
      <c r="T604" s="59"/>
      <c r="U604" s="59"/>
      <c r="V604" s="59"/>
      <c r="W604" s="59"/>
      <c r="X604" s="59"/>
      <c r="Y604" s="59"/>
      <c r="Z604" s="59"/>
    </row>
    <row r="605" spans="1:26" ht="15.75" customHeight="1" x14ac:dyDescent="0.25">
      <c r="A605" s="59"/>
      <c r="B605" s="59"/>
      <c r="C605" s="59"/>
      <c r="D605" s="59"/>
      <c r="E605" s="59"/>
      <c r="F605" s="92"/>
      <c r="G605" s="93"/>
      <c r="H605" s="93"/>
      <c r="I605" s="92"/>
      <c r="J605" s="92"/>
      <c r="K605" s="92"/>
      <c r="L605" s="59"/>
      <c r="M605" s="59"/>
      <c r="N605" s="59"/>
      <c r="O605" s="59"/>
      <c r="P605" s="59"/>
      <c r="Q605" s="59"/>
      <c r="R605" s="59"/>
      <c r="S605" s="59"/>
      <c r="T605" s="59"/>
      <c r="U605" s="59"/>
      <c r="V605" s="59"/>
      <c r="W605" s="59"/>
      <c r="X605" s="59"/>
      <c r="Y605" s="59"/>
      <c r="Z605" s="59"/>
    </row>
    <row r="606" spans="1:26" ht="15.75" customHeight="1" x14ac:dyDescent="0.25">
      <c r="A606" s="59"/>
      <c r="B606" s="59"/>
      <c r="C606" s="59"/>
      <c r="D606" s="59"/>
      <c r="E606" s="59"/>
      <c r="F606" s="92"/>
      <c r="G606" s="93"/>
      <c r="H606" s="93"/>
      <c r="I606" s="92"/>
      <c r="J606" s="92"/>
      <c r="K606" s="92"/>
      <c r="L606" s="59"/>
      <c r="M606" s="59"/>
      <c r="N606" s="59"/>
      <c r="O606" s="59"/>
      <c r="P606" s="59"/>
      <c r="Q606" s="59"/>
      <c r="R606" s="59"/>
      <c r="S606" s="59"/>
      <c r="T606" s="59"/>
      <c r="U606" s="59"/>
      <c r="V606" s="59"/>
      <c r="W606" s="59"/>
      <c r="X606" s="59"/>
      <c r="Y606" s="59"/>
      <c r="Z606" s="59"/>
    </row>
    <row r="607" spans="1:26" ht="15.75" customHeight="1" x14ac:dyDescent="0.25">
      <c r="A607" s="59"/>
      <c r="B607" s="59"/>
      <c r="C607" s="59"/>
      <c r="D607" s="59"/>
      <c r="E607" s="59"/>
      <c r="F607" s="92"/>
      <c r="G607" s="93"/>
      <c r="H607" s="93"/>
      <c r="I607" s="92"/>
      <c r="J607" s="92"/>
      <c r="K607" s="92"/>
      <c r="L607" s="59"/>
      <c r="M607" s="59"/>
      <c r="N607" s="59"/>
      <c r="O607" s="59"/>
      <c r="P607" s="59"/>
      <c r="Q607" s="59"/>
      <c r="R607" s="59"/>
      <c r="S607" s="59"/>
      <c r="T607" s="59"/>
      <c r="U607" s="59"/>
      <c r="V607" s="59"/>
      <c r="W607" s="59"/>
      <c r="X607" s="59"/>
      <c r="Y607" s="59"/>
      <c r="Z607" s="59"/>
    </row>
    <row r="608" spans="1:26" ht="15.75" customHeight="1" x14ac:dyDescent="0.25">
      <c r="A608" s="59"/>
      <c r="B608" s="59"/>
      <c r="C608" s="59"/>
      <c r="D608" s="59"/>
      <c r="E608" s="59"/>
      <c r="F608" s="92"/>
      <c r="G608" s="93"/>
      <c r="H608" s="93"/>
      <c r="I608" s="92"/>
      <c r="J608" s="92"/>
      <c r="K608" s="92"/>
      <c r="L608" s="59"/>
      <c r="M608" s="59"/>
      <c r="N608" s="59"/>
      <c r="O608" s="59"/>
      <c r="P608" s="59"/>
      <c r="Q608" s="59"/>
      <c r="R608" s="59"/>
      <c r="S608" s="59"/>
      <c r="T608" s="59"/>
      <c r="U608" s="59"/>
      <c r="V608" s="59"/>
      <c r="W608" s="59"/>
      <c r="X608" s="59"/>
      <c r="Y608" s="59"/>
      <c r="Z608" s="59"/>
    </row>
    <row r="609" spans="1:26" ht="15.75" customHeight="1" x14ac:dyDescent="0.25">
      <c r="A609" s="59"/>
      <c r="B609" s="59"/>
      <c r="C609" s="59"/>
      <c r="D609" s="59"/>
      <c r="E609" s="59"/>
      <c r="F609" s="92"/>
      <c r="G609" s="93"/>
      <c r="H609" s="93"/>
      <c r="I609" s="92"/>
      <c r="J609" s="92"/>
      <c r="K609" s="92"/>
      <c r="L609" s="59"/>
      <c r="M609" s="59"/>
      <c r="N609" s="59"/>
      <c r="O609" s="59"/>
      <c r="P609" s="59"/>
      <c r="Q609" s="59"/>
      <c r="R609" s="59"/>
      <c r="S609" s="59"/>
      <c r="T609" s="59"/>
      <c r="U609" s="59"/>
      <c r="V609" s="59"/>
      <c r="W609" s="59"/>
      <c r="X609" s="59"/>
      <c r="Y609" s="59"/>
      <c r="Z609" s="59"/>
    </row>
    <row r="610" spans="1:26" ht="15.75" customHeight="1" x14ac:dyDescent="0.25">
      <c r="A610" s="59"/>
      <c r="B610" s="59"/>
      <c r="C610" s="59"/>
      <c r="D610" s="59"/>
      <c r="E610" s="59"/>
      <c r="F610" s="92"/>
      <c r="G610" s="93"/>
      <c r="H610" s="93"/>
      <c r="I610" s="92"/>
      <c r="J610" s="92"/>
      <c r="K610" s="92"/>
      <c r="L610" s="59"/>
      <c r="M610" s="59"/>
      <c r="N610" s="59"/>
      <c r="O610" s="59"/>
      <c r="P610" s="59"/>
      <c r="Q610" s="59"/>
      <c r="R610" s="59"/>
      <c r="S610" s="59"/>
      <c r="T610" s="59"/>
      <c r="U610" s="59"/>
      <c r="V610" s="59"/>
      <c r="W610" s="59"/>
      <c r="X610" s="59"/>
      <c r="Y610" s="59"/>
      <c r="Z610" s="59"/>
    </row>
    <row r="611" spans="1:26" ht="15.75" customHeight="1" x14ac:dyDescent="0.25">
      <c r="A611" s="59"/>
      <c r="B611" s="59"/>
      <c r="C611" s="59"/>
      <c r="D611" s="59"/>
      <c r="E611" s="59"/>
      <c r="F611" s="92"/>
      <c r="G611" s="93"/>
      <c r="H611" s="93"/>
      <c r="I611" s="92"/>
      <c r="J611" s="92"/>
      <c r="K611" s="92"/>
      <c r="L611" s="59"/>
      <c r="M611" s="59"/>
      <c r="N611" s="59"/>
      <c r="O611" s="59"/>
      <c r="P611" s="59"/>
      <c r="Q611" s="59"/>
      <c r="R611" s="59"/>
      <c r="S611" s="59"/>
      <c r="T611" s="59"/>
      <c r="U611" s="59"/>
      <c r="V611" s="59"/>
      <c r="W611" s="59"/>
      <c r="X611" s="59"/>
      <c r="Y611" s="59"/>
      <c r="Z611" s="59"/>
    </row>
    <row r="612" spans="1:26" ht="15.75" customHeight="1" x14ac:dyDescent="0.25">
      <c r="A612" s="59"/>
      <c r="B612" s="59"/>
      <c r="C612" s="59"/>
      <c r="D612" s="59"/>
      <c r="E612" s="59"/>
      <c r="F612" s="92"/>
      <c r="G612" s="93"/>
      <c r="H612" s="93"/>
      <c r="I612" s="92"/>
      <c r="J612" s="92"/>
      <c r="K612" s="92"/>
      <c r="L612" s="59"/>
      <c r="M612" s="59"/>
      <c r="N612" s="59"/>
      <c r="O612" s="59"/>
      <c r="P612" s="59"/>
      <c r="Q612" s="59"/>
      <c r="R612" s="59"/>
      <c r="S612" s="59"/>
      <c r="T612" s="59"/>
      <c r="U612" s="59"/>
      <c r="V612" s="59"/>
      <c r="W612" s="59"/>
      <c r="X612" s="59"/>
      <c r="Y612" s="59"/>
      <c r="Z612" s="59"/>
    </row>
    <row r="613" spans="1:26" ht="15.75" customHeight="1" x14ac:dyDescent="0.25">
      <c r="A613" s="59"/>
      <c r="B613" s="59"/>
      <c r="C613" s="59"/>
      <c r="D613" s="59"/>
      <c r="E613" s="59"/>
      <c r="F613" s="92"/>
      <c r="G613" s="93"/>
      <c r="H613" s="93"/>
      <c r="I613" s="92"/>
      <c r="J613" s="92"/>
      <c r="K613" s="92"/>
      <c r="L613" s="59"/>
      <c r="M613" s="59"/>
      <c r="N613" s="59"/>
      <c r="O613" s="59"/>
      <c r="P613" s="59"/>
      <c r="Q613" s="59"/>
      <c r="R613" s="59"/>
      <c r="S613" s="59"/>
      <c r="T613" s="59"/>
      <c r="U613" s="59"/>
      <c r="V613" s="59"/>
      <c r="W613" s="59"/>
      <c r="X613" s="59"/>
      <c r="Y613" s="59"/>
      <c r="Z613" s="59"/>
    </row>
    <row r="614" spans="1:26" ht="15.75" customHeight="1" x14ac:dyDescent="0.25">
      <c r="A614" s="59"/>
      <c r="B614" s="59"/>
      <c r="C614" s="59"/>
      <c r="D614" s="59"/>
      <c r="E614" s="59"/>
      <c r="F614" s="92"/>
      <c r="G614" s="93"/>
      <c r="H614" s="93"/>
      <c r="I614" s="92"/>
      <c r="J614" s="92"/>
      <c r="K614" s="92"/>
      <c r="L614" s="59"/>
      <c r="M614" s="59"/>
      <c r="N614" s="59"/>
      <c r="O614" s="59"/>
      <c r="P614" s="59"/>
      <c r="Q614" s="59"/>
      <c r="R614" s="59"/>
      <c r="S614" s="59"/>
      <c r="T614" s="59"/>
      <c r="U614" s="59"/>
      <c r="V614" s="59"/>
      <c r="W614" s="59"/>
      <c r="X614" s="59"/>
      <c r="Y614" s="59"/>
      <c r="Z614" s="59"/>
    </row>
    <row r="615" spans="1:26" ht="15.75" customHeight="1" x14ac:dyDescent="0.25">
      <c r="A615" s="59"/>
      <c r="B615" s="59"/>
      <c r="C615" s="59"/>
      <c r="D615" s="59"/>
      <c r="E615" s="59"/>
      <c r="F615" s="92"/>
      <c r="G615" s="93"/>
      <c r="H615" s="93"/>
      <c r="I615" s="92"/>
      <c r="J615" s="92"/>
      <c r="K615" s="92"/>
      <c r="L615" s="59"/>
      <c r="M615" s="59"/>
      <c r="N615" s="59"/>
      <c r="O615" s="59"/>
      <c r="P615" s="59"/>
      <c r="Q615" s="59"/>
      <c r="R615" s="59"/>
      <c r="S615" s="59"/>
      <c r="T615" s="59"/>
      <c r="U615" s="59"/>
      <c r="V615" s="59"/>
      <c r="W615" s="59"/>
      <c r="X615" s="59"/>
      <c r="Y615" s="59"/>
      <c r="Z615" s="59"/>
    </row>
    <row r="616" spans="1:26" ht="15.75" customHeight="1" x14ac:dyDescent="0.25">
      <c r="A616" s="59"/>
      <c r="B616" s="59"/>
      <c r="C616" s="59"/>
      <c r="D616" s="59"/>
      <c r="E616" s="59"/>
      <c r="F616" s="92"/>
      <c r="G616" s="93"/>
      <c r="H616" s="93"/>
      <c r="I616" s="92"/>
      <c r="J616" s="92"/>
      <c r="K616" s="92"/>
      <c r="L616" s="59"/>
      <c r="M616" s="59"/>
      <c r="N616" s="59"/>
      <c r="O616" s="59"/>
      <c r="P616" s="59"/>
      <c r="Q616" s="59"/>
      <c r="R616" s="59"/>
      <c r="S616" s="59"/>
      <c r="T616" s="59"/>
      <c r="U616" s="59"/>
      <c r="V616" s="59"/>
      <c r="W616" s="59"/>
      <c r="X616" s="59"/>
      <c r="Y616" s="59"/>
      <c r="Z616" s="59"/>
    </row>
    <row r="617" spans="1:26" ht="15.75" customHeight="1" x14ac:dyDescent="0.25">
      <c r="A617" s="59"/>
      <c r="B617" s="59"/>
      <c r="C617" s="59"/>
      <c r="D617" s="59"/>
      <c r="E617" s="59"/>
      <c r="F617" s="92"/>
      <c r="G617" s="93"/>
      <c r="H617" s="93"/>
      <c r="I617" s="92"/>
      <c r="J617" s="92"/>
      <c r="K617" s="92"/>
      <c r="L617" s="59"/>
      <c r="M617" s="59"/>
      <c r="N617" s="59"/>
      <c r="O617" s="59"/>
      <c r="P617" s="59"/>
      <c r="Q617" s="59"/>
      <c r="R617" s="59"/>
      <c r="S617" s="59"/>
      <c r="T617" s="59"/>
      <c r="U617" s="59"/>
      <c r="V617" s="59"/>
      <c r="W617" s="59"/>
      <c r="X617" s="59"/>
      <c r="Y617" s="59"/>
      <c r="Z617" s="59"/>
    </row>
    <row r="618" spans="1:26" ht="15.75" customHeight="1" x14ac:dyDescent="0.25">
      <c r="A618" s="59"/>
      <c r="B618" s="59"/>
      <c r="C618" s="59"/>
      <c r="D618" s="59"/>
      <c r="E618" s="59"/>
      <c r="F618" s="92"/>
      <c r="G618" s="93"/>
      <c r="H618" s="93"/>
      <c r="I618" s="92"/>
      <c r="J618" s="92"/>
      <c r="K618" s="92"/>
      <c r="L618" s="59"/>
      <c r="M618" s="59"/>
      <c r="N618" s="59"/>
      <c r="O618" s="59"/>
      <c r="P618" s="59"/>
      <c r="Q618" s="59"/>
      <c r="R618" s="59"/>
      <c r="S618" s="59"/>
      <c r="T618" s="59"/>
      <c r="U618" s="59"/>
      <c r="V618" s="59"/>
      <c r="W618" s="59"/>
      <c r="X618" s="59"/>
      <c r="Y618" s="59"/>
      <c r="Z618" s="59"/>
    </row>
    <row r="619" spans="1:26" ht="15.75" customHeight="1" x14ac:dyDescent="0.25">
      <c r="A619" s="59"/>
      <c r="B619" s="59"/>
      <c r="C619" s="59"/>
      <c r="D619" s="59"/>
      <c r="E619" s="59"/>
      <c r="F619" s="92"/>
      <c r="G619" s="93"/>
      <c r="H619" s="93"/>
      <c r="I619" s="92"/>
      <c r="J619" s="92"/>
      <c r="K619" s="92"/>
      <c r="L619" s="59"/>
      <c r="M619" s="59"/>
      <c r="N619" s="59"/>
      <c r="O619" s="59"/>
      <c r="P619" s="59"/>
      <c r="Q619" s="59"/>
      <c r="R619" s="59"/>
      <c r="S619" s="59"/>
      <c r="T619" s="59"/>
      <c r="U619" s="59"/>
      <c r="V619" s="59"/>
      <c r="W619" s="59"/>
      <c r="X619" s="59"/>
      <c r="Y619" s="59"/>
      <c r="Z619" s="59"/>
    </row>
    <row r="620" spans="1:26" ht="15.75" customHeight="1" x14ac:dyDescent="0.25">
      <c r="A620" s="59"/>
      <c r="B620" s="59"/>
      <c r="C620" s="59"/>
      <c r="D620" s="59"/>
      <c r="E620" s="59"/>
      <c r="F620" s="92"/>
      <c r="G620" s="93"/>
      <c r="H620" s="93"/>
      <c r="I620" s="92"/>
      <c r="J620" s="92"/>
      <c r="K620" s="92"/>
      <c r="L620" s="59"/>
      <c r="M620" s="59"/>
      <c r="N620" s="59"/>
      <c r="O620" s="59"/>
      <c r="P620" s="59"/>
      <c r="Q620" s="59"/>
      <c r="R620" s="59"/>
      <c r="S620" s="59"/>
      <c r="T620" s="59"/>
      <c r="U620" s="59"/>
      <c r="V620" s="59"/>
      <c r="W620" s="59"/>
      <c r="X620" s="59"/>
      <c r="Y620" s="59"/>
      <c r="Z620" s="59"/>
    </row>
    <row r="621" spans="1:26" ht="15.75" customHeight="1" x14ac:dyDescent="0.25">
      <c r="A621" s="59"/>
      <c r="B621" s="59"/>
      <c r="C621" s="59"/>
      <c r="D621" s="59"/>
      <c r="E621" s="59"/>
      <c r="F621" s="92"/>
      <c r="G621" s="93"/>
      <c r="H621" s="93"/>
      <c r="I621" s="92"/>
      <c r="J621" s="92"/>
      <c r="K621" s="92"/>
      <c r="L621" s="59"/>
      <c r="M621" s="59"/>
      <c r="N621" s="59"/>
      <c r="O621" s="59"/>
      <c r="P621" s="59"/>
      <c r="Q621" s="59"/>
      <c r="R621" s="59"/>
      <c r="S621" s="59"/>
      <c r="T621" s="59"/>
      <c r="U621" s="59"/>
      <c r="V621" s="59"/>
      <c r="W621" s="59"/>
      <c r="X621" s="59"/>
      <c r="Y621" s="59"/>
      <c r="Z621" s="59"/>
    </row>
    <row r="622" spans="1:26" ht="15.75" customHeight="1" x14ac:dyDescent="0.25">
      <c r="A622" s="59"/>
      <c r="B622" s="59"/>
      <c r="C622" s="59"/>
      <c r="D622" s="59"/>
      <c r="E622" s="59"/>
      <c r="F622" s="92"/>
      <c r="G622" s="93"/>
      <c r="H622" s="93"/>
      <c r="I622" s="92"/>
      <c r="J622" s="92"/>
      <c r="K622" s="92"/>
      <c r="L622" s="59"/>
      <c r="M622" s="59"/>
      <c r="N622" s="59"/>
      <c r="O622" s="59"/>
      <c r="P622" s="59"/>
      <c r="Q622" s="59"/>
      <c r="R622" s="59"/>
      <c r="S622" s="59"/>
      <c r="T622" s="59"/>
      <c r="U622" s="59"/>
      <c r="V622" s="59"/>
      <c r="W622" s="59"/>
      <c r="X622" s="59"/>
      <c r="Y622" s="59"/>
      <c r="Z622" s="59"/>
    </row>
    <row r="623" spans="1:26" ht="15.75" customHeight="1" x14ac:dyDescent="0.25">
      <c r="A623" s="59"/>
      <c r="B623" s="59"/>
      <c r="C623" s="59"/>
      <c r="D623" s="59"/>
      <c r="E623" s="59"/>
      <c r="F623" s="92"/>
      <c r="G623" s="93"/>
      <c r="H623" s="93"/>
      <c r="I623" s="92"/>
      <c r="J623" s="92"/>
      <c r="K623" s="92"/>
      <c r="L623" s="59"/>
      <c r="M623" s="59"/>
      <c r="N623" s="59"/>
      <c r="O623" s="59"/>
      <c r="P623" s="59"/>
      <c r="Q623" s="59"/>
      <c r="R623" s="59"/>
      <c r="S623" s="59"/>
      <c r="T623" s="59"/>
      <c r="U623" s="59"/>
      <c r="V623" s="59"/>
      <c r="W623" s="59"/>
      <c r="X623" s="59"/>
      <c r="Y623" s="59"/>
      <c r="Z623" s="59"/>
    </row>
    <row r="624" spans="1:26" ht="15.75" customHeight="1" x14ac:dyDescent="0.25">
      <c r="A624" s="59"/>
      <c r="B624" s="59"/>
      <c r="C624" s="59"/>
      <c r="D624" s="59"/>
      <c r="E624" s="59"/>
      <c r="F624" s="92"/>
      <c r="G624" s="93"/>
      <c r="H624" s="93"/>
      <c r="I624" s="92"/>
      <c r="J624" s="92"/>
      <c r="K624" s="92"/>
      <c r="L624" s="59"/>
      <c r="M624" s="59"/>
      <c r="N624" s="59"/>
      <c r="O624" s="59"/>
      <c r="P624" s="59"/>
      <c r="Q624" s="59"/>
      <c r="R624" s="59"/>
      <c r="S624" s="59"/>
      <c r="T624" s="59"/>
      <c r="U624" s="59"/>
      <c r="V624" s="59"/>
      <c r="W624" s="59"/>
      <c r="X624" s="59"/>
      <c r="Y624" s="59"/>
      <c r="Z624" s="59"/>
    </row>
    <row r="625" spans="1:26" ht="15.75" customHeight="1" x14ac:dyDescent="0.25">
      <c r="A625" s="59"/>
      <c r="B625" s="59"/>
      <c r="C625" s="59"/>
      <c r="D625" s="59"/>
      <c r="E625" s="59"/>
      <c r="F625" s="92"/>
      <c r="G625" s="93"/>
      <c r="H625" s="93"/>
      <c r="I625" s="92"/>
      <c r="J625" s="92"/>
      <c r="K625" s="92"/>
      <c r="L625" s="59"/>
      <c r="M625" s="59"/>
      <c r="N625" s="59"/>
      <c r="O625" s="59"/>
      <c r="P625" s="59"/>
      <c r="Q625" s="59"/>
      <c r="R625" s="59"/>
      <c r="S625" s="59"/>
      <c r="T625" s="59"/>
      <c r="U625" s="59"/>
      <c r="V625" s="59"/>
      <c r="W625" s="59"/>
      <c r="X625" s="59"/>
      <c r="Y625" s="59"/>
      <c r="Z625" s="59"/>
    </row>
    <row r="626" spans="1:26" ht="15.75" customHeight="1" x14ac:dyDescent="0.25">
      <c r="A626" s="59"/>
      <c r="B626" s="59"/>
      <c r="C626" s="59"/>
      <c r="D626" s="59"/>
      <c r="E626" s="59"/>
      <c r="F626" s="92"/>
      <c r="G626" s="93"/>
      <c r="H626" s="93"/>
      <c r="I626" s="92"/>
      <c r="J626" s="92"/>
      <c r="K626" s="92"/>
      <c r="L626" s="59"/>
      <c r="M626" s="59"/>
      <c r="N626" s="59"/>
      <c r="O626" s="59"/>
      <c r="P626" s="59"/>
      <c r="Q626" s="59"/>
      <c r="R626" s="59"/>
      <c r="S626" s="59"/>
      <c r="T626" s="59"/>
      <c r="U626" s="59"/>
      <c r="V626" s="59"/>
      <c r="W626" s="59"/>
      <c r="X626" s="59"/>
      <c r="Y626" s="59"/>
      <c r="Z626" s="59"/>
    </row>
    <row r="627" spans="1:26" ht="15.75" customHeight="1" x14ac:dyDescent="0.25">
      <c r="A627" s="59"/>
      <c r="B627" s="59"/>
      <c r="C627" s="59"/>
      <c r="D627" s="59"/>
      <c r="E627" s="59"/>
      <c r="F627" s="92"/>
      <c r="G627" s="93"/>
      <c r="H627" s="93"/>
      <c r="I627" s="92"/>
      <c r="J627" s="92"/>
      <c r="K627" s="92"/>
      <c r="L627" s="59"/>
      <c r="M627" s="59"/>
      <c r="N627" s="59"/>
      <c r="O627" s="59"/>
      <c r="P627" s="59"/>
      <c r="Q627" s="59"/>
      <c r="R627" s="59"/>
      <c r="S627" s="59"/>
      <c r="T627" s="59"/>
      <c r="U627" s="59"/>
      <c r="V627" s="59"/>
      <c r="W627" s="59"/>
      <c r="X627" s="59"/>
      <c r="Y627" s="59"/>
      <c r="Z627" s="59"/>
    </row>
    <row r="628" spans="1:26" ht="15.75" customHeight="1" x14ac:dyDescent="0.25">
      <c r="A628" s="59"/>
      <c r="B628" s="59"/>
      <c r="C628" s="59"/>
      <c r="D628" s="59"/>
      <c r="E628" s="59"/>
      <c r="F628" s="92"/>
      <c r="G628" s="93"/>
      <c r="H628" s="93"/>
      <c r="I628" s="92"/>
      <c r="J628" s="92"/>
      <c r="K628" s="92"/>
      <c r="L628" s="59"/>
      <c r="M628" s="59"/>
      <c r="N628" s="59"/>
      <c r="O628" s="59"/>
      <c r="P628" s="59"/>
      <c r="Q628" s="59"/>
      <c r="R628" s="59"/>
      <c r="S628" s="59"/>
      <c r="T628" s="59"/>
      <c r="U628" s="59"/>
      <c r="V628" s="59"/>
      <c r="W628" s="59"/>
      <c r="X628" s="59"/>
      <c r="Y628" s="59"/>
      <c r="Z628" s="59"/>
    </row>
    <row r="629" spans="1:26" ht="15.75" customHeight="1" x14ac:dyDescent="0.25">
      <c r="A629" s="59"/>
      <c r="B629" s="59"/>
      <c r="C629" s="59"/>
      <c r="D629" s="59"/>
      <c r="E629" s="59"/>
      <c r="F629" s="92"/>
      <c r="G629" s="93"/>
      <c r="H629" s="93"/>
      <c r="I629" s="92"/>
      <c r="J629" s="92"/>
      <c r="K629" s="92"/>
      <c r="L629" s="59"/>
      <c r="M629" s="59"/>
      <c r="N629" s="59"/>
      <c r="O629" s="59"/>
      <c r="P629" s="59"/>
      <c r="Q629" s="59"/>
      <c r="R629" s="59"/>
      <c r="S629" s="59"/>
      <c r="T629" s="59"/>
      <c r="U629" s="59"/>
      <c r="V629" s="59"/>
      <c r="W629" s="59"/>
      <c r="X629" s="59"/>
      <c r="Y629" s="59"/>
      <c r="Z629" s="59"/>
    </row>
    <row r="630" spans="1:26" ht="15.75" customHeight="1" x14ac:dyDescent="0.25">
      <c r="A630" s="59"/>
      <c r="B630" s="59"/>
      <c r="C630" s="59"/>
      <c r="D630" s="59"/>
      <c r="E630" s="59"/>
      <c r="F630" s="92"/>
      <c r="G630" s="93"/>
      <c r="H630" s="93"/>
      <c r="I630" s="92"/>
      <c r="J630" s="92"/>
      <c r="K630" s="92"/>
      <c r="L630" s="59"/>
      <c r="M630" s="59"/>
      <c r="N630" s="59"/>
      <c r="O630" s="59"/>
      <c r="P630" s="59"/>
      <c r="Q630" s="59"/>
      <c r="R630" s="59"/>
      <c r="S630" s="59"/>
      <c r="T630" s="59"/>
      <c r="U630" s="59"/>
      <c r="V630" s="59"/>
      <c r="W630" s="59"/>
      <c r="X630" s="59"/>
      <c r="Y630" s="59"/>
      <c r="Z630" s="59"/>
    </row>
    <row r="631" spans="1:26" ht="15.75" customHeight="1" x14ac:dyDescent="0.25">
      <c r="A631" s="59"/>
      <c r="B631" s="59"/>
      <c r="C631" s="59"/>
      <c r="D631" s="59"/>
      <c r="E631" s="59"/>
      <c r="F631" s="92"/>
      <c r="G631" s="93"/>
      <c r="H631" s="93"/>
      <c r="I631" s="92"/>
      <c r="J631" s="92"/>
      <c r="K631" s="92"/>
      <c r="L631" s="59"/>
      <c r="M631" s="59"/>
      <c r="N631" s="59"/>
      <c r="O631" s="59"/>
      <c r="P631" s="59"/>
      <c r="Q631" s="59"/>
      <c r="R631" s="59"/>
      <c r="S631" s="59"/>
      <c r="T631" s="59"/>
      <c r="U631" s="59"/>
      <c r="V631" s="59"/>
      <c r="W631" s="59"/>
      <c r="X631" s="59"/>
      <c r="Y631" s="59"/>
      <c r="Z631" s="59"/>
    </row>
    <row r="632" spans="1:26" ht="15.75" customHeight="1" x14ac:dyDescent="0.25">
      <c r="A632" s="59"/>
      <c r="B632" s="59"/>
      <c r="C632" s="59"/>
      <c r="D632" s="59"/>
      <c r="E632" s="59"/>
      <c r="F632" s="92"/>
      <c r="G632" s="93"/>
      <c r="H632" s="93"/>
      <c r="I632" s="92"/>
      <c r="J632" s="92"/>
      <c r="K632" s="92"/>
      <c r="L632" s="59"/>
      <c r="M632" s="59"/>
      <c r="N632" s="59"/>
      <c r="O632" s="59"/>
      <c r="P632" s="59"/>
      <c r="Q632" s="59"/>
      <c r="R632" s="59"/>
      <c r="S632" s="59"/>
      <c r="T632" s="59"/>
      <c r="U632" s="59"/>
      <c r="V632" s="59"/>
      <c r="W632" s="59"/>
      <c r="X632" s="59"/>
      <c r="Y632" s="59"/>
      <c r="Z632" s="59"/>
    </row>
    <row r="633" spans="1:26" ht="15.75" customHeight="1" x14ac:dyDescent="0.25">
      <c r="A633" s="59"/>
      <c r="B633" s="59"/>
      <c r="C633" s="59"/>
      <c r="D633" s="59"/>
      <c r="E633" s="59"/>
      <c r="F633" s="92"/>
      <c r="G633" s="93"/>
      <c r="H633" s="93"/>
      <c r="I633" s="92"/>
      <c r="J633" s="92"/>
      <c r="K633" s="92"/>
      <c r="L633" s="59"/>
      <c r="M633" s="59"/>
      <c r="N633" s="59"/>
      <c r="O633" s="59"/>
      <c r="P633" s="59"/>
      <c r="Q633" s="59"/>
      <c r="R633" s="59"/>
      <c r="S633" s="59"/>
      <c r="T633" s="59"/>
      <c r="U633" s="59"/>
      <c r="V633" s="59"/>
      <c r="W633" s="59"/>
      <c r="X633" s="59"/>
      <c r="Y633" s="59"/>
      <c r="Z633" s="59"/>
    </row>
    <row r="634" spans="1:26" ht="15.75" customHeight="1" x14ac:dyDescent="0.25">
      <c r="A634" s="59"/>
      <c r="B634" s="59"/>
      <c r="C634" s="59"/>
      <c r="D634" s="59"/>
      <c r="E634" s="59"/>
      <c r="F634" s="92"/>
      <c r="G634" s="93"/>
      <c r="H634" s="93"/>
      <c r="I634" s="92"/>
      <c r="J634" s="92"/>
      <c r="K634" s="92"/>
      <c r="L634" s="59"/>
      <c r="M634" s="59"/>
      <c r="N634" s="59"/>
      <c r="O634" s="59"/>
      <c r="P634" s="59"/>
      <c r="Q634" s="59"/>
      <c r="R634" s="59"/>
      <c r="S634" s="59"/>
      <c r="T634" s="59"/>
      <c r="U634" s="59"/>
      <c r="V634" s="59"/>
      <c r="W634" s="59"/>
      <c r="X634" s="59"/>
      <c r="Y634" s="59"/>
      <c r="Z634" s="59"/>
    </row>
    <row r="635" spans="1:26" ht="15.75" customHeight="1" x14ac:dyDescent="0.25">
      <c r="A635" s="59"/>
      <c r="B635" s="59"/>
      <c r="C635" s="59"/>
      <c r="D635" s="59"/>
      <c r="E635" s="59"/>
      <c r="F635" s="92"/>
      <c r="G635" s="93"/>
      <c r="H635" s="93"/>
      <c r="I635" s="92"/>
      <c r="J635" s="92"/>
      <c r="K635" s="92"/>
      <c r="L635" s="59"/>
      <c r="M635" s="59"/>
      <c r="N635" s="59"/>
      <c r="O635" s="59"/>
      <c r="P635" s="59"/>
      <c r="Q635" s="59"/>
      <c r="R635" s="59"/>
      <c r="S635" s="59"/>
      <c r="T635" s="59"/>
      <c r="U635" s="59"/>
      <c r="V635" s="59"/>
      <c r="W635" s="59"/>
      <c r="X635" s="59"/>
      <c r="Y635" s="59"/>
      <c r="Z635" s="59"/>
    </row>
    <row r="636" spans="1:26" ht="15.75" customHeight="1" x14ac:dyDescent="0.25">
      <c r="A636" s="59"/>
      <c r="B636" s="59"/>
      <c r="C636" s="59"/>
      <c r="D636" s="59"/>
      <c r="E636" s="59"/>
      <c r="F636" s="92"/>
      <c r="G636" s="93"/>
      <c r="H636" s="93"/>
      <c r="I636" s="92"/>
      <c r="J636" s="92"/>
      <c r="K636" s="92"/>
      <c r="L636" s="59"/>
      <c r="M636" s="59"/>
      <c r="N636" s="59"/>
      <c r="O636" s="59"/>
      <c r="P636" s="59"/>
      <c r="Q636" s="59"/>
      <c r="R636" s="59"/>
      <c r="S636" s="59"/>
      <c r="T636" s="59"/>
      <c r="U636" s="59"/>
      <c r="V636" s="59"/>
      <c r="W636" s="59"/>
      <c r="X636" s="59"/>
      <c r="Y636" s="59"/>
      <c r="Z636" s="59"/>
    </row>
    <row r="637" spans="1:26" ht="15.75" customHeight="1" x14ac:dyDescent="0.25">
      <c r="A637" s="59"/>
      <c r="B637" s="59"/>
      <c r="C637" s="59"/>
      <c r="D637" s="59"/>
      <c r="E637" s="59"/>
      <c r="F637" s="92"/>
      <c r="G637" s="93"/>
      <c r="H637" s="93"/>
      <c r="I637" s="92"/>
      <c r="J637" s="92"/>
      <c r="K637" s="92"/>
      <c r="L637" s="59"/>
      <c r="M637" s="59"/>
      <c r="N637" s="59"/>
      <c r="O637" s="59"/>
      <c r="P637" s="59"/>
      <c r="Q637" s="59"/>
      <c r="R637" s="59"/>
      <c r="S637" s="59"/>
      <c r="T637" s="59"/>
      <c r="U637" s="59"/>
      <c r="V637" s="59"/>
      <c r="W637" s="59"/>
      <c r="X637" s="59"/>
      <c r="Y637" s="59"/>
      <c r="Z637" s="59"/>
    </row>
    <row r="638" spans="1:26" ht="15.75" customHeight="1" x14ac:dyDescent="0.25">
      <c r="A638" s="59"/>
      <c r="B638" s="59"/>
      <c r="C638" s="59"/>
      <c r="D638" s="59"/>
      <c r="E638" s="59"/>
      <c r="F638" s="92"/>
      <c r="G638" s="93"/>
      <c r="H638" s="93"/>
      <c r="I638" s="92"/>
      <c r="J638" s="92"/>
      <c r="K638" s="92"/>
      <c r="L638" s="59"/>
      <c r="M638" s="59"/>
      <c r="N638" s="59"/>
      <c r="O638" s="59"/>
      <c r="P638" s="59"/>
      <c r="Q638" s="59"/>
      <c r="R638" s="59"/>
      <c r="S638" s="59"/>
      <c r="T638" s="59"/>
      <c r="U638" s="59"/>
      <c r="V638" s="59"/>
      <c r="W638" s="59"/>
      <c r="X638" s="59"/>
      <c r="Y638" s="59"/>
      <c r="Z638" s="59"/>
    </row>
    <row r="639" spans="1:26" ht="15.75" customHeight="1" x14ac:dyDescent="0.25">
      <c r="A639" s="59"/>
      <c r="B639" s="59"/>
      <c r="C639" s="59"/>
      <c r="D639" s="59"/>
      <c r="E639" s="59"/>
      <c r="F639" s="92"/>
      <c r="G639" s="93"/>
      <c r="H639" s="93"/>
      <c r="I639" s="92"/>
      <c r="J639" s="92"/>
      <c r="K639" s="92"/>
      <c r="L639" s="59"/>
      <c r="M639" s="59"/>
      <c r="N639" s="59"/>
      <c r="O639" s="59"/>
      <c r="P639" s="59"/>
      <c r="Q639" s="59"/>
      <c r="R639" s="59"/>
      <c r="S639" s="59"/>
      <c r="T639" s="59"/>
      <c r="U639" s="59"/>
      <c r="V639" s="59"/>
      <c r="W639" s="59"/>
      <c r="X639" s="59"/>
      <c r="Y639" s="59"/>
      <c r="Z639" s="59"/>
    </row>
    <row r="640" spans="1:26" ht="15.75" customHeight="1" x14ac:dyDescent="0.25">
      <c r="A640" s="59"/>
      <c r="B640" s="59"/>
      <c r="C640" s="59"/>
      <c r="D640" s="59"/>
      <c r="E640" s="59"/>
      <c r="F640" s="92"/>
      <c r="G640" s="93"/>
      <c r="H640" s="93"/>
      <c r="I640" s="92"/>
      <c r="J640" s="92"/>
      <c r="K640" s="92"/>
      <c r="L640" s="59"/>
      <c r="M640" s="59"/>
      <c r="N640" s="59"/>
      <c r="O640" s="59"/>
      <c r="P640" s="59"/>
      <c r="Q640" s="59"/>
      <c r="R640" s="59"/>
      <c r="S640" s="59"/>
      <c r="T640" s="59"/>
      <c r="U640" s="59"/>
      <c r="V640" s="59"/>
      <c r="W640" s="59"/>
      <c r="X640" s="59"/>
      <c r="Y640" s="59"/>
      <c r="Z640" s="59"/>
    </row>
    <row r="641" spans="1:26" ht="15.75" customHeight="1" x14ac:dyDescent="0.25">
      <c r="A641" s="59"/>
      <c r="B641" s="59"/>
      <c r="C641" s="59"/>
      <c r="D641" s="59"/>
      <c r="E641" s="59"/>
      <c r="F641" s="92"/>
      <c r="G641" s="93"/>
      <c r="H641" s="93"/>
      <c r="I641" s="92"/>
      <c r="J641" s="92"/>
      <c r="K641" s="92"/>
      <c r="L641" s="59"/>
      <c r="M641" s="59"/>
      <c r="N641" s="59"/>
      <c r="O641" s="59"/>
      <c r="P641" s="59"/>
      <c r="Q641" s="59"/>
      <c r="R641" s="59"/>
      <c r="S641" s="59"/>
      <c r="T641" s="59"/>
      <c r="U641" s="59"/>
      <c r="V641" s="59"/>
      <c r="W641" s="59"/>
      <c r="X641" s="59"/>
      <c r="Y641" s="59"/>
      <c r="Z641" s="59"/>
    </row>
    <row r="642" spans="1:26" ht="15.75" customHeight="1" x14ac:dyDescent="0.25">
      <c r="A642" s="59"/>
      <c r="B642" s="59"/>
      <c r="C642" s="59"/>
      <c r="D642" s="59"/>
      <c r="E642" s="59"/>
      <c r="F642" s="92"/>
      <c r="G642" s="93"/>
      <c r="H642" s="93"/>
      <c r="I642" s="92"/>
      <c r="J642" s="92"/>
      <c r="K642" s="92"/>
      <c r="L642" s="59"/>
      <c r="M642" s="59"/>
      <c r="N642" s="59"/>
      <c r="O642" s="59"/>
      <c r="P642" s="59"/>
      <c r="Q642" s="59"/>
      <c r="R642" s="59"/>
      <c r="S642" s="59"/>
      <c r="T642" s="59"/>
      <c r="U642" s="59"/>
      <c r="V642" s="59"/>
      <c r="W642" s="59"/>
      <c r="X642" s="59"/>
      <c r="Y642" s="59"/>
      <c r="Z642" s="59"/>
    </row>
    <row r="643" spans="1:26" ht="15.75" customHeight="1" x14ac:dyDescent="0.25">
      <c r="A643" s="59"/>
      <c r="B643" s="59"/>
      <c r="C643" s="59"/>
      <c r="D643" s="59"/>
      <c r="E643" s="59"/>
      <c r="F643" s="92"/>
      <c r="G643" s="93"/>
      <c r="H643" s="93"/>
      <c r="I643" s="92"/>
      <c r="J643" s="92"/>
      <c r="K643" s="92"/>
      <c r="L643" s="59"/>
      <c r="M643" s="59"/>
      <c r="N643" s="59"/>
      <c r="O643" s="59"/>
      <c r="P643" s="59"/>
      <c r="Q643" s="59"/>
      <c r="R643" s="59"/>
      <c r="S643" s="59"/>
      <c r="T643" s="59"/>
      <c r="U643" s="59"/>
      <c r="V643" s="59"/>
      <c r="W643" s="59"/>
      <c r="X643" s="59"/>
      <c r="Y643" s="59"/>
      <c r="Z643" s="59"/>
    </row>
    <row r="644" spans="1:26" ht="15.75" customHeight="1" x14ac:dyDescent="0.25">
      <c r="A644" s="59"/>
      <c r="B644" s="59"/>
      <c r="C644" s="59"/>
      <c r="D644" s="59"/>
      <c r="E644" s="59"/>
      <c r="F644" s="92"/>
      <c r="G644" s="93"/>
      <c r="H644" s="93"/>
      <c r="I644" s="92"/>
      <c r="J644" s="92"/>
      <c r="K644" s="92"/>
      <c r="L644" s="59"/>
      <c r="M644" s="59"/>
      <c r="N644" s="59"/>
      <c r="O644" s="59"/>
      <c r="P644" s="59"/>
      <c r="Q644" s="59"/>
      <c r="R644" s="59"/>
      <c r="S644" s="59"/>
      <c r="T644" s="59"/>
      <c r="U644" s="59"/>
      <c r="V644" s="59"/>
      <c r="W644" s="59"/>
      <c r="X644" s="59"/>
      <c r="Y644" s="59"/>
      <c r="Z644" s="59"/>
    </row>
    <row r="645" spans="1:26" ht="15.75" customHeight="1" x14ac:dyDescent="0.25">
      <c r="A645" s="59"/>
      <c r="B645" s="59"/>
      <c r="C645" s="59"/>
      <c r="D645" s="59"/>
      <c r="E645" s="59"/>
      <c r="F645" s="92"/>
      <c r="G645" s="93"/>
      <c r="H645" s="93"/>
      <c r="I645" s="92"/>
      <c r="J645" s="92"/>
      <c r="K645" s="92"/>
      <c r="L645" s="59"/>
      <c r="M645" s="59"/>
      <c r="N645" s="59"/>
      <c r="O645" s="59"/>
      <c r="P645" s="59"/>
      <c r="Q645" s="59"/>
      <c r="R645" s="59"/>
      <c r="S645" s="59"/>
      <c r="T645" s="59"/>
      <c r="U645" s="59"/>
      <c r="V645" s="59"/>
      <c r="W645" s="59"/>
      <c r="X645" s="59"/>
      <c r="Y645" s="59"/>
      <c r="Z645" s="59"/>
    </row>
    <row r="646" spans="1:26" ht="15.75" customHeight="1" x14ac:dyDescent="0.25">
      <c r="A646" s="59"/>
      <c r="B646" s="59"/>
      <c r="C646" s="59"/>
      <c r="D646" s="59"/>
      <c r="E646" s="59"/>
      <c r="F646" s="92"/>
      <c r="G646" s="93"/>
      <c r="H646" s="93"/>
      <c r="I646" s="92"/>
      <c r="J646" s="92"/>
      <c r="K646" s="92"/>
      <c r="L646" s="59"/>
      <c r="M646" s="59"/>
      <c r="N646" s="59"/>
      <c r="O646" s="59"/>
      <c r="P646" s="59"/>
      <c r="Q646" s="59"/>
      <c r="R646" s="59"/>
      <c r="S646" s="59"/>
      <c r="T646" s="59"/>
      <c r="U646" s="59"/>
      <c r="V646" s="59"/>
      <c r="W646" s="59"/>
      <c r="X646" s="59"/>
      <c r="Y646" s="59"/>
      <c r="Z646" s="59"/>
    </row>
    <row r="647" spans="1:26" ht="15.75" customHeight="1" x14ac:dyDescent="0.25">
      <c r="A647" s="59"/>
      <c r="B647" s="59"/>
      <c r="C647" s="59"/>
      <c r="D647" s="59"/>
      <c r="E647" s="59"/>
      <c r="F647" s="92"/>
      <c r="G647" s="93"/>
      <c r="H647" s="93"/>
      <c r="I647" s="92"/>
      <c r="J647" s="92"/>
      <c r="K647" s="92"/>
      <c r="L647" s="59"/>
      <c r="M647" s="59"/>
      <c r="N647" s="59"/>
      <c r="O647" s="59"/>
      <c r="P647" s="59"/>
      <c r="Q647" s="59"/>
      <c r="R647" s="59"/>
      <c r="S647" s="59"/>
      <c r="T647" s="59"/>
      <c r="U647" s="59"/>
      <c r="V647" s="59"/>
      <c r="W647" s="59"/>
      <c r="X647" s="59"/>
      <c r="Y647" s="59"/>
      <c r="Z647" s="59"/>
    </row>
    <row r="648" spans="1:26" ht="15.75" customHeight="1" x14ac:dyDescent="0.25">
      <c r="A648" s="59"/>
      <c r="B648" s="59"/>
      <c r="C648" s="59"/>
      <c r="D648" s="59"/>
      <c r="E648" s="59"/>
      <c r="F648" s="92"/>
      <c r="G648" s="93"/>
      <c r="H648" s="93"/>
      <c r="I648" s="92"/>
      <c r="J648" s="92"/>
      <c r="K648" s="92"/>
      <c r="L648" s="59"/>
      <c r="M648" s="59"/>
      <c r="N648" s="59"/>
      <c r="O648" s="59"/>
      <c r="P648" s="59"/>
      <c r="Q648" s="59"/>
      <c r="R648" s="59"/>
      <c r="S648" s="59"/>
      <c r="T648" s="59"/>
      <c r="U648" s="59"/>
      <c r="V648" s="59"/>
      <c r="W648" s="59"/>
      <c r="X648" s="59"/>
      <c r="Y648" s="59"/>
      <c r="Z648" s="59"/>
    </row>
    <row r="649" spans="1:26" ht="15.75" customHeight="1" x14ac:dyDescent="0.25">
      <c r="A649" s="59"/>
      <c r="B649" s="59"/>
      <c r="C649" s="59"/>
      <c r="D649" s="59"/>
      <c r="E649" s="59"/>
      <c r="F649" s="92"/>
      <c r="G649" s="93"/>
      <c r="H649" s="93"/>
      <c r="I649" s="92"/>
      <c r="J649" s="92"/>
      <c r="K649" s="92"/>
      <c r="L649" s="59"/>
      <c r="M649" s="59"/>
      <c r="N649" s="59"/>
      <c r="O649" s="59"/>
      <c r="P649" s="59"/>
      <c r="Q649" s="59"/>
      <c r="R649" s="59"/>
      <c r="S649" s="59"/>
      <c r="T649" s="59"/>
      <c r="U649" s="59"/>
      <c r="V649" s="59"/>
      <c r="W649" s="59"/>
      <c r="X649" s="59"/>
      <c r="Y649" s="59"/>
      <c r="Z649" s="59"/>
    </row>
    <row r="650" spans="1:26" ht="15.75" customHeight="1" x14ac:dyDescent="0.25">
      <c r="A650" s="59"/>
      <c r="B650" s="59"/>
      <c r="C650" s="59"/>
      <c r="D650" s="59"/>
      <c r="E650" s="59"/>
      <c r="F650" s="92"/>
      <c r="G650" s="93"/>
      <c r="H650" s="93"/>
      <c r="I650" s="92"/>
      <c r="J650" s="92"/>
      <c r="K650" s="92"/>
      <c r="L650" s="59"/>
      <c r="M650" s="59"/>
      <c r="N650" s="59"/>
      <c r="O650" s="59"/>
      <c r="P650" s="59"/>
      <c r="Q650" s="59"/>
      <c r="R650" s="59"/>
      <c r="S650" s="59"/>
      <c r="T650" s="59"/>
      <c r="U650" s="59"/>
      <c r="V650" s="59"/>
      <c r="W650" s="59"/>
      <c r="X650" s="59"/>
      <c r="Y650" s="59"/>
      <c r="Z650" s="59"/>
    </row>
    <row r="651" spans="1:26" ht="15.75" customHeight="1" x14ac:dyDescent="0.25">
      <c r="A651" s="59"/>
      <c r="B651" s="59"/>
      <c r="C651" s="59"/>
      <c r="D651" s="59"/>
      <c r="E651" s="59"/>
      <c r="F651" s="92"/>
      <c r="G651" s="93"/>
      <c r="H651" s="93"/>
      <c r="I651" s="92"/>
      <c r="J651" s="92"/>
      <c r="K651" s="92"/>
      <c r="L651" s="59"/>
      <c r="M651" s="59"/>
      <c r="N651" s="59"/>
      <c r="O651" s="59"/>
      <c r="P651" s="59"/>
      <c r="Q651" s="59"/>
      <c r="R651" s="59"/>
      <c r="S651" s="59"/>
      <c r="T651" s="59"/>
      <c r="U651" s="59"/>
      <c r="V651" s="59"/>
      <c r="W651" s="59"/>
      <c r="X651" s="59"/>
      <c r="Y651" s="59"/>
      <c r="Z651" s="59"/>
    </row>
    <row r="652" spans="1:26" ht="15.75" customHeight="1" x14ac:dyDescent="0.25">
      <c r="A652" s="59"/>
      <c r="B652" s="59"/>
      <c r="C652" s="59"/>
      <c r="D652" s="59"/>
      <c r="E652" s="59"/>
      <c r="F652" s="92"/>
      <c r="G652" s="93"/>
      <c r="H652" s="93"/>
      <c r="I652" s="92"/>
      <c r="J652" s="92"/>
      <c r="K652" s="92"/>
      <c r="L652" s="59"/>
      <c r="M652" s="59"/>
      <c r="N652" s="59"/>
      <c r="O652" s="59"/>
      <c r="P652" s="59"/>
      <c r="Q652" s="59"/>
      <c r="R652" s="59"/>
      <c r="S652" s="59"/>
      <c r="T652" s="59"/>
      <c r="U652" s="59"/>
      <c r="V652" s="59"/>
      <c r="W652" s="59"/>
      <c r="X652" s="59"/>
      <c r="Y652" s="59"/>
      <c r="Z652" s="59"/>
    </row>
    <row r="653" spans="1:26" ht="15.75" customHeight="1" x14ac:dyDescent="0.25">
      <c r="A653" s="59"/>
      <c r="B653" s="59"/>
      <c r="C653" s="59"/>
      <c r="D653" s="59"/>
      <c r="E653" s="59"/>
      <c r="F653" s="92"/>
      <c r="G653" s="93"/>
      <c r="H653" s="93"/>
      <c r="I653" s="92"/>
      <c r="J653" s="92"/>
      <c r="K653" s="92"/>
      <c r="L653" s="59"/>
      <c r="M653" s="59"/>
      <c r="N653" s="59"/>
      <c r="O653" s="59"/>
      <c r="P653" s="59"/>
      <c r="Q653" s="59"/>
      <c r="R653" s="59"/>
      <c r="S653" s="59"/>
      <c r="T653" s="59"/>
      <c r="U653" s="59"/>
      <c r="V653" s="59"/>
      <c r="W653" s="59"/>
      <c r="X653" s="59"/>
      <c r="Y653" s="59"/>
      <c r="Z653" s="59"/>
    </row>
    <row r="654" spans="1:26" ht="15.75" customHeight="1" x14ac:dyDescent="0.25">
      <c r="A654" s="59"/>
      <c r="B654" s="59"/>
      <c r="C654" s="59"/>
      <c r="D654" s="59"/>
      <c r="E654" s="59"/>
      <c r="F654" s="92"/>
      <c r="G654" s="93"/>
      <c r="H654" s="93"/>
      <c r="I654" s="92"/>
      <c r="J654" s="92"/>
      <c r="K654" s="92"/>
      <c r="L654" s="59"/>
      <c r="M654" s="59"/>
      <c r="N654" s="59"/>
      <c r="O654" s="59"/>
      <c r="P654" s="59"/>
      <c r="Q654" s="59"/>
      <c r="R654" s="59"/>
      <c r="S654" s="59"/>
      <c r="T654" s="59"/>
      <c r="U654" s="59"/>
      <c r="V654" s="59"/>
      <c r="W654" s="59"/>
      <c r="X654" s="59"/>
      <c r="Y654" s="59"/>
      <c r="Z654" s="59"/>
    </row>
    <row r="655" spans="1:26" ht="15.75" customHeight="1" x14ac:dyDescent="0.25">
      <c r="A655" s="59"/>
      <c r="B655" s="59"/>
      <c r="C655" s="59"/>
      <c r="D655" s="59"/>
      <c r="E655" s="59"/>
      <c r="F655" s="92"/>
      <c r="G655" s="93"/>
      <c r="H655" s="93"/>
      <c r="I655" s="92"/>
      <c r="J655" s="92"/>
      <c r="K655" s="92"/>
      <c r="L655" s="59"/>
      <c r="M655" s="59"/>
      <c r="N655" s="59"/>
      <c r="O655" s="59"/>
      <c r="P655" s="59"/>
      <c r="Q655" s="59"/>
      <c r="R655" s="59"/>
      <c r="S655" s="59"/>
      <c r="T655" s="59"/>
      <c r="U655" s="59"/>
      <c r="V655" s="59"/>
      <c r="W655" s="59"/>
      <c r="X655" s="59"/>
      <c r="Y655" s="59"/>
      <c r="Z655" s="59"/>
    </row>
    <row r="656" spans="1:26" ht="15.75" customHeight="1" x14ac:dyDescent="0.25">
      <c r="A656" s="59"/>
      <c r="B656" s="59"/>
      <c r="C656" s="59"/>
      <c r="D656" s="59"/>
      <c r="E656" s="59"/>
      <c r="F656" s="92"/>
      <c r="G656" s="93"/>
      <c r="H656" s="93"/>
      <c r="I656" s="92"/>
      <c r="J656" s="92"/>
      <c r="K656" s="92"/>
      <c r="L656" s="59"/>
      <c r="M656" s="59"/>
      <c r="N656" s="59"/>
      <c r="O656" s="59"/>
      <c r="P656" s="59"/>
      <c r="Q656" s="59"/>
      <c r="R656" s="59"/>
      <c r="S656" s="59"/>
      <c r="T656" s="59"/>
      <c r="U656" s="59"/>
      <c r="V656" s="59"/>
      <c r="W656" s="59"/>
      <c r="X656" s="59"/>
      <c r="Y656" s="59"/>
      <c r="Z656" s="59"/>
    </row>
    <row r="657" spans="1:26" ht="15.75" customHeight="1" x14ac:dyDescent="0.25">
      <c r="A657" s="59"/>
      <c r="B657" s="59"/>
      <c r="C657" s="59"/>
      <c r="D657" s="59"/>
      <c r="E657" s="59"/>
      <c r="F657" s="92"/>
      <c r="G657" s="93"/>
      <c r="H657" s="93"/>
      <c r="I657" s="92"/>
      <c r="J657" s="92"/>
      <c r="K657" s="92"/>
      <c r="L657" s="59"/>
      <c r="M657" s="59"/>
      <c r="N657" s="59"/>
      <c r="O657" s="59"/>
      <c r="P657" s="59"/>
      <c r="Q657" s="59"/>
      <c r="R657" s="59"/>
      <c r="S657" s="59"/>
      <c r="T657" s="59"/>
      <c r="U657" s="59"/>
      <c r="V657" s="59"/>
      <c r="W657" s="59"/>
      <c r="X657" s="59"/>
      <c r="Y657" s="59"/>
      <c r="Z657" s="59"/>
    </row>
    <row r="658" spans="1:26" ht="15.75" customHeight="1" x14ac:dyDescent="0.25">
      <c r="A658" s="59"/>
      <c r="B658" s="59"/>
      <c r="C658" s="59"/>
      <c r="D658" s="59"/>
      <c r="E658" s="59"/>
      <c r="F658" s="92"/>
      <c r="G658" s="93"/>
      <c r="H658" s="93"/>
      <c r="I658" s="92"/>
      <c r="J658" s="92"/>
      <c r="K658" s="92"/>
      <c r="L658" s="59"/>
      <c r="M658" s="59"/>
      <c r="N658" s="59"/>
      <c r="O658" s="59"/>
      <c r="P658" s="59"/>
      <c r="Q658" s="59"/>
      <c r="R658" s="59"/>
      <c r="S658" s="59"/>
      <c r="T658" s="59"/>
      <c r="U658" s="59"/>
      <c r="V658" s="59"/>
      <c r="W658" s="59"/>
      <c r="X658" s="59"/>
      <c r="Y658" s="59"/>
      <c r="Z658" s="59"/>
    </row>
    <row r="659" spans="1:26" ht="15.75" customHeight="1" x14ac:dyDescent="0.25">
      <c r="A659" s="59"/>
      <c r="B659" s="59"/>
      <c r="C659" s="59"/>
      <c r="D659" s="59"/>
      <c r="E659" s="59"/>
      <c r="F659" s="92"/>
      <c r="G659" s="93"/>
      <c r="H659" s="93"/>
      <c r="I659" s="92"/>
      <c r="J659" s="92"/>
      <c r="K659" s="92"/>
      <c r="L659" s="59"/>
      <c r="M659" s="59"/>
      <c r="N659" s="59"/>
      <c r="O659" s="59"/>
      <c r="P659" s="59"/>
      <c r="Q659" s="59"/>
      <c r="R659" s="59"/>
      <c r="S659" s="59"/>
      <c r="T659" s="59"/>
      <c r="U659" s="59"/>
      <c r="V659" s="59"/>
      <c r="W659" s="59"/>
      <c r="X659" s="59"/>
      <c r="Y659" s="59"/>
      <c r="Z659" s="59"/>
    </row>
    <row r="660" spans="1:26" ht="15.75" customHeight="1" x14ac:dyDescent="0.25">
      <c r="A660" s="59"/>
      <c r="B660" s="59"/>
      <c r="C660" s="59"/>
      <c r="D660" s="59"/>
      <c r="E660" s="59"/>
      <c r="F660" s="92"/>
      <c r="G660" s="93"/>
      <c r="H660" s="93"/>
      <c r="I660" s="92"/>
      <c r="J660" s="92"/>
      <c r="K660" s="92"/>
      <c r="L660" s="59"/>
      <c r="M660" s="59"/>
      <c r="N660" s="59"/>
      <c r="O660" s="59"/>
      <c r="P660" s="59"/>
      <c r="Q660" s="59"/>
      <c r="R660" s="59"/>
      <c r="S660" s="59"/>
      <c r="T660" s="59"/>
      <c r="U660" s="59"/>
      <c r="V660" s="59"/>
      <c r="W660" s="59"/>
      <c r="X660" s="59"/>
      <c r="Y660" s="59"/>
      <c r="Z660" s="59"/>
    </row>
    <row r="661" spans="1:26" ht="15.75" customHeight="1" x14ac:dyDescent="0.25">
      <c r="A661" s="59"/>
      <c r="B661" s="59"/>
      <c r="C661" s="59"/>
      <c r="D661" s="59"/>
      <c r="E661" s="59"/>
      <c r="F661" s="92"/>
      <c r="G661" s="93"/>
      <c r="H661" s="93"/>
      <c r="I661" s="92"/>
      <c r="J661" s="92"/>
      <c r="K661" s="92"/>
      <c r="L661" s="59"/>
      <c r="M661" s="59"/>
      <c r="N661" s="59"/>
      <c r="O661" s="59"/>
      <c r="P661" s="59"/>
      <c r="Q661" s="59"/>
      <c r="R661" s="59"/>
      <c r="S661" s="59"/>
      <c r="T661" s="59"/>
      <c r="U661" s="59"/>
      <c r="V661" s="59"/>
      <c r="W661" s="59"/>
      <c r="X661" s="59"/>
      <c r="Y661" s="59"/>
      <c r="Z661" s="59"/>
    </row>
    <row r="662" spans="1:26" ht="15.75" customHeight="1" x14ac:dyDescent="0.25">
      <c r="A662" s="59"/>
      <c r="B662" s="59"/>
      <c r="C662" s="59"/>
      <c r="D662" s="59"/>
      <c r="E662" s="59"/>
      <c r="F662" s="92"/>
      <c r="G662" s="93"/>
      <c r="H662" s="93"/>
      <c r="I662" s="92"/>
      <c r="J662" s="92"/>
      <c r="K662" s="92"/>
      <c r="L662" s="59"/>
      <c r="M662" s="59"/>
      <c r="N662" s="59"/>
      <c r="O662" s="59"/>
      <c r="P662" s="59"/>
      <c r="Q662" s="59"/>
      <c r="R662" s="59"/>
      <c r="S662" s="59"/>
      <c r="T662" s="59"/>
      <c r="U662" s="59"/>
      <c r="V662" s="59"/>
      <c r="W662" s="59"/>
      <c r="X662" s="59"/>
      <c r="Y662" s="59"/>
      <c r="Z662" s="59"/>
    </row>
    <row r="663" spans="1:26" ht="15.75" customHeight="1" x14ac:dyDescent="0.25">
      <c r="A663" s="59"/>
      <c r="B663" s="59"/>
      <c r="C663" s="59"/>
      <c r="D663" s="59"/>
      <c r="E663" s="59"/>
      <c r="F663" s="92"/>
      <c r="G663" s="93"/>
      <c r="H663" s="93"/>
      <c r="I663" s="92"/>
      <c r="J663" s="92"/>
      <c r="K663" s="92"/>
      <c r="L663" s="59"/>
      <c r="M663" s="59"/>
      <c r="N663" s="59"/>
      <c r="O663" s="59"/>
      <c r="P663" s="59"/>
      <c r="Q663" s="59"/>
      <c r="R663" s="59"/>
      <c r="S663" s="59"/>
      <c r="T663" s="59"/>
      <c r="U663" s="59"/>
      <c r="V663" s="59"/>
      <c r="W663" s="59"/>
      <c r="X663" s="59"/>
      <c r="Y663" s="59"/>
      <c r="Z663" s="59"/>
    </row>
    <row r="664" spans="1:26" ht="15.75" customHeight="1" x14ac:dyDescent="0.25">
      <c r="A664" s="59"/>
      <c r="B664" s="59"/>
      <c r="C664" s="59"/>
      <c r="D664" s="59"/>
      <c r="E664" s="59"/>
      <c r="F664" s="92"/>
      <c r="G664" s="93"/>
      <c r="H664" s="93"/>
      <c r="I664" s="92"/>
      <c r="J664" s="92"/>
      <c r="K664" s="92"/>
      <c r="L664" s="59"/>
      <c r="M664" s="59"/>
      <c r="N664" s="59"/>
      <c r="O664" s="59"/>
      <c r="P664" s="59"/>
      <c r="Q664" s="59"/>
      <c r="R664" s="59"/>
      <c r="S664" s="59"/>
      <c r="T664" s="59"/>
      <c r="U664" s="59"/>
      <c r="V664" s="59"/>
      <c r="W664" s="59"/>
      <c r="X664" s="59"/>
      <c r="Y664" s="59"/>
      <c r="Z664" s="59"/>
    </row>
    <row r="665" spans="1:26" ht="15.75" customHeight="1" x14ac:dyDescent="0.25">
      <c r="A665" s="59"/>
      <c r="B665" s="59"/>
      <c r="C665" s="59"/>
      <c r="D665" s="59"/>
      <c r="E665" s="59"/>
      <c r="F665" s="92"/>
      <c r="G665" s="93"/>
      <c r="H665" s="93"/>
      <c r="I665" s="92"/>
      <c r="J665" s="92"/>
      <c r="K665" s="92"/>
      <c r="L665" s="59"/>
      <c r="M665" s="59"/>
      <c r="N665" s="59"/>
      <c r="O665" s="59"/>
      <c r="P665" s="59"/>
      <c r="Q665" s="59"/>
      <c r="R665" s="59"/>
      <c r="S665" s="59"/>
      <c r="T665" s="59"/>
      <c r="U665" s="59"/>
      <c r="V665" s="59"/>
      <c r="W665" s="59"/>
      <c r="X665" s="59"/>
      <c r="Y665" s="59"/>
      <c r="Z665" s="59"/>
    </row>
    <row r="666" spans="1:26" ht="15.75" customHeight="1" x14ac:dyDescent="0.25">
      <c r="A666" s="59"/>
      <c r="B666" s="59"/>
      <c r="C666" s="59"/>
      <c r="D666" s="59"/>
      <c r="E666" s="59"/>
      <c r="F666" s="92"/>
      <c r="G666" s="93"/>
      <c r="H666" s="93"/>
      <c r="I666" s="92"/>
      <c r="J666" s="92"/>
      <c r="K666" s="92"/>
      <c r="L666" s="59"/>
      <c r="M666" s="59"/>
      <c r="N666" s="59"/>
      <c r="O666" s="59"/>
      <c r="P666" s="59"/>
      <c r="Q666" s="59"/>
      <c r="R666" s="59"/>
      <c r="S666" s="59"/>
      <c r="T666" s="59"/>
      <c r="U666" s="59"/>
      <c r="V666" s="59"/>
      <c r="W666" s="59"/>
      <c r="X666" s="59"/>
      <c r="Y666" s="59"/>
      <c r="Z666" s="59"/>
    </row>
    <row r="667" spans="1:26" ht="15.75" customHeight="1" x14ac:dyDescent="0.25">
      <c r="A667" s="59"/>
      <c r="B667" s="59"/>
      <c r="C667" s="59"/>
      <c r="D667" s="59"/>
      <c r="E667" s="59"/>
      <c r="F667" s="92"/>
      <c r="G667" s="93"/>
      <c r="H667" s="93"/>
      <c r="I667" s="92"/>
      <c r="J667" s="92"/>
      <c r="K667" s="92"/>
      <c r="L667" s="59"/>
      <c r="M667" s="59"/>
      <c r="N667" s="59"/>
      <c r="O667" s="59"/>
      <c r="P667" s="59"/>
      <c r="Q667" s="59"/>
      <c r="R667" s="59"/>
      <c r="S667" s="59"/>
      <c r="T667" s="59"/>
      <c r="U667" s="59"/>
      <c r="V667" s="59"/>
      <c r="W667" s="59"/>
      <c r="X667" s="59"/>
      <c r="Y667" s="59"/>
      <c r="Z667" s="59"/>
    </row>
    <row r="668" spans="1:26" ht="15.75" customHeight="1" x14ac:dyDescent="0.25">
      <c r="A668" s="59"/>
      <c r="B668" s="59"/>
      <c r="C668" s="59"/>
      <c r="D668" s="59"/>
      <c r="E668" s="59"/>
      <c r="F668" s="92"/>
      <c r="G668" s="93"/>
      <c r="H668" s="93"/>
      <c r="I668" s="92"/>
      <c r="J668" s="92"/>
      <c r="K668" s="92"/>
      <c r="L668" s="59"/>
      <c r="M668" s="59"/>
      <c r="N668" s="59"/>
      <c r="O668" s="59"/>
      <c r="P668" s="59"/>
      <c r="Q668" s="59"/>
      <c r="R668" s="59"/>
      <c r="S668" s="59"/>
      <c r="T668" s="59"/>
      <c r="U668" s="59"/>
      <c r="V668" s="59"/>
      <c r="W668" s="59"/>
      <c r="X668" s="59"/>
      <c r="Y668" s="59"/>
      <c r="Z668" s="59"/>
    </row>
    <row r="669" spans="1:26" ht="15.75" customHeight="1" x14ac:dyDescent="0.25">
      <c r="A669" s="59"/>
      <c r="B669" s="59"/>
      <c r="C669" s="59"/>
      <c r="D669" s="59"/>
      <c r="E669" s="59"/>
      <c r="F669" s="92"/>
      <c r="G669" s="93"/>
      <c r="H669" s="93"/>
      <c r="I669" s="92"/>
      <c r="J669" s="92"/>
      <c r="K669" s="92"/>
      <c r="L669" s="59"/>
      <c r="M669" s="59"/>
      <c r="N669" s="59"/>
      <c r="O669" s="59"/>
      <c r="P669" s="59"/>
      <c r="Q669" s="59"/>
      <c r="R669" s="59"/>
      <c r="S669" s="59"/>
      <c r="T669" s="59"/>
      <c r="U669" s="59"/>
      <c r="V669" s="59"/>
      <c r="W669" s="59"/>
      <c r="X669" s="59"/>
      <c r="Y669" s="59"/>
      <c r="Z669" s="59"/>
    </row>
    <row r="670" spans="1:26" ht="15.75" customHeight="1" x14ac:dyDescent="0.25">
      <c r="A670" s="59"/>
      <c r="B670" s="59"/>
      <c r="C670" s="59"/>
      <c r="D670" s="59"/>
      <c r="E670" s="59"/>
      <c r="F670" s="92"/>
      <c r="G670" s="93"/>
      <c r="H670" s="93"/>
      <c r="I670" s="92"/>
      <c r="J670" s="92"/>
      <c r="K670" s="92"/>
      <c r="L670" s="59"/>
      <c r="M670" s="59"/>
      <c r="N670" s="59"/>
      <c r="O670" s="59"/>
      <c r="P670" s="59"/>
      <c r="Q670" s="59"/>
      <c r="R670" s="59"/>
      <c r="S670" s="59"/>
      <c r="T670" s="59"/>
      <c r="U670" s="59"/>
      <c r="V670" s="59"/>
      <c r="W670" s="59"/>
      <c r="X670" s="59"/>
      <c r="Y670" s="59"/>
      <c r="Z670" s="59"/>
    </row>
    <row r="671" spans="1:26" ht="15.75" customHeight="1" x14ac:dyDescent="0.25">
      <c r="A671" s="59"/>
      <c r="B671" s="59"/>
      <c r="C671" s="59"/>
      <c r="D671" s="59"/>
      <c r="E671" s="59"/>
      <c r="F671" s="92"/>
      <c r="G671" s="93"/>
      <c r="H671" s="93"/>
      <c r="I671" s="92"/>
      <c r="J671" s="92"/>
      <c r="K671" s="92"/>
      <c r="L671" s="59"/>
      <c r="M671" s="59"/>
      <c r="N671" s="59"/>
      <c r="O671" s="59"/>
      <c r="P671" s="59"/>
      <c r="Q671" s="59"/>
      <c r="R671" s="59"/>
      <c r="S671" s="59"/>
      <c r="T671" s="59"/>
      <c r="U671" s="59"/>
      <c r="V671" s="59"/>
      <c r="W671" s="59"/>
      <c r="X671" s="59"/>
      <c r="Y671" s="59"/>
      <c r="Z671" s="59"/>
    </row>
    <row r="672" spans="1:26" ht="15.75" customHeight="1" x14ac:dyDescent="0.25">
      <c r="A672" s="59"/>
      <c r="B672" s="59"/>
      <c r="C672" s="59"/>
      <c r="D672" s="59"/>
      <c r="E672" s="59"/>
      <c r="F672" s="92"/>
      <c r="G672" s="93"/>
      <c r="H672" s="93"/>
      <c r="I672" s="92"/>
      <c r="J672" s="92"/>
      <c r="K672" s="92"/>
      <c r="L672" s="59"/>
      <c r="M672" s="59"/>
      <c r="N672" s="59"/>
      <c r="O672" s="59"/>
      <c r="P672" s="59"/>
      <c r="Q672" s="59"/>
      <c r="R672" s="59"/>
      <c r="S672" s="59"/>
      <c r="T672" s="59"/>
      <c r="U672" s="59"/>
      <c r="V672" s="59"/>
      <c r="W672" s="59"/>
      <c r="X672" s="59"/>
      <c r="Y672" s="59"/>
      <c r="Z672" s="59"/>
    </row>
    <row r="673" spans="1:26" ht="15.75" customHeight="1" x14ac:dyDescent="0.25">
      <c r="A673" s="59"/>
      <c r="B673" s="59"/>
      <c r="C673" s="59"/>
      <c r="D673" s="59"/>
      <c r="E673" s="59"/>
      <c r="F673" s="92"/>
      <c r="G673" s="93"/>
      <c r="H673" s="93"/>
      <c r="I673" s="92"/>
      <c r="J673" s="92"/>
      <c r="K673" s="92"/>
      <c r="L673" s="59"/>
      <c r="M673" s="59"/>
      <c r="N673" s="59"/>
      <c r="O673" s="59"/>
      <c r="P673" s="59"/>
      <c r="Q673" s="59"/>
      <c r="R673" s="59"/>
      <c r="S673" s="59"/>
      <c r="T673" s="59"/>
      <c r="U673" s="59"/>
      <c r="V673" s="59"/>
      <c r="W673" s="59"/>
      <c r="X673" s="59"/>
      <c r="Y673" s="59"/>
      <c r="Z673" s="59"/>
    </row>
    <row r="674" spans="1:26" ht="15.75" customHeight="1" x14ac:dyDescent="0.25">
      <c r="A674" s="59"/>
      <c r="B674" s="59"/>
      <c r="C674" s="59"/>
      <c r="D674" s="59"/>
      <c r="E674" s="59"/>
      <c r="F674" s="92"/>
      <c r="G674" s="93"/>
      <c r="H674" s="93"/>
      <c r="I674" s="92"/>
      <c r="J674" s="92"/>
      <c r="K674" s="92"/>
      <c r="L674" s="59"/>
      <c r="M674" s="59"/>
      <c r="N674" s="59"/>
      <c r="O674" s="59"/>
      <c r="P674" s="59"/>
      <c r="Q674" s="59"/>
      <c r="R674" s="59"/>
      <c r="S674" s="59"/>
      <c r="T674" s="59"/>
      <c r="U674" s="59"/>
      <c r="V674" s="59"/>
      <c r="W674" s="59"/>
      <c r="X674" s="59"/>
      <c r="Y674" s="59"/>
      <c r="Z674" s="59"/>
    </row>
    <row r="675" spans="1:26" ht="15.75" customHeight="1" x14ac:dyDescent="0.25">
      <c r="A675" s="59"/>
      <c r="B675" s="59"/>
      <c r="C675" s="59"/>
      <c r="D675" s="59"/>
      <c r="E675" s="59"/>
      <c r="F675" s="92"/>
      <c r="G675" s="93"/>
      <c r="H675" s="93"/>
      <c r="I675" s="92"/>
      <c r="J675" s="92"/>
      <c r="K675" s="92"/>
      <c r="L675" s="59"/>
      <c r="M675" s="59"/>
      <c r="N675" s="59"/>
      <c r="O675" s="59"/>
      <c r="P675" s="59"/>
      <c r="Q675" s="59"/>
      <c r="R675" s="59"/>
      <c r="S675" s="59"/>
      <c r="T675" s="59"/>
      <c r="U675" s="59"/>
      <c r="V675" s="59"/>
      <c r="W675" s="59"/>
      <c r="X675" s="59"/>
      <c r="Y675" s="59"/>
      <c r="Z675" s="59"/>
    </row>
    <row r="676" spans="1:26" ht="15.75" customHeight="1" x14ac:dyDescent="0.25">
      <c r="A676" s="59"/>
      <c r="B676" s="59"/>
      <c r="C676" s="59"/>
      <c r="D676" s="59"/>
      <c r="E676" s="59"/>
      <c r="F676" s="92"/>
      <c r="G676" s="93"/>
      <c r="H676" s="93"/>
      <c r="I676" s="92"/>
      <c r="J676" s="92"/>
      <c r="K676" s="92"/>
      <c r="L676" s="59"/>
      <c r="M676" s="59"/>
      <c r="N676" s="59"/>
      <c r="O676" s="59"/>
      <c r="P676" s="59"/>
      <c r="Q676" s="59"/>
      <c r="R676" s="59"/>
      <c r="S676" s="59"/>
      <c r="T676" s="59"/>
      <c r="U676" s="59"/>
      <c r="V676" s="59"/>
      <c r="W676" s="59"/>
      <c r="X676" s="59"/>
      <c r="Y676" s="59"/>
      <c r="Z676" s="59"/>
    </row>
    <row r="677" spans="1:26" ht="15.75" customHeight="1" x14ac:dyDescent="0.25">
      <c r="A677" s="59"/>
      <c r="B677" s="59"/>
      <c r="C677" s="59"/>
      <c r="D677" s="59"/>
      <c r="E677" s="59"/>
      <c r="F677" s="92"/>
      <c r="G677" s="93"/>
      <c r="H677" s="93"/>
      <c r="I677" s="92"/>
      <c r="J677" s="92"/>
      <c r="K677" s="92"/>
      <c r="L677" s="59"/>
      <c r="M677" s="59"/>
      <c r="N677" s="59"/>
      <c r="O677" s="59"/>
      <c r="P677" s="59"/>
      <c r="Q677" s="59"/>
      <c r="R677" s="59"/>
      <c r="S677" s="59"/>
      <c r="T677" s="59"/>
      <c r="U677" s="59"/>
      <c r="V677" s="59"/>
      <c r="W677" s="59"/>
      <c r="X677" s="59"/>
      <c r="Y677" s="59"/>
      <c r="Z677" s="59"/>
    </row>
    <row r="678" spans="1:26" ht="15.75" customHeight="1" x14ac:dyDescent="0.25">
      <c r="A678" s="59"/>
      <c r="B678" s="59"/>
      <c r="C678" s="59"/>
      <c r="D678" s="59"/>
      <c r="E678" s="59"/>
      <c r="F678" s="92"/>
      <c r="G678" s="93"/>
      <c r="H678" s="93"/>
      <c r="I678" s="92"/>
      <c r="J678" s="92"/>
      <c r="K678" s="92"/>
      <c r="L678" s="59"/>
      <c r="M678" s="59"/>
      <c r="N678" s="59"/>
      <c r="O678" s="59"/>
      <c r="P678" s="59"/>
      <c r="Q678" s="59"/>
      <c r="R678" s="59"/>
      <c r="S678" s="59"/>
      <c r="T678" s="59"/>
      <c r="U678" s="59"/>
      <c r="V678" s="59"/>
      <c r="W678" s="59"/>
      <c r="X678" s="59"/>
      <c r="Y678" s="59"/>
      <c r="Z678" s="59"/>
    </row>
    <row r="679" spans="1:26" ht="15.75" customHeight="1" x14ac:dyDescent="0.25">
      <c r="A679" s="59"/>
      <c r="B679" s="59"/>
      <c r="C679" s="59"/>
      <c r="D679" s="59"/>
      <c r="E679" s="59"/>
      <c r="F679" s="92"/>
      <c r="G679" s="93"/>
      <c r="H679" s="93"/>
      <c r="I679" s="92"/>
      <c r="J679" s="92"/>
      <c r="K679" s="92"/>
      <c r="L679" s="59"/>
      <c r="M679" s="59"/>
      <c r="N679" s="59"/>
      <c r="O679" s="59"/>
      <c r="P679" s="59"/>
      <c r="Q679" s="59"/>
      <c r="R679" s="59"/>
      <c r="S679" s="59"/>
      <c r="T679" s="59"/>
      <c r="U679" s="59"/>
      <c r="V679" s="59"/>
      <c r="W679" s="59"/>
      <c r="X679" s="59"/>
      <c r="Y679" s="59"/>
      <c r="Z679" s="59"/>
    </row>
    <row r="680" spans="1:26" ht="15.75" customHeight="1" x14ac:dyDescent="0.25">
      <c r="A680" s="59"/>
      <c r="B680" s="59"/>
      <c r="C680" s="59"/>
      <c r="D680" s="59"/>
      <c r="E680" s="59"/>
      <c r="F680" s="92"/>
      <c r="G680" s="93"/>
      <c r="H680" s="93"/>
      <c r="I680" s="92"/>
      <c r="J680" s="92"/>
      <c r="K680" s="92"/>
      <c r="L680" s="59"/>
      <c r="M680" s="59"/>
      <c r="N680" s="59"/>
      <c r="O680" s="59"/>
      <c r="P680" s="59"/>
      <c r="Q680" s="59"/>
      <c r="R680" s="59"/>
      <c r="S680" s="59"/>
      <c r="T680" s="59"/>
      <c r="U680" s="59"/>
      <c r="V680" s="59"/>
      <c r="W680" s="59"/>
      <c r="X680" s="59"/>
      <c r="Y680" s="59"/>
      <c r="Z680" s="59"/>
    </row>
    <row r="681" spans="1:26" ht="15.75" customHeight="1" x14ac:dyDescent="0.25">
      <c r="A681" s="59"/>
      <c r="B681" s="59"/>
      <c r="C681" s="59"/>
      <c r="D681" s="59"/>
      <c r="E681" s="59"/>
      <c r="F681" s="92"/>
      <c r="G681" s="93"/>
      <c r="H681" s="93"/>
      <c r="I681" s="92"/>
      <c r="J681" s="92"/>
      <c r="K681" s="92"/>
      <c r="L681" s="59"/>
      <c r="M681" s="59"/>
      <c r="N681" s="59"/>
      <c r="O681" s="59"/>
      <c r="P681" s="59"/>
      <c r="Q681" s="59"/>
      <c r="R681" s="59"/>
      <c r="S681" s="59"/>
      <c r="T681" s="59"/>
      <c r="U681" s="59"/>
      <c r="V681" s="59"/>
      <c r="W681" s="59"/>
      <c r="X681" s="59"/>
      <c r="Y681" s="59"/>
      <c r="Z681" s="59"/>
    </row>
    <row r="682" spans="1:26" ht="15.75" customHeight="1" x14ac:dyDescent="0.25">
      <c r="A682" s="59"/>
      <c r="B682" s="59"/>
      <c r="C682" s="59"/>
      <c r="D682" s="59"/>
      <c r="E682" s="59"/>
      <c r="F682" s="92"/>
      <c r="G682" s="93"/>
      <c r="H682" s="93"/>
      <c r="I682" s="92"/>
      <c r="J682" s="92"/>
      <c r="K682" s="92"/>
      <c r="L682" s="59"/>
      <c r="M682" s="59"/>
      <c r="N682" s="59"/>
      <c r="O682" s="59"/>
      <c r="P682" s="59"/>
      <c r="Q682" s="59"/>
      <c r="R682" s="59"/>
      <c r="S682" s="59"/>
      <c r="T682" s="59"/>
      <c r="U682" s="59"/>
      <c r="V682" s="59"/>
      <c r="W682" s="59"/>
      <c r="X682" s="59"/>
      <c r="Y682" s="59"/>
      <c r="Z682" s="59"/>
    </row>
    <row r="683" spans="1:26" ht="15.75" customHeight="1" x14ac:dyDescent="0.25">
      <c r="A683" s="59"/>
      <c r="B683" s="59"/>
      <c r="C683" s="59"/>
      <c r="D683" s="59"/>
      <c r="E683" s="59"/>
      <c r="F683" s="92"/>
      <c r="G683" s="93"/>
      <c r="H683" s="93"/>
      <c r="I683" s="92"/>
      <c r="J683" s="92"/>
      <c r="K683" s="92"/>
      <c r="L683" s="59"/>
      <c r="M683" s="59"/>
      <c r="N683" s="59"/>
      <c r="O683" s="59"/>
      <c r="P683" s="59"/>
      <c r="Q683" s="59"/>
      <c r="R683" s="59"/>
      <c r="S683" s="59"/>
      <c r="T683" s="59"/>
      <c r="U683" s="59"/>
      <c r="V683" s="59"/>
      <c r="W683" s="59"/>
      <c r="X683" s="59"/>
      <c r="Y683" s="59"/>
      <c r="Z683" s="59"/>
    </row>
    <row r="684" spans="1:26" ht="15.75" customHeight="1" x14ac:dyDescent="0.25">
      <c r="A684" s="59"/>
      <c r="B684" s="59"/>
      <c r="C684" s="59"/>
      <c r="D684" s="59"/>
      <c r="E684" s="59"/>
      <c r="F684" s="92"/>
      <c r="G684" s="93"/>
      <c r="H684" s="93"/>
      <c r="I684" s="92"/>
      <c r="J684" s="92"/>
      <c r="K684" s="92"/>
      <c r="L684" s="59"/>
      <c r="M684" s="59"/>
      <c r="N684" s="59"/>
      <c r="O684" s="59"/>
      <c r="P684" s="59"/>
      <c r="Q684" s="59"/>
      <c r="R684" s="59"/>
      <c r="S684" s="59"/>
      <c r="T684" s="59"/>
      <c r="U684" s="59"/>
      <c r="V684" s="59"/>
      <c r="W684" s="59"/>
      <c r="X684" s="59"/>
      <c r="Y684" s="59"/>
      <c r="Z684" s="59"/>
    </row>
    <row r="685" spans="1:26" ht="15.75" customHeight="1" x14ac:dyDescent="0.25">
      <c r="A685" s="59"/>
      <c r="B685" s="59"/>
      <c r="C685" s="59"/>
      <c r="D685" s="59"/>
      <c r="E685" s="59"/>
      <c r="F685" s="92"/>
      <c r="G685" s="93"/>
      <c r="H685" s="93"/>
      <c r="I685" s="92"/>
      <c r="J685" s="92"/>
      <c r="K685" s="92"/>
      <c r="L685" s="59"/>
      <c r="M685" s="59"/>
      <c r="N685" s="59"/>
      <c r="O685" s="59"/>
      <c r="P685" s="59"/>
      <c r="Q685" s="59"/>
      <c r="R685" s="59"/>
      <c r="S685" s="59"/>
      <c r="T685" s="59"/>
      <c r="U685" s="59"/>
      <c r="V685" s="59"/>
      <c r="W685" s="59"/>
      <c r="X685" s="59"/>
      <c r="Y685" s="59"/>
      <c r="Z685" s="59"/>
    </row>
    <row r="686" spans="1:26" ht="15.75" customHeight="1" x14ac:dyDescent="0.25">
      <c r="A686" s="59"/>
      <c r="B686" s="59"/>
      <c r="C686" s="59"/>
      <c r="D686" s="59"/>
      <c r="E686" s="59"/>
      <c r="F686" s="92"/>
      <c r="G686" s="93"/>
      <c r="H686" s="93"/>
      <c r="I686" s="92"/>
      <c r="J686" s="92"/>
      <c r="K686" s="92"/>
      <c r="L686" s="59"/>
      <c r="M686" s="59"/>
      <c r="N686" s="59"/>
      <c r="O686" s="59"/>
      <c r="P686" s="59"/>
      <c r="Q686" s="59"/>
      <c r="R686" s="59"/>
      <c r="S686" s="59"/>
      <c r="T686" s="59"/>
      <c r="U686" s="59"/>
      <c r="V686" s="59"/>
      <c r="W686" s="59"/>
      <c r="X686" s="59"/>
      <c r="Y686" s="59"/>
      <c r="Z686" s="59"/>
    </row>
    <row r="687" spans="1:26" ht="15.75" customHeight="1" x14ac:dyDescent="0.25">
      <c r="A687" s="59"/>
      <c r="B687" s="59"/>
      <c r="C687" s="59"/>
      <c r="D687" s="59"/>
      <c r="E687" s="59"/>
      <c r="F687" s="92"/>
      <c r="G687" s="93"/>
      <c r="H687" s="93"/>
      <c r="I687" s="92"/>
      <c r="J687" s="92"/>
      <c r="K687" s="92"/>
      <c r="L687" s="59"/>
      <c r="M687" s="59"/>
      <c r="N687" s="59"/>
      <c r="O687" s="59"/>
      <c r="P687" s="59"/>
      <c r="Q687" s="59"/>
      <c r="R687" s="59"/>
      <c r="S687" s="59"/>
      <c r="T687" s="59"/>
      <c r="U687" s="59"/>
      <c r="V687" s="59"/>
      <c r="W687" s="59"/>
      <c r="X687" s="59"/>
      <c r="Y687" s="59"/>
      <c r="Z687" s="59"/>
    </row>
    <row r="688" spans="1:26" ht="15.75" customHeight="1" x14ac:dyDescent="0.25">
      <c r="A688" s="59"/>
      <c r="B688" s="59"/>
      <c r="C688" s="59"/>
      <c r="D688" s="59"/>
      <c r="E688" s="59"/>
      <c r="F688" s="92"/>
      <c r="G688" s="93"/>
      <c r="H688" s="93"/>
      <c r="I688" s="92"/>
      <c r="J688" s="92"/>
      <c r="K688" s="92"/>
      <c r="L688" s="59"/>
      <c r="M688" s="59"/>
      <c r="N688" s="59"/>
      <c r="O688" s="59"/>
      <c r="P688" s="59"/>
      <c r="Q688" s="59"/>
      <c r="R688" s="59"/>
      <c r="S688" s="59"/>
      <c r="T688" s="59"/>
      <c r="U688" s="59"/>
      <c r="V688" s="59"/>
      <c r="W688" s="59"/>
      <c r="X688" s="59"/>
      <c r="Y688" s="59"/>
      <c r="Z688" s="59"/>
    </row>
    <row r="689" spans="1:26" ht="15.75" customHeight="1" x14ac:dyDescent="0.25">
      <c r="A689" s="59"/>
      <c r="B689" s="59"/>
      <c r="C689" s="59"/>
      <c r="D689" s="59"/>
      <c r="E689" s="59"/>
      <c r="F689" s="92"/>
      <c r="G689" s="93"/>
      <c r="H689" s="93"/>
      <c r="I689" s="92"/>
      <c r="J689" s="92"/>
      <c r="K689" s="92"/>
      <c r="L689" s="59"/>
      <c r="M689" s="59"/>
      <c r="N689" s="59"/>
      <c r="O689" s="59"/>
      <c r="P689" s="59"/>
      <c r="Q689" s="59"/>
      <c r="R689" s="59"/>
      <c r="S689" s="59"/>
      <c r="T689" s="59"/>
      <c r="U689" s="59"/>
      <c r="V689" s="59"/>
      <c r="W689" s="59"/>
      <c r="X689" s="59"/>
      <c r="Y689" s="59"/>
      <c r="Z689" s="59"/>
    </row>
    <row r="690" spans="1:26" ht="15.75" customHeight="1" x14ac:dyDescent="0.25">
      <c r="A690" s="59"/>
      <c r="B690" s="59"/>
      <c r="C690" s="59"/>
      <c r="D690" s="59"/>
      <c r="E690" s="59"/>
      <c r="F690" s="92"/>
      <c r="G690" s="93"/>
      <c r="H690" s="93"/>
      <c r="I690" s="92"/>
      <c r="J690" s="92"/>
      <c r="K690" s="92"/>
      <c r="L690" s="59"/>
      <c r="M690" s="59"/>
      <c r="N690" s="59"/>
      <c r="O690" s="59"/>
      <c r="P690" s="59"/>
      <c r="Q690" s="59"/>
      <c r="R690" s="59"/>
      <c r="S690" s="59"/>
      <c r="T690" s="59"/>
      <c r="U690" s="59"/>
      <c r="V690" s="59"/>
      <c r="W690" s="59"/>
      <c r="X690" s="59"/>
      <c r="Y690" s="59"/>
      <c r="Z690" s="59"/>
    </row>
    <row r="691" spans="1:26" ht="15.75" customHeight="1" x14ac:dyDescent="0.25">
      <c r="A691" s="59"/>
      <c r="B691" s="59"/>
      <c r="C691" s="59"/>
      <c r="D691" s="59"/>
      <c r="E691" s="59"/>
      <c r="F691" s="92"/>
      <c r="G691" s="93"/>
      <c r="H691" s="93"/>
      <c r="I691" s="92"/>
      <c r="J691" s="92"/>
      <c r="K691" s="92"/>
      <c r="L691" s="59"/>
      <c r="M691" s="59"/>
      <c r="N691" s="59"/>
      <c r="O691" s="59"/>
      <c r="P691" s="59"/>
      <c r="Q691" s="59"/>
      <c r="R691" s="59"/>
      <c r="S691" s="59"/>
      <c r="T691" s="59"/>
      <c r="U691" s="59"/>
      <c r="V691" s="59"/>
      <c r="W691" s="59"/>
      <c r="X691" s="59"/>
      <c r="Y691" s="59"/>
      <c r="Z691" s="59"/>
    </row>
    <row r="692" spans="1:26" ht="15.75" customHeight="1" x14ac:dyDescent="0.25">
      <c r="A692" s="59"/>
      <c r="B692" s="59"/>
      <c r="C692" s="59"/>
      <c r="D692" s="59"/>
      <c r="E692" s="59"/>
      <c r="F692" s="92"/>
      <c r="G692" s="93"/>
      <c r="H692" s="93"/>
      <c r="I692" s="92"/>
      <c r="J692" s="92"/>
      <c r="K692" s="92"/>
      <c r="L692" s="59"/>
      <c r="M692" s="59"/>
      <c r="N692" s="59"/>
      <c r="O692" s="59"/>
      <c r="P692" s="59"/>
      <c r="Q692" s="59"/>
      <c r="R692" s="59"/>
      <c r="S692" s="59"/>
      <c r="T692" s="59"/>
      <c r="U692" s="59"/>
      <c r="V692" s="59"/>
      <c r="W692" s="59"/>
      <c r="X692" s="59"/>
      <c r="Y692" s="59"/>
      <c r="Z692" s="59"/>
    </row>
    <row r="693" spans="1:26" ht="15.75" customHeight="1" x14ac:dyDescent="0.25">
      <c r="A693" s="59"/>
      <c r="B693" s="59"/>
      <c r="C693" s="59"/>
      <c r="D693" s="59"/>
      <c r="E693" s="59"/>
      <c r="F693" s="92"/>
      <c r="G693" s="93"/>
      <c r="H693" s="93"/>
      <c r="I693" s="92"/>
      <c r="J693" s="92"/>
      <c r="K693" s="92"/>
      <c r="L693" s="59"/>
      <c r="M693" s="59"/>
      <c r="N693" s="59"/>
      <c r="O693" s="59"/>
      <c r="P693" s="59"/>
      <c r="Q693" s="59"/>
      <c r="R693" s="59"/>
      <c r="S693" s="59"/>
      <c r="T693" s="59"/>
      <c r="U693" s="59"/>
      <c r="V693" s="59"/>
      <c r="W693" s="59"/>
      <c r="X693" s="59"/>
      <c r="Y693" s="59"/>
      <c r="Z693" s="59"/>
    </row>
    <row r="694" spans="1:26" ht="15.75" customHeight="1" x14ac:dyDescent="0.25">
      <c r="A694" s="59"/>
      <c r="B694" s="59"/>
      <c r="C694" s="59"/>
      <c r="D694" s="59"/>
      <c r="E694" s="59"/>
      <c r="F694" s="92"/>
      <c r="G694" s="93"/>
      <c r="H694" s="93"/>
      <c r="I694" s="92"/>
      <c r="J694" s="92"/>
      <c r="K694" s="92"/>
      <c r="L694" s="59"/>
      <c r="M694" s="59"/>
      <c r="N694" s="59"/>
      <c r="O694" s="59"/>
      <c r="P694" s="59"/>
      <c r="Q694" s="59"/>
      <c r="R694" s="59"/>
      <c r="S694" s="59"/>
      <c r="T694" s="59"/>
      <c r="U694" s="59"/>
      <c r="V694" s="59"/>
      <c r="W694" s="59"/>
      <c r="X694" s="59"/>
      <c r="Y694" s="59"/>
      <c r="Z694" s="59"/>
    </row>
    <row r="695" spans="1:26" ht="15.75" customHeight="1" x14ac:dyDescent="0.25">
      <c r="A695" s="59"/>
      <c r="B695" s="59"/>
      <c r="C695" s="59"/>
      <c r="D695" s="59"/>
      <c r="E695" s="59"/>
      <c r="F695" s="92"/>
      <c r="G695" s="93"/>
      <c r="H695" s="93"/>
      <c r="I695" s="92"/>
      <c r="J695" s="92"/>
      <c r="K695" s="92"/>
      <c r="L695" s="59"/>
      <c r="M695" s="59"/>
      <c r="N695" s="59"/>
      <c r="O695" s="59"/>
      <c r="P695" s="59"/>
      <c r="Q695" s="59"/>
      <c r="R695" s="59"/>
      <c r="S695" s="59"/>
      <c r="T695" s="59"/>
      <c r="U695" s="59"/>
      <c r="V695" s="59"/>
      <c r="W695" s="59"/>
      <c r="X695" s="59"/>
      <c r="Y695" s="59"/>
      <c r="Z695" s="59"/>
    </row>
    <row r="696" spans="1:26" ht="15.75" customHeight="1" x14ac:dyDescent="0.25">
      <c r="A696" s="59"/>
      <c r="B696" s="59"/>
      <c r="C696" s="59"/>
      <c r="D696" s="59"/>
      <c r="E696" s="59"/>
      <c r="F696" s="92"/>
      <c r="G696" s="93"/>
      <c r="H696" s="93"/>
      <c r="I696" s="92"/>
      <c r="J696" s="92"/>
      <c r="K696" s="92"/>
      <c r="L696" s="59"/>
      <c r="M696" s="59"/>
      <c r="N696" s="59"/>
      <c r="O696" s="59"/>
      <c r="P696" s="59"/>
      <c r="Q696" s="59"/>
      <c r="R696" s="59"/>
      <c r="S696" s="59"/>
      <c r="T696" s="59"/>
      <c r="U696" s="59"/>
      <c r="V696" s="59"/>
      <c r="W696" s="59"/>
      <c r="X696" s="59"/>
      <c r="Y696" s="59"/>
      <c r="Z696" s="59"/>
    </row>
    <row r="697" spans="1:26" ht="15.75" customHeight="1" x14ac:dyDescent="0.25">
      <c r="A697" s="59"/>
      <c r="B697" s="59"/>
      <c r="C697" s="59"/>
      <c r="D697" s="59"/>
      <c r="E697" s="59"/>
      <c r="F697" s="92"/>
      <c r="G697" s="93"/>
      <c r="H697" s="93"/>
      <c r="I697" s="92"/>
      <c r="J697" s="92"/>
      <c r="K697" s="92"/>
      <c r="L697" s="59"/>
      <c r="M697" s="59"/>
      <c r="N697" s="59"/>
      <c r="O697" s="59"/>
      <c r="P697" s="59"/>
      <c r="Q697" s="59"/>
      <c r="R697" s="59"/>
      <c r="S697" s="59"/>
      <c r="T697" s="59"/>
      <c r="U697" s="59"/>
      <c r="V697" s="59"/>
      <c r="W697" s="59"/>
      <c r="X697" s="59"/>
      <c r="Y697" s="59"/>
      <c r="Z697" s="59"/>
    </row>
    <row r="698" spans="1:26" ht="15.75" customHeight="1" x14ac:dyDescent="0.25">
      <c r="A698" s="59"/>
      <c r="B698" s="59"/>
      <c r="C698" s="59"/>
      <c r="D698" s="59"/>
      <c r="E698" s="59"/>
      <c r="F698" s="92"/>
      <c r="G698" s="93"/>
      <c r="H698" s="93"/>
      <c r="I698" s="92"/>
      <c r="J698" s="92"/>
      <c r="K698" s="92"/>
      <c r="L698" s="59"/>
      <c r="M698" s="59"/>
      <c r="N698" s="59"/>
      <c r="O698" s="59"/>
      <c r="P698" s="59"/>
      <c r="Q698" s="59"/>
      <c r="R698" s="59"/>
      <c r="S698" s="59"/>
      <c r="T698" s="59"/>
      <c r="U698" s="59"/>
      <c r="V698" s="59"/>
      <c r="W698" s="59"/>
      <c r="X698" s="59"/>
      <c r="Y698" s="59"/>
      <c r="Z698" s="59"/>
    </row>
    <row r="699" spans="1:26" ht="15.75" customHeight="1" x14ac:dyDescent="0.25">
      <c r="A699" s="59"/>
      <c r="B699" s="59"/>
      <c r="C699" s="59"/>
      <c r="D699" s="59"/>
      <c r="E699" s="59"/>
      <c r="F699" s="92"/>
      <c r="G699" s="93"/>
      <c r="H699" s="93"/>
      <c r="I699" s="92"/>
      <c r="J699" s="92"/>
      <c r="K699" s="92"/>
      <c r="L699" s="59"/>
      <c r="M699" s="59"/>
      <c r="N699" s="59"/>
      <c r="O699" s="59"/>
      <c r="P699" s="59"/>
      <c r="Q699" s="59"/>
      <c r="R699" s="59"/>
      <c r="S699" s="59"/>
      <c r="T699" s="59"/>
      <c r="U699" s="59"/>
      <c r="V699" s="59"/>
      <c r="W699" s="59"/>
      <c r="X699" s="59"/>
      <c r="Y699" s="59"/>
      <c r="Z699" s="59"/>
    </row>
    <row r="700" spans="1:26" ht="15.75" customHeight="1" x14ac:dyDescent="0.25">
      <c r="A700" s="59"/>
      <c r="B700" s="59"/>
      <c r="C700" s="59"/>
      <c r="D700" s="59"/>
      <c r="E700" s="59"/>
      <c r="F700" s="92"/>
      <c r="G700" s="93"/>
      <c r="H700" s="93"/>
      <c r="I700" s="92"/>
      <c r="J700" s="92"/>
      <c r="K700" s="92"/>
      <c r="L700" s="59"/>
      <c r="M700" s="59"/>
      <c r="N700" s="59"/>
      <c r="O700" s="59"/>
      <c r="P700" s="59"/>
      <c r="Q700" s="59"/>
      <c r="R700" s="59"/>
      <c r="S700" s="59"/>
      <c r="T700" s="59"/>
      <c r="U700" s="59"/>
      <c r="V700" s="59"/>
      <c r="W700" s="59"/>
      <c r="X700" s="59"/>
      <c r="Y700" s="59"/>
      <c r="Z700" s="59"/>
    </row>
    <row r="701" spans="1:26" ht="15.75" customHeight="1" x14ac:dyDescent="0.25">
      <c r="A701" s="59"/>
      <c r="B701" s="59"/>
      <c r="C701" s="59"/>
      <c r="D701" s="59"/>
      <c r="E701" s="59"/>
      <c r="F701" s="92"/>
      <c r="G701" s="93"/>
      <c r="H701" s="93"/>
      <c r="I701" s="92"/>
      <c r="J701" s="92"/>
      <c r="K701" s="92"/>
      <c r="L701" s="59"/>
      <c r="M701" s="59"/>
      <c r="N701" s="59"/>
      <c r="O701" s="59"/>
      <c r="P701" s="59"/>
      <c r="Q701" s="59"/>
      <c r="R701" s="59"/>
      <c r="S701" s="59"/>
      <c r="T701" s="59"/>
      <c r="U701" s="59"/>
      <c r="V701" s="59"/>
      <c r="W701" s="59"/>
      <c r="X701" s="59"/>
      <c r="Y701" s="59"/>
      <c r="Z701" s="59"/>
    </row>
    <row r="702" spans="1:26" ht="15.75" customHeight="1" x14ac:dyDescent="0.25">
      <c r="A702" s="59"/>
      <c r="B702" s="59"/>
      <c r="C702" s="59"/>
      <c r="D702" s="59"/>
      <c r="E702" s="59"/>
      <c r="F702" s="92"/>
      <c r="G702" s="93"/>
      <c r="H702" s="93"/>
      <c r="I702" s="92"/>
      <c r="J702" s="92"/>
      <c r="K702" s="92"/>
      <c r="L702" s="59"/>
      <c r="M702" s="59"/>
      <c r="N702" s="59"/>
      <c r="O702" s="59"/>
      <c r="P702" s="59"/>
      <c r="Q702" s="59"/>
      <c r="R702" s="59"/>
      <c r="S702" s="59"/>
      <c r="T702" s="59"/>
      <c r="U702" s="59"/>
      <c r="V702" s="59"/>
      <c r="W702" s="59"/>
      <c r="X702" s="59"/>
      <c r="Y702" s="59"/>
      <c r="Z702" s="59"/>
    </row>
    <row r="703" spans="1:26" ht="15.75" customHeight="1" x14ac:dyDescent="0.25">
      <c r="A703" s="59"/>
      <c r="B703" s="59"/>
      <c r="C703" s="59"/>
      <c r="D703" s="59"/>
      <c r="E703" s="59"/>
      <c r="F703" s="92"/>
      <c r="G703" s="93"/>
      <c r="H703" s="93"/>
      <c r="I703" s="92"/>
      <c r="J703" s="92"/>
      <c r="K703" s="92"/>
      <c r="L703" s="59"/>
      <c r="M703" s="59"/>
      <c r="N703" s="59"/>
      <c r="O703" s="59"/>
      <c r="P703" s="59"/>
      <c r="Q703" s="59"/>
      <c r="R703" s="59"/>
      <c r="S703" s="59"/>
      <c r="T703" s="59"/>
      <c r="U703" s="59"/>
      <c r="V703" s="59"/>
      <c r="W703" s="59"/>
      <c r="X703" s="59"/>
      <c r="Y703" s="59"/>
      <c r="Z703" s="59"/>
    </row>
    <row r="704" spans="1:26" ht="15.75" customHeight="1" x14ac:dyDescent="0.25">
      <c r="A704" s="59"/>
      <c r="B704" s="59"/>
      <c r="C704" s="59"/>
      <c r="D704" s="59"/>
      <c r="E704" s="59"/>
      <c r="F704" s="92"/>
      <c r="G704" s="93"/>
      <c r="H704" s="93"/>
      <c r="I704" s="92"/>
      <c r="J704" s="92"/>
      <c r="K704" s="92"/>
      <c r="L704" s="59"/>
      <c r="M704" s="59"/>
      <c r="N704" s="59"/>
      <c r="O704" s="59"/>
      <c r="P704" s="59"/>
      <c r="Q704" s="59"/>
      <c r="R704" s="59"/>
      <c r="S704" s="59"/>
      <c r="T704" s="59"/>
      <c r="U704" s="59"/>
      <c r="V704" s="59"/>
      <c r="W704" s="59"/>
      <c r="X704" s="59"/>
      <c r="Y704" s="59"/>
      <c r="Z704" s="59"/>
    </row>
    <row r="705" spans="1:26" ht="15.75" customHeight="1" x14ac:dyDescent="0.25">
      <c r="A705" s="59"/>
      <c r="B705" s="59"/>
      <c r="C705" s="59"/>
      <c r="D705" s="59"/>
      <c r="E705" s="59"/>
      <c r="F705" s="92"/>
      <c r="G705" s="93"/>
      <c r="H705" s="93"/>
      <c r="I705" s="92"/>
      <c r="J705" s="92"/>
      <c r="K705" s="92"/>
      <c r="L705" s="59"/>
      <c r="M705" s="59"/>
      <c r="N705" s="59"/>
      <c r="O705" s="59"/>
      <c r="P705" s="59"/>
      <c r="Q705" s="59"/>
      <c r="R705" s="59"/>
      <c r="S705" s="59"/>
      <c r="T705" s="59"/>
      <c r="U705" s="59"/>
      <c r="V705" s="59"/>
      <c r="W705" s="59"/>
      <c r="X705" s="59"/>
      <c r="Y705" s="59"/>
      <c r="Z705" s="59"/>
    </row>
    <row r="706" spans="1:26" ht="15.75" customHeight="1" x14ac:dyDescent="0.25">
      <c r="A706" s="59"/>
      <c r="B706" s="59"/>
      <c r="C706" s="59"/>
      <c r="D706" s="59"/>
      <c r="E706" s="59"/>
      <c r="F706" s="92"/>
      <c r="G706" s="93"/>
      <c r="H706" s="93"/>
      <c r="I706" s="92"/>
      <c r="J706" s="92"/>
      <c r="K706" s="92"/>
      <c r="L706" s="59"/>
      <c r="M706" s="59"/>
      <c r="N706" s="59"/>
      <c r="O706" s="59"/>
      <c r="P706" s="59"/>
      <c r="Q706" s="59"/>
      <c r="R706" s="59"/>
      <c r="S706" s="59"/>
      <c r="T706" s="59"/>
      <c r="U706" s="59"/>
      <c r="V706" s="59"/>
      <c r="W706" s="59"/>
      <c r="X706" s="59"/>
      <c r="Y706" s="59"/>
      <c r="Z706" s="59"/>
    </row>
    <row r="707" spans="1:26" ht="15.75" customHeight="1" x14ac:dyDescent="0.25">
      <c r="A707" s="59"/>
      <c r="B707" s="59"/>
      <c r="C707" s="59"/>
      <c r="D707" s="59"/>
      <c r="E707" s="59"/>
      <c r="F707" s="92"/>
      <c r="G707" s="93"/>
      <c r="H707" s="93"/>
      <c r="I707" s="92"/>
      <c r="J707" s="92"/>
      <c r="K707" s="92"/>
      <c r="L707" s="59"/>
      <c r="M707" s="59"/>
      <c r="N707" s="59"/>
      <c r="O707" s="59"/>
      <c r="P707" s="59"/>
      <c r="Q707" s="59"/>
      <c r="R707" s="59"/>
      <c r="S707" s="59"/>
      <c r="T707" s="59"/>
      <c r="U707" s="59"/>
      <c r="V707" s="59"/>
      <c r="W707" s="59"/>
      <c r="X707" s="59"/>
      <c r="Y707" s="59"/>
      <c r="Z707" s="59"/>
    </row>
    <row r="708" spans="1:26" ht="15.75" customHeight="1" x14ac:dyDescent="0.25">
      <c r="A708" s="59"/>
      <c r="B708" s="59"/>
      <c r="C708" s="59"/>
      <c r="D708" s="59"/>
      <c r="E708" s="59"/>
      <c r="F708" s="92"/>
      <c r="G708" s="93"/>
      <c r="H708" s="93"/>
      <c r="I708" s="92"/>
      <c r="J708" s="92"/>
      <c r="K708" s="92"/>
      <c r="L708" s="59"/>
      <c r="M708" s="59"/>
      <c r="N708" s="59"/>
      <c r="O708" s="59"/>
      <c r="P708" s="59"/>
      <c r="Q708" s="59"/>
      <c r="R708" s="59"/>
      <c r="S708" s="59"/>
      <c r="T708" s="59"/>
      <c r="U708" s="59"/>
      <c r="V708" s="59"/>
      <c r="W708" s="59"/>
      <c r="X708" s="59"/>
      <c r="Y708" s="59"/>
      <c r="Z708" s="59"/>
    </row>
    <row r="709" spans="1:26" ht="15.75" customHeight="1" x14ac:dyDescent="0.25">
      <c r="A709" s="59"/>
      <c r="B709" s="59"/>
      <c r="C709" s="59"/>
      <c r="D709" s="59"/>
      <c r="E709" s="59"/>
      <c r="F709" s="92"/>
      <c r="G709" s="93"/>
      <c r="H709" s="93"/>
      <c r="I709" s="92"/>
      <c r="J709" s="92"/>
      <c r="K709" s="92"/>
      <c r="L709" s="59"/>
      <c r="M709" s="59"/>
      <c r="N709" s="59"/>
      <c r="O709" s="59"/>
      <c r="P709" s="59"/>
      <c r="Q709" s="59"/>
      <c r="R709" s="59"/>
      <c r="S709" s="59"/>
      <c r="T709" s="59"/>
      <c r="U709" s="59"/>
      <c r="V709" s="59"/>
      <c r="W709" s="59"/>
      <c r="X709" s="59"/>
      <c r="Y709" s="59"/>
      <c r="Z709" s="59"/>
    </row>
    <row r="710" spans="1:26" ht="15.75" customHeight="1" x14ac:dyDescent="0.25">
      <c r="A710" s="59"/>
      <c r="B710" s="59"/>
      <c r="C710" s="59"/>
      <c r="D710" s="59"/>
      <c r="E710" s="59"/>
      <c r="F710" s="92"/>
      <c r="G710" s="93"/>
      <c r="H710" s="93"/>
      <c r="I710" s="92"/>
      <c r="J710" s="92"/>
      <c r="K710" s="92"/>
      <c r="L710" s="59"/>
      <c r="M710" s="59"/>
      <c r="N710" s="59"/>
      <c r="O710" s="59"/>
      <c r="P710" s="59"/>
      <c r="Q710" s="59"/>
      <c r="R710" s="59"/>
      <c r="S710" s="59"/>
      <c r="T710" s="59"/>
      <c r="U710" s="59"/>
      <c r="V710" s="59"/>
      <c r="W710" s="59"/>
      <c r="X710" s="59"/>
      <c r="Y710" s="59"/>
      <c r="Z710" s="59"/>
    </row>
    <row r="711" spans="1:26" ht="15.75" customHeight="1" x14ac:dyDescent="0.25">
      <c r="A711" s="59"/>
      <c r="B711" s="59"/>
      <c r="C711" s="59"/>
      <c r="D711" s="59"/>
      <c r="E711" s="59"/>
      <c r="F711" s="92"/>
      <c r="G711" s="93"/>
      <c r="H711" s="93"/>
      <c r="I711" s="92"/>
      <c r="J711" s="92"/>
      <c r="K711" s="92"/>
      <c r="L711" s="59"/>
      <c r="M711" s="59"/>
      <c r="N711" s="59"/>
      <c r="O711" s="59"/>
      <c r="P711" s="59"/>
      <c r="Q711" s="59"/>
      <c r="R711" s="59"/>
      <c r="S711" s="59"/>
      <c r="T711" s="59"/>
      <c r="U711" s="59"/>
      <c r="V711" s="59"/>
      <c r="W711" s="59"/>
      <c r="X711" s="59"/>
      <c r="Y711" s="59"/>
      <c r="Z711" s="59"/>
    </row>
    <row r="712" spans="1:26" ht="15.75" customHeight="1" x14ac:dyDescent="0.25">
      <c r="A712" s="59"/>
      <c r="B712" s="59"/>
      <c r="C712" s="59"/>
      <c r="D712" s="59"/>
      <c r="E712" s="59"/>
      <c r="F712" s="92"/>
      <c r="G712" s="93"/>
      <c r="H712" s="93"/>
      <c r="I712" s="92"/>
      <c r="J712" s="92"/>
      <c r="K712" s="92"/>
      <c r="L712" s="59"/>
      <c r="M712" s="59"/>
      <c r="N712" s="59"/>
      <c r="O712" s="59"/>
      <c r="P712" s="59"/>
      <c r="Q712" s="59"/>
      <c r="R712" s="59"/>
      <c r="S712" s="59"/>
      <c r="T712" s="59"/>
      <c r="U712" s="59"/>
      <c r="V712" s="59"/>
      <c r="W712" s="59"/>
      <c r="X712" s="59"/>
      <c r="Y712" s="59"/>
      <c r="Z712" s="59"/>
    </row>
    <row r="713" spans="1:26" ht="15.75" customHeight="1" x14ac:dyDescent="0.25">
      <c r="A713" s="59"/>
      <c r="B713" s="59"/>
      <c r="C713" s="59"/>
      <c r="D713" s="59"/>
      <c r="E713" s="59"/>
      <c r="F713" s="92"/>
      <c r="G713" s="93"/>
      <c r="H713" s="93"/>
      <c r="I713" s="92"/>
      <c r="J713" s="92"/>
      <c r="K713" s="92"/>
      <c r="L713" s="59"/>
      <c r="M713" s="59"/>
      <c r="N713" s="59"/>
      <c r="O713" s="59"/>
      <c r="P713" s="59"/>
      <c r="Q713" s="59"/>
      <c r="R713" s="59"/>
      <c r="S713" s="59"/>
      <c r="T713" s="59"/>
      <c r="U713" s="59"/>
      <c r="V713" s="59"/>
      <c r="W713" s="59"/>
      <c r="X713" s="59"/>
      <c r="Y713" s="59"/>
      <c r="Z713" s="59"/>
    </row>
    <row r="714" spans="1:26" ht="15.75" customHeight="1" x14ac:dyDescent="0.25">
      <c r="A714" s="59"/>
      <c r="B714" s="59"/>
      <c r="C714" s="59"/>
      <c r="D714" s="59"/>
      <c r="E714" s="59"/>
      <c r="F714" s="92"/>
      <c r="G714" s="93"/>
      <c r="H714" s="93"/>
      <c r="I714" s="92"/>
      <c r="J714" s="92"/>
      <c r="K714" s="92"/>
      <c r="L714" s="59"/>
      <c r="M714" s="59"/>
      <c r="N714" s="59"/>
      <c r="O714" s="59"/>
      <c r="P714" s="59"/>
      <c r="Q714" s="59"/>
      <c r="R714" s="59"/>
      <c r="S714" s="59"/>
      <c r="T714" s="59"/>
      <c r="U714" s="59"/>
      <c r="V714" s="59"/>
      <c r="W714" s="59"/>
      <c r="X714" s="59"/>
      <c r="Y714" s="59"/>
      <c r="Z714" s="59"/>
    </row>
    <row r="715" spans="1:26" ht="15.75" customHeight="1" x14ac:dyDescent="0.25">
      <c r="A715" s="59"/>
      <c r="B715" s="59"/>
      <c r="C715" s="59"/>
      <c r="D715" s="59"/>
      <c r="E715" s="59"/>
      <c r="F715" s="92"/>
      <c r="G715" s="93"/>
      <c r="H715" s="93"/>
      <c r="I715" s="92"/>
      <c r="J715" s="92"/>
      <c r="K715" s="92"/>
      <c r="L715" s="59"/>
      <c r="M715" s="59"/>
      <c r="N715" s="59"/>
      <c r="O715" s="59"/>
      <c r="P715" s="59"/>
      <c r="Q715" s="59"/>
      <c r="R715" s="59"/>
      <c r="S715" s="59"/>
      <c r="T715" s="59"/>
      <c r="U715" s="59"/>
      <c r="V715" s="59"/>
      <c r="W715" s="59"/>
      <c r="X715" s="59"/>
      <c r="Y715" s="59"/>
      <c r="Z715" s="59"/>
    </row>
    <row r="716" spans="1:26" ht="15.75" customHeight="1" x14ac:dyDescent="0.25">
      <c r="A716" s="59"/>
      <c r="B716" s="59"/>
      <c r="C716" s="59"/>
      <c r="D716" s="59"/>
      <c r="E716" s="59"/>
      <c r="F716" s="92"/>
      <c r="G716" s="93"/>
      <c r="H716" s="93"/>
      <c r="I716" s="92"/>
      <c r="J716" s="92"/>
      <c r="K716" s="92"/>
      <c r="L716" s="59"/>
      <c r="M716" s="59"/>
      <c r="N716" s="59"/>
      <c r="O716" s="59"/>
      <c r="P716" s="59"/>
      <c r="Q716" s="59"/>
      <c r="R716" s="59"/>
      <c r="S716" s="59"/>
      <c r="T716" s="59"/>
      <c r="U716" s="59"/>
      <c r="V716" s="59"/>
      <c r="W716" s="59"/>
      <c r="X716" s="59"/>
      <c r="Y716" s="59"/>
      <c r="Z716" s="59"/>
    </row>
    <row r="717" spans="1:26" ht="15.75" customHeight="1" x14ac:dyDescent="0.25">
      <c r="A717" s="59"/>
      <c r="B717" s="59"/>
      <c r="C717" s="59"/>
      <c r="D717" s="59"/>
      <c r="E717" s="59"/>
      <c r="F717" s="92"/>
      <c r="G717" s="93"/>
      <c r="H717" s="93"/>
      <c r="I717" s="92"/>
      <c r="J717" s="92"/>
      <c r="K717" s="92"/>
      <c r="L717" s="59"/>
      <c r="M717" s="59"/>
      <c r="N717" s="59"/>
      <c r="O717" s="59"/>
      <c r="P717" s="59"/>
      <c r="Q717" s="59"/>
      <c r="R717" s="59"/>
      <c r="S717" s="59"/>
      <c r="T717" s="59"/>
      <c r="U717" s="59"/>
      <c r="V717" s="59"/>
      <c r="W717" s="59"/>
      <c r="X717" s="59"/>
      <c r="Y717" s="59"/>
      <c r="Z717" s="59"/>
    </row>
    <row r="718" spans="1:26" ht="15.75" customHeight="1" x14ac:dyDescent="0.25">
      <c r="A718" s="59"/>
      <c r="B718" s="59"/>
      <c r="C718" s="59"/>
      <c r="D718" s="59"/>
      <c r="E718" s="59"/>
      <c r="F718" s="92"/>
      <c r="G718" s="93"/>
      <c r="H718" s="93"/>
      <c r="I718" s="92"/>
      <c r="J718" s="92"/>
      <c r="K718" s="92"/>
      <c r="L718" s="59"/>
      <c r="M718" s="59"/>
      <c r="N718" s="59"/>
      <c r="O718" s="59"/>
      <c r="P718" s="59"/>
      <c r="Q718" s="59"/>
      <c r="R718" s="59"/>
      <c r="S718" s="59"/>
      <c r="T718" s="59"/>
      <c r="U718" s="59"/>
      <c r="V718" s="59"/>
      <c r="W718" s="59"/>
      <c r="X718" s="59"/>
      <c r="Y718" s="59"/>
      <c r="Z718" s="59"/>
    </row>
    <row r="719" spans="1:26" ht="15.75" customHeight="1" x14ac:dyDescent="0.25">
      <c r="A719" s="59"/>
      <c r="B719" s="59"/>
      <c r="C719" s="59"/>
      <c r="D719" s="59"/>
      <c r="E719" s="59"/>
      <c r="F719" s="92"/>
      <c r="G719" s="93"/>
      <c r="H719" s="93"/>
      <c r="I719" s="92"/>
      <c r="J719" s="92"/>
      <c r="K719" s="92"/>
      <c r="L719" s="59"/>
      <c r="M719" s="59"/>
      <c r="N719" s="59"/>
      <c r="O719" s="59"/>
      <c r="P719" s="59"/>
      <c r="Q719" s="59"/>
      <c r="R719" s="59"/>
      <c r="S719" s="59"/>
      <c r="T719" s="59"/>
      <c r="U719" s="59"/>
      <c r="V719" s="59"/>
      <c r="W719" s="59"/>
      <c r="X719" s="59"/>
      <c r="Y719" s="59"/>
      <c r="Z719" s="59"/>
    </row>
    <row r="720" spans="1:26" ht="15.75" customHeight="1" x14ac:dyDescent="0.25">
      <c r="A720" s="59"/>
      <c r="B720" s="59"/>
      <c r="C720" s="59"/>
      <c r="D720" s="59"/>
      <c r="E720" s="59"/>
      <c r="F720" s="92"/>
      <c r="G720" s="93"/>
      <c r="H720" s="93"/>
      <c r="I720" s="92"/>
      <c r="J720" s="92"/>
      <c r="K720" s="92"/>
      <c r="L720" s="59"/>
      <c r="M720" s="59"/>
      <c r="N720" s="59"/>
      <c r="O720" s="59"/>
      <c r="P720" s="59"/>
      <c r="Q720" s="59"/>
      <c r="R720" s="59"/>
      <c r="S720" s="59"/>
      <c r="T720" s="59"/>
      <c r="U720" s="59"/>
      <c r="V720" s="59"/>
      <c r="W720" s="59"/>
      <c r="X720" s="59"/>
      <c r="Y720" s="59"/>
      <c r="Z720" s="59"/>
    </row>
    <row r="721" spans="1:26" ht="15.75" customHeight="1" x14ac:dyDescent="0.25">
      <c r="A721" s="59"/>
      <c r="B721" s="59"/>
      <c r="C721" s="59"/>
      <c r="D721" s="59"/>
      <c r="E721" s="59"/>
      <c r="F721" s="92"/>
      <c r="G721" s="93"/>
      <c r="H721" s="93"/>
      <c r="I721" s="92"/>
      <c r="J721" s="92"/>
      <c r="K721" s="92"/>
      <c r="L721" s="59"/>
      <c r="M721" s="59"/>
      <c r="N721" s="59"/>
      <c r="O721" s="59"/>
      <c r="P721" s="59"/>
      <c r="Q721" s="59"/>
      <c r="R721" s="59"/>
      <c r="S721" s="59"/>
      <c r="T721" s="59"/>
      <c r="U721" s="59"/>
      <c r="V721" s="59"/>
      <c r="W721" s="59"/>
      <c r="X721" s="59"/>
      <c r="Y721" s="59"/>
      <c r="Z721" s="59"/>
    </row>
    <row r="722" spans="1:26" ht="15.75" customHeight="1" x14ac:dyDescent="0.25">
      <c r="A722" s="59"/>
      <c r="B722" s="59"/>
      <c r="C722" s="59"/>
      <c r="D722" s="59"/>
      <c r="E722" s="59"/>
      <c r="F722" s="92"/>
      <c r="G722" s="93"/>
      <c r="H722" s="93"/>
      <c r="I722" s="92"/>
      <c r="J722" s="92"/>
      <c r="K722" s="92"/>
      <c r="L722" s="59"/>
      <c r="M722" s="59"/>
      <c r="N722" s="59"/>
      <c r="O722" s="59"/>
      <c r="P722" s="59"/>
      <c r="Q722" s="59"/>
      <c r="R722" s="59"/>
      <c r="S722" s="59"/>
      <c r="T722" s="59"/>
      <c r="U722" s="59"/>
      <c r="V722" s="59"/>
      <c r="W722" s="59"/>
      <c r="X722" s="59"/>
      <c r="Y722" s="59"/>
      <c r="Z722" s="59"/>
    </row>
    <row r="723" spans="1:26" ht="15.75" customHeight="1" x14ac:dyDescent="0.25">
      <c r="A723" s="59"/>
      <c r="B723" s="59"/>
      <c r="C723" s="59"/>
      <c r="D723" s="59"/>
      <c r="E723" s="59"/>
      <c r="F723" s="92"/>
      <c r="G723" s="93"/>
      <c r="H723" s="93"/>
      <c r="I723" s="92"/>
      <c r="J723" s="92"/>
      <c r="K723" s="92"/>
      <c r="L723" s="59"/>
      <c r="M723" s="59"/>
      <c r="N723" s="59"/>
      <c r="O723" s="59"/>
      <c r="P723" s="59"/>
      <c r="Q723" s="59"/>
      <c r="R723" s="59"/>
      <c r="S723" s="59"/>
      <c r="T723" s="59"/>
      <c r="U723" s="59"/>
      <c r="V723" s="59"/>
      <c r="W723" s="59"/>
      <c r="X723" s="59"/>
      <c r="Y723" s="59"/>
      <c r="Z723" s="59"/>
    </row>
    <row r="724" spans="1:26" ht="15.75" customHeight="1" x14ac:dyDescent="0.25">
      <c r="A724" s="59"/>
      <c r="B724" s="59"/>
      <c r="C724" s="59"/>
      <c r="D724" s="59"/>
      <c r="E724" s="59"/>
      <c r="F724" s="92"/>
      <c r="G724" s="93"/>
      <c r="H724" s="93"/>
      <c r="I724" s="92"/>
      <c r="J724" s="92"/>
      <c r="K724" s="92"/>
      <c r="L724" s="59"/>
      <c r="M724" s="59"/>
      <c r="N724" s="59"/>
      <c r="O724" s="59"/>
      <c r="P724" s="59"/>
      <c r="Q724" s="59"/>
      <c r="R724" s="59"/>
      <c r="S724" s="59"/>
      <c r="T724" s="59"/>
      <c r="U724" s="59"/>
      <c r="V724" s="59"/>
      <c r="W724" s="59"/>
      <c r="X724" s="59"/>
      <c r="Y724" s="59"/>
      <c r="Z724" s="59"/>
    </row>
    <row r="725" spans="1:26" ht="15.75" customHeight="1" x14ac:dyDescent="0.25">
      <c r="A725" s="59"/>
      <c r="B725" s="59"/>
      <c r="C725" s="59"/>
      <c r="D725" s="59"/>
      <c r="E725" s="59"/>
      <c r="F725" s="92"/>
      <c r="G725" s="93"/>
      <c r="H725" s="93"/>
      <c r="I725" s="92"/>
      <c r="J725" s="92"/>
      <c r="K725" s="92"/>
      <c r="L725" s="59"/>
      <c r="M725" s="59"/>
      <c r="N725" s="59"/>
      <c r="O725" s="59"/>
      <c r="P725" s="59"/>
      <c r="Q725" s="59"/>
      <c r="R725" s="59"/>
      <c r="S725" s="59"/>
      <c r="T725" s="59"/>
      <c r="U725" s="59"/>
      <c r="V725" s="59"/>
      <c r="W725" s="59"/>
      <c r="X725" s="59"/>
      <c r="Y725" s="59"/>
      <c r="Z725" s="59"/>
    </row>
    <row r="726" spans="1:26" ht="15.75" customHeight="1" x14ac:dyDescent="0.25">
      <c r="A726" s="59"/>
      <c r="B726" s="59"/>
      <c r="C726" s="59"/>
      <c r="D726" s="59"/>
      <c r="E726" s="59"/>
      <c r="F726" s="92"/>
      <c r="G726" s="93"/>
      <c r="H726" s="93"/>
      <c r="I726" s="92"/>
      <c r="J726" s="92"/>
      <c r="K726" s="92"/>
      <c r="L726" s="59"/>
      <c r="M726" s="59"/>
      <c r="N726" s="59"/>
      <c r="O726" s="59"/>
      <c r="P726" s="59"/>
      <c r="Q726" s="59"/>
      <c r="R726" s="59"/>
      <c r="S726" s="59"/>
      <c r="T726" s="59"/>
      <c r="U726" s="59"/>
      <c r="V726" s="59"/>
      <c r="W726" s="59"/>
      <c r="X726" s="59"/>
      <c r="Y726" s="59"/>
      <c r="Z726" s="59"/>
    </row>
    <row r="727" spans="1:26" ht="15.75" customHeight="1" x14ac:dyDescent="0.25">
      <c r="A727" s="59"/>
      <c r="B727" s="59"/>
      <c r="C727" s="59"/>
      <c r="D727" s="59"/>
      <c r="E727" s="59"/>
      <c r="F727" s="92"/>
      <c r="G727" s="93"/>
      <c r="H727" s="93"/>
      <c r="I727" s="92"/>
      <c r="J727" s="92"/>
      <c r="K727" s="92"/>
      <c r="L727" s="59"/>
      <c r="M727" s="59"/>
      <c r="N727" s="59"/>
      <c r="O727" s="59"/>
      <c r="P727" s="59"/>
      <c r="Q727" s="59"/>
      <c r="R727" s="59"/>
      <c r="S727" s="59"/>
      <c r="T727" s="59"/>
      <c r="U727" s="59"/>
      <c r="V727" s="59"/>
      <c r="W727" s="59"/>
      <c r="X727" s="59"/>
      <c r="Y727" s="59"/>
      <c r="Z727" s="59"/>
    </row>
    <row r="728" spans="1:26" ht="15.75" customHeight="1" x14ac:dyDescent="0.25">
      <c r="A728" s="59"/>
      <c r="B728" s="59"/>
      <c r="C728" s="59"/>
      <c r="D728" s="59"/>
      <c r="E728" s="59"/>
      <c r="F728" s="92"/>
      <c r="G728" s="93"/>
      <c r="H728" s="93"/>
      <c r="I728" s="92"/>
      <c r="J728" s="92"/>
      <c r="K728" s="92"/>
      <c r="L728" s="59"/>
      <c r="M728" s="59"/>
      <c r="N728" s="59"/>
      <c r="O728" s="59"/>
      <c r="P728" s="59"/>
      <c r="Q728" s="59"/>
      <c r="R728" s="59"/>
      <c r="S728" s="59"/>
      <c r="T728" s="59"/>
      <c r="U728" s="59"/>
      <c r="V728" s="59"/>
      <c r="W728" s="59"/>
      <c r="X728" s="59"/>
      <c r="Y728" s="59"/>
      <c r="Z728" s="59"/>
    </row>
    <row r="729" spans="1:26" ht="15.75" customHeight="1" x14ac:dyDescent="0.25">
      <c r="A729" s="59"/>
      <c r="B729" s="59"/>
      <c r="C729" s="59"/>
      <c r="D729" s="59"/>
      <c r="E729" s="59"/>
      <c r="F729" s="92"/>
      <c r="G729" s="93"/>
      <c r="H729" s="93"/>
      <c r="I729" s="92"/>
      <c r="J729" s="92"/>
      <c r="K729" s="92"/>
      <c r="L729" s="59"/>
      <c r="M729" s="59"/>
      <c r="N729" s="59"/>
      <c r="O729" s="59"/>
      <c r="P729" s="59"/>
      <c r="Q729" s="59"/>
      <c r="R729" s="59"/>
      <c r="S729" s="59"/>
      <c r="T729" s="59"/>
      <c r="U729" s="59"/>
      <c r="V729" s="59"/>
      <c r="W729" s="59"/>
      <c r="X729" s="59"/>
      <c r="Y729" s="59"/>
      <c r="Z729" s="59"/>
    </row>
    <row r="730" spans="1:26" ht="15.75" customHeight="1" x14ac:dyDescent="0.25">
      <c r="A730" s="59"/>
      <c r="B730" s="59"/>
      <c r="C730" s="59"/>
      <c r="D730" s="59"/>
      <c r="E730" s="59"/>
      <c r="F730" s="92"/>
      <c r="G730" s="93"/>
      <c r="H730" s="93"/>
      <c r="I730" s="92"/>
      <c r="J730" s="92"/>
      <c r="K730" s="92"/>
      <c r="L730" s="59"/>
      <c r="M730" s="59"/>
      <c r="N730" s="59"/>
      <c r="O730" s="59"/>
      <c r="P730" s="59"/>
      <c r="Q730" s="59"/>
      <c r="R730" s="59"/>
      <c r="S730" s="59"/>
      <c r="T730" s="59"/>
      <c r="U730" s="59"/>
      <c r="V730" s="59"/>
      <c r="W730" s="59"/>
      <c r="X730" s="59"/>
      <c r="Y730" s="59"/>
      <c r="Z730" s="59"/>
    </row>
    <row r="731" spans="1:26" ht="15.75" customHeight="1" x14ac:dyDescent="0.25">
      <c r="A731" s="59"/>
      <c r="B731" s="59"/>
      <c r="C731" s="59"/>
      <c r="D731" s="59"/>
      <c r="E731" s="59"/>
      <c r="F731" s="92"/>
      <c r="G731" s="93"/>
      <c r="H731" s="93"/>
      <c r="I731" s="92"/>
      <c r="J731" s="92"/>
      <c r="K731" s="92"/>
      <c r="L731" s="59"/>
      <c r="M731" s="59"/>
      <c r="N731" s="59"/>
      <c r="O731" s="59"/>
      <c r="P731" s="59"/>
      <c r="Q731" s="59"/>
      <c r="R731" s="59"/>
      <c r="S731" s="59"/>
      <c r="T731" s="59"/>
      <c r="U731" s="59"/>
      <c r="V731" s="59"/>
      <c r="W731" s="59"/>
      <c r="X731" s="59"/>
      <c r="Y731" s="59"/>
      <c r="Z731" s="59"/>
    </row>
    <row r="732" spans="1:26" ht="15.75" customHeight="1" x14ac:dyDescent="0.25">
      <c r="A732" s="59"/>
      <c r="B732" s="59"/>
      <c r="C732" s="59"/>
      <c r="D732" s="59"/>
      <c r="E732" s="59"/>
      <c r="F732" s="92"/>
      <c r="G732" s="93"/>
      <c r="H732" s="93"/>
      <c r="I732" s="92"/>
      <c r="J732" s="92"/>
      <c r="K732" s="92"/>
      <c r="L732" s="59"/>
      <c r="M732" s="59"/>
      <c r="N732" s="59"/>
      <c r="O732" s="59"/>
      <c r="P732" s="59"/>
      <c r="Q732" s="59"/>
      <c r="R732" s="59"/>
      <c r="S732" s="59"/>
      <c r="T732" s="59"/>
      <c r="U732" s="59"/>
      <c r="V732" s="59"/>
      <c r="W732" s="59"/>
      <c r="X732" s="59"/>
      <c r="Y732" s="59"/>
      <c r="Z732" s="59"/>
    </row>
    <row r="733" spans="1:26" ht="15.75" customHeight="1" x14ac:dyDescent="0.25">
      <c r="A733" s="59"/>
      <c r="B733" s="59"/>
      <c r="C733" s="59"/>
      <c r="D733" s="59"/>
      <c r="E733" s="59"/>
      <c r="F733" s="92"/>
      <c r="G733" s="93"/>
      <c r="H733" s="93"/>
      <c r="I733" s="92"/>
      <c r="J733" s="92"/>
      <c r="K733" s="92"/>
      <c r="L733" s="59"/>
      <c r="M733" s="59"/>
      <c r="N733" s="59"/>
      <c r="O733" s="59"/>
      <c r="P733" s="59"/>
      <c r="Q733" s="59"/>
      <c r="R733" s="59"/>
      <c r="S733" s="59"/>
      <c r="T733" s="59"/>
      <c r="U733" s="59"/>
      <c r="V733" s="59"/>
      <c r="W733" s="59"/>
      <c r="X733" s="59"/>
      <c r="Y733" s="59"/>
      <c r="Z733" s="59"/>
    </row>
    <row r="734" spans="1:26" ht="15.75" customHeight="1" x14ac:dyDescent="0.25">
      <c r="A734" s="59"/>
      <c r="B734" s="59"/>
      <c r="C734" s="59"/>
      <c r="D734" s="59"/>
      <c r="E734" s="59"/>
      <c r="F734" s="92"/>
      <c r="G734" s="93"/>
      <c r="H734" s="93"/>
      <c r="I734" s="92"/>
      <c r="J734" s="92"/>
      <c r="K734" s="92"/>
      <c r="L734" s="59"/>
      <c r="M734" s="59"/>
      <c r="N734" s="59"/>
      <c r="O734" s="59"/>
      <c r="P734" s="59"/>
      <c r="Q734" s="59"/>
      <c r="R734" s="59"/>
      <c r="S734" s="59"/>
      <c r="T734" s="59"/>
      <c r="U734" s="59"/>
      <c r="V734" s="59"/>
      <c r="W734" s="59"/>
      <c r="X734" s="59"/>
      <c r="Y734" s="59"/>
      <c r="Z734" s="59"/>
    </row>
    <row r="735" spans="1:26" ht="15.75" customHeight="1" x14ac:dyDescent="0.25">
      <c r="A735" s="59"/>
      <c r="B735" s="59"/>
      <c r="C735" s="59"/>
      <c r="D735" s="59"/>
      <c r="E735" s="59"/>
      <c r="F735" s="92"/>
      <c r="G735" s="93"/>
      <c r="H735" s="93"/>
      <c r="I735" s="92"/>
      <c r="J735" s="92"/>
      <c r="K735" s="92"/>
      <c r="L735" s="59"/>
      <c r="M735" s="59"/>
      <c r="N735" s="59"/>
      <c r="O735" s="59"/>
      <c r="P735" s="59"/>
      <c r="Q735" s="59"/>
      <c r="R735" s="59"/>
      <c r="S735" s="59"/>
      <c r="T735" s="59"/>
      <c r="U735" s="59"/>
      <c r="V735" s="59"/>
      <c r="W735" s="59"/>
      <c r="X735" s="59"/>
      <c r="Y735" s="59"/>
      <c r="Z735" s="59"/>
    </row>
    <row r="736" spans="1:26" ht="15.75" customHeight="1" x14ac:dyDescent="0.25">
      <c r="A736" s="59"/>
      <c r="B736" s="59"/>
      <c r="C736" s="59"/>
      <c r="D736" s="59"/>
      <c r="E736" s="59"/>
      <c r="F736" s="92"/>
      <c r="G736" s="93"/>
      <c r="H736" s="93"/>
      <c r="I736" s="92"/>
      <c r="J736" s="92"/>
      <c r="K736" s="92"/>
      <c r="L736" s="59"/>
      <c r="M736" s="59"/>
      <c r="N736" s="59"/>
      <c r="O736" s="59"/>
      <c r="P736" s="59"/>
      <c r="Q736" s="59"/>
      <c r="R736" s="59"/>
      <c r="S736" s="59"/>
      <c r="T736" s="59"/>
      <c r="U736" s="59"/>
      <c r="V736" s="59"/>
      <c r="W736" s="59"/>
      <c r="X736" s="59"/>
      <c r="Y736" s="59"/>
      <c r="Z736" s="59"/>
    </row>
    <row r="737" spans="1:26" ht="15.75" customHeight="1" x14ac:dyDescent="0.25">
      <c r="A737" s="59"/>
      <c r="B737" s="59"/>
      <c r="C737" s="59"/>
      <c r="D737" s="59"/>
      <c r="E737" s="59"/>
      <c r="F737" s="92"/>
      <c r="G737" s="93"/>
      <c r="H737" s="93"/>
      <c r="I737" s="92"/>
      <c r="J737" s="92"/>
      <c r="K737" s="92"/>
      <c r="L737" s="59"/>
      <c r="M737" s="59"/>
      <c r="N737" s="59"/>
      <c r="O737" s="59"/>
      <c r="P737" s="59"/>
      <c r="Q737" s="59"/>
      <c r="R737" s="59"/>
      <c r="S737" s="59"/>
      <c r="T737" s="59"/>
      <c r="U737" s="59"/>
      <c r="V737" s="59"/>
      <c r="W737" s="59"/>
      <c r="X737" s="59"/>
      <c r="Y737" s="59"/>
      <c r="Z737" s="59"/>
    </row>
    <row r="738" spans="1:26" ht="15.75" customHeight="1" x14ac:dyDescent="0.25">
      <c r="A738" s="59"/>
      <c r="B738" s="59"/>
      <c r="C738" s="59"/>
      <c r="D738" s="59"/>
      <c r="E738" s="59"/>
      <c r="F738" s="92"/>
      <c r="G738" s="93"/>
      <c r="H738" s="93"/>
      <c r="I738" s="92"/>
      <c r="J738" s="92"/>
      <c r="K738" s="92"/>
      <c r="L738" s="59"/>
      <c r="M738" s="59"/>
      <c r="N738" s="59"/>
      <c r="O738" s="59"/>
      <c r="P738" s="59"/>
      <c r="Q738" s="59"/>
      <c r="R738" s="59"/>
      <c r="S738" s="59"/>
      <c r="T738" s="59"/>
      <c r="U738" s="59"/>
      <c r="V738" s="59"/>
      <c r="W738" s="59"/>
      <c r="X738" s="59"/>
      <c r="Y738" s="59"/>
      <c r="Z738" s="59"/>
    </row>
    <row r="739" spans="1:26" ht="15.75" customHeight="1" x14ac:dyDescent="0.25">
      <c r="A739" s="59"/>
      <c r="B739" s="59"/>
      <c r="C739" s="59"/>
      <c r="D739" s="59"/>
      <c r="E739" s="59"/>
      <c r="F739" s="92"/>
      <c r="G739" s="93"/>
      <c r="H739" s="93"/>
      <c r="I739" s="92"/>
      <c r="J739" s="92"/>
      <c r="K739" s="92"/>
      <c r="L739" s="59"/>
      <c r="M739" s="59"/>
      <c r="N739" s="59"/>
      <c r="O739" s="59"/>
      <c r="P739" s="59"/>
      <c r="Q739" s="59"/>
      <c r="R739" s="59"/>
      <c r="S739" s="59"/>
      <c r="T739" s="59"/>
      <c r="U739" s="59"/>
      <c r="V739" s="59"/>
      <c r="W739" s="59"/>
      <c r="X739" s="59"/>
      <c r="Y739" s="59"/>
      <c r="Z739" s="59"/>
    </row>
    <row r="740" spans="1:26" ht="15.75" customHeight="1" x14ac:dyDescent="0.25">
      <c r="A740" s="59"/>
      <c r="B740" s="59"/>
      <c r="C740" s="59"/>
      <c r="D740" s="59"/>
      <c r="E740" s="59"/>
      <c r="F740" s="92"/>
      <c r="G740" s="93"/>
      <c r="H740" s="93"/>
      <c r="I740" s="92"/>
      <c r="J740" s="92"/>
      <c r="K740" s="92"/>
      <c r="L740" s="59"/>
      <c r="M740" s="59"/>
      <c r="N740" s="59"/>
      <c r="O740" s="59"/>
      <c r="P740" s="59"/>
      <c r="Q740" s="59"/>
      <c r="R740" s="59"/>
      <c r="S740" s="59"/>
      <c r="T740" s="59"/>
      <c r="U740" s="59"/>
      <c r="V740" s="59"/>
      <c r="W740" s="59"/>
      <c r="X740" s="59"/>
      <c r="Y740" s="59"/>
      <c r="Z740" s="59"/>
    </row>
    <row r="741" spans="1:26" ht="15.75" customHeight="1" x14ac:dyDescent="0.25">
      <c r="A741" s="59"/>
      <c r="B741" s="59"/>
      <c r="C741" s="59"/>
      <c r="D741" s="59"/>
      <c r="E741" s="59"/>
      <c r="F741" s="92"/>
      <c r="G741" s="93"/>
      <c r="H741" s="93"/>
      <c r="I741" s="92"/>
      <c r="J741" s="92"/>
      <c r="K741" s="92"/>
      <c r="L741" s="59"/>
      <c r="M741" s="59"/>
      <c r="N741" s="59"/>
      <c r="O741" s="59"/>
      <c r="P741" s="59"/>
      <c r="Q741" s="59"/>
      <c r="R741" s="59"/>
      <c r="S741" s="59"/>
      <c r="T741" s="59"/>
      <c r="U741" s="59"/>
      <c r="V741" s="59"/>
      <c r="W741" s="59"/>
      <c r="X741" s="59"/>
      <c r="Y741" s="59"/>
      <c r="Z741" s="59"/>
    </row>
    <row r="742" spans="1:26" ht="15.75" customHeight="1" x14ac:dyDescent="0.25">
      <c r="A742" s="59"/>
      <c r="B742" s="59"/>
      <c r="C742" s="59"/>
      <c r="D742" s="59"/>
      <c r="E742" s="59"/>
      <c r="F742" s="92"/>
      <c r="G742" s="93"/>
      <c r="H742" s="93"/>
      <c r="I742" s="92"/>
      <c r="J742" s="92"/>
      <c r="K742" s="92"/>
      <c r="L742" s="59"/>
      <c r="M742" s="59"/>
      <c r="N742" s="59"/>
      <c r="O742" s="59"/>
      <c r="P742" s="59"/>
      <c r="Q742" s="59"/>
      <c r="R742" s="59"/>
      <c r="S742" s="59"/>
      <c r="T742" s="59"/>
      <c r="U742" s="59"/>
      <c r="V742" s="59"/>
      <c r="W742" s="59"/>
      <c r="X742" s="59"/>
      <c r="Y742" s="59"/>
      <c r="Z742" s="59"/>
    </row>
    <row r="743" spans="1:26" ht="15.75" customHeight="1" x14ac:dyDescent="0.25">
      <c r="A743" s="59"/>
      <c r="B743" s="59"/>
      <c r="C743" s="59"/>
      <c r="D743" s="59"/>
      <c r="E743" s="59"/>
      <c r="F743" s="92"/>
      <c r="G743" s="93"/>
      <c r="H743" s="93"/>
      <c r="I743" s="92"/>
      <c r="J743" s="92"/>
      <c r="K743" s="92"/>
      <c r="L743" s="59"/>
      <c r="M743" s="59"/>
      <c r="N743" s="59"/>
      <c r="O743" s="59"/>
      <c r="P743" s="59"/>
      <c r="Q743" s="59"/>
      <c r="R743" s="59"/>
      <c r="S743" s="59"/>
      <c r="T743" s="59"/>
      <c r="U743" s="59"/>
      <c r="V743" s="59"/>
      <c r="W743" s="59"/>
      <c r="X743" s="59"/>
      <c r="Y743" s="59"/>
      <c r="Z743" s="59"/>
    </row>
    <row r="744" spans="1:26" ht="15.75" customHeight="1" x14ac:dyDescent="0.25">
      <c r="A744" s="59"/>
      <c r="B744" s="59"/>
      <c r="C744" s="59"/>
      <c r="D744" s="59"/>
      <c r="E744" s="59"/>
      <c r="F744" s="92"/>
      <c r="G744" s="93"/>
      <c r="H744" s="93"/>
      <c r="I744" s="92"/>
      <c r="J744" s="92"/>
      <c r="K744" s="92"/>
      <c r="L744" s="59"/>
      <c r="M744" s="59"/>
      <c r="N744" s="59"/>
      <c r="O744" s="59"/>
      <c r="P744" s="59"/>
      <c r="Q744" s="59"/>
      <c r="R744" s="59"/>
      <c r="S744" s="59"/>
      <c r="T744" s="59"/>
      <c r="U744" s="59"/>
      <c r="V744" s="59"/>
      <c r="W744" s="59"/>
      <c r="X744" s="59"/>
      <c r="Y744" s="59"/>
      <c r="Z744" s="59"/>
    </row>
    <row r="745" spans="1:26" ht="15.75" customHeight="1" x14ac:dyDescent="0.25">
      <c r="A745" s="59"/>
      <c r="B745" s="59"/>
      <c r="C745" s="59"/>
      <c r="D745" s="59"/>
      <c r="E745" s="59"/>
      <c r="F745" s="92"/>
      <c r="G745" s="93"/>
      <c r="H745" s="93"/>
      <c r="I745" s="92"/>
      <c r="J745" s="92"/>
      <c r="K745" s="92"/>
      <c r="L745" s="59"/>
      <c r="M745" s="59"/>
      <c r="N745" s="59"/>
      <c r="O745" s="59"/>
      <c r="P745" s="59"/>
      <c r="Q745" s="59"/>
      <c r="R745" s="59"/>
      <c r="S745" s="59"/>
      <c r="T745" s="59"/>
      <c r="U745" s="59"/>
      <c r="V745" s="59"/>
      <c r="W745" s="59"/>
      <c r="X745" s="59"/>
      <c r="Y745" s="59"/>
      <c r="Z745" s="59"/>
    </row>
    <row r="746" spans="1:26" ht="15.75" customHeight="1" x14ac:dyDescent="0.25">
      <c r="A746" s="59"/>
      <c r="B746" s="59"/>
      <c r="C746" s="59"/>
      <c r="D746" s="59"/>
      <c r="E746" s="59"/>
      <c r="F746" s="92"/>
      <c r="G746" s="93"/>
      <c r="H746" s="93"/>
      <c r="I746" s="92"/>
      <c r="J746" s="92"/>
      <c r="K746" s="92"/>
      <c r="L746" s="59"/>
      <c r="M746" s="59"/>
      <c r="N746" s="59"/>
      <c r="O746" s="59"/>
      <c r="P746" s="59"/>
      <c r="Q746" s="59"/>
      <c r="R746" s="59"/>
      <c r="S746" s="59"/>
      <c r="T746" s="59"/>
      <c r="U746" s="59"/>
      <c r="V746" s="59"/>
      <c r="W746" s="59"/>
      <c r="X746" s="59"/>
      <c r="Y746" s="59"/>
      <c r="Z746" s="59"/>
    </row>
    <row r="747" spans="1:26" ht="15.75" customHeight="1" x14ac:dyDescent="0.25">
      <c r="A747" s="59"/>
      <c r="B747" s="59"/>
      <c r="C747" s="59"/>
      <c r="D747" s="59"/>
      <c r="E747" s="59"/>
      <c r="F747" s="92"/>
      <c r="G747" s="93"/>
      <c r="H747" s="93"/>
      <c r="I747" s="92"/>
      <c r="J747" s="92"/>
      <c r="K747" s="92"/>
      <c r="L747" s="59"/>
      <c r="M747" s="59"/>
      <c r="N747" s="59"/>
      <c r="O747" s="59"/>
      <c r="P747" s="59"/>
      <c r="Q747" s="59"/>
      <c r="R747" s="59"/>
      <c r="S747" s="59"/>
      <c r="T747" s="59"/>
      <c r="U747" s="59"/>
      <c r="V747" s="59"/>
      <c r="W747" s="59"/>
      <c r="X747" s="59"/>
      <c r="Y747" s="59"/>
      <c r="Z747" s="59"/>
    </row>
    <row r="748" spans="1:26" ht="15.75" customHeight="1" x14ac:dyDescent="0.25">
      <c r="A748" s="59"/>
      <c r="B748" s="59"/>
      <c r="C748" s="59"/>
      <c r="D748" s="59"/>
      <c r="E748" s="59"/>
      <c r="F748" s="92"/>
      <c r="G748" s="93"/>
      <c r="H748" s="93"/>
      <c r="I748" s="92"/>
      <c r="J748" s="92"/>
      <c r="K748" s="92"/>
      <c r="L748" s="59"/>
      <c r="M748" s="59"/>
      <c r="N748" s="59"/>
      <c r="O748" s="59"/>
      <c r="P748" s="59"/>
      <c r="Q748" s="59"/>
      <c r="R748" s="59"/>
      <c r="S748" s="59"/>
      <c r="T748" s="59"/>
      <c r="U748" s="59"/>
      <c r="V748" s="59"/>
      <c r="W748" s="59"/>
      <c r="X748" s="59"/>
      <c r="Y748" s="59"/>
      <c r="Z748" s="59"/>
    </row>
    <row r="749" spans="1:26" ht="15.75" customHeight="1" x14ac:dyDescent="0.25">
      <c r="A749" s="59"/>
      <c r="B749" s="59"/>
      <c r="C749" s="59"/>
      <c r="D749" s="59"/>
      <c r="E749" s="59"/>
      <c r="F749" s="92"/>
      <c r="G749" s="93"/>
      <c r="H749" s="93"/>
      <c r="I749" s="92"/>
      <c r="J749" s="92"/>
      <c r="K749" s="92"/>
      <c r="L749" s="59"/>
      <c r="M749" s="59"/>
      <c r="N749" s="59"/>
      <c r="O749" s="59"/>
      <c r="P749" s="59"/>
      <c r="Q749" s="59"/>
      <c r="R749" s="59"/>
      <c r="S749" s="59"/>
      <c r="T749" s="59"/>
      <c r="U749" s="59"/>
      <c r="V749" s="59"/>
      <c r="W749" s="59"/>
      <c r="X749" s="59"/>
      <c r="Y749" s="59"/>
      <c r="Z749" s="59"/>
    </row>
    <row r="750" spans="1:26" ht="15.75" customHeight="1" x14ac:dyDescent="0.25">
      <c r="A750" s="59"/>
      <c r="B750" s="59"/>
      <c r="C750" s="59"/>
      <c r="D750" s="59"/>
      <c r="E750" s="59"/>
      <c r="F750" s="92"/>
      <c r="G750" s="93"/>
      <c r="H750" s="93"/>
      <c r="I750" s="92"/>
      <c r="J750" s="92"/>
      <c r="K750" s="92"/>
      <c r="L750" s="59"/>
      <c r="M750" s="59"/>
      <c r="N750" s="59"/>
      <c r="O750" s="59"/>
      <c r="P750" s="59"/>
      <c r="Q750" s="59"/>
      <c r="R750" s="59"/>
      <c r="S750" s="59"/>
      <c r="T750" s="59"/>
      <c r="U750" s="59"/>
      <c r="V750" s="59"/>
      <c r="W750" s="59"/>
      <c r="X750" s="59"/>
      <c r="Y750" s="59"/>
      <c r="Z750" s="59"/>
    </row>
    <row r="751" spans="1:26" ht="15.75" customHeight="1" x14ac:dyDescent="0.25">
      <c r="A751" s="59"/>
      <c r="B751" s="59"/>
      <c r="C751" s="59"/>
      <c r="D751" s="59"/>
      <c r="E751" s="59"/>
      <c r="F751" s="92"/>
      <c r="G751" s="93"/>
      <c r="H751" s="93"/>
      <c r="I751" s="92"/>
      <c r="J751" s="92"/>
      <c r="K751" s="92"/>
      <c r="L751" s="59"/>
      <c r="M751" s="59"/>
      <c r="N751" s="59"/>
      <c r="O751" s="59"/>
      <c r="P751" s="59"/>
      <c r="Q751" s="59"/>
      <c r="R751" s="59"/>
      <c r="S751" s="59"/>
      <c r="T751" s="59"/>
      <c r="U751" s="59"/>
      <c r="V751" s="59"/>
      <c r="W751" s="59"/>
      <c r="X751" s="59"/>
      <c r="Y751" s="59"/>
      <c r="Z751" s="59"/>
    </row>
    <row r="752" spans="1:26" ht="15.75" customHeight="1" x14ac:dyDescent="0.25">
      <c r="A752" s="59"/>
      <c r="B752" s="59"/>
      <c r="C752" s="59"/>
      <c r="D752" s="59"/>
      <c r="E752" s="59"/>
      <c r="F752" s="92"/>
      <c r="G752" s="93"/>
      <c r="H752" s="93"/>
      <c r="I752" s="92"/>
      <c r="J752" s="92"/>
      <c r="K752" s="92"/>
      <c r="L752" s="59"/>
      <c r="M752" s="59"/>
      <c r="N752" s="59"/>
      <c r="O752" s="59"/>
      <c r="P752" s="59"/>
      <c r="Q752" s="59"/>
      <c r="R752" s="59"/>
      <c r="S752" s="59"/>
      <c r="T752" s="59"/>
      <c r="U752" s="59"/>
      <c r="V752" s="59"/>
      <c r="W752" s="59"/>
      <c r="X752" s="59"/>
      <c r="Y752" s="59"/>
      <c r="Z752" s="59"/>
    </row>
    <row r="753" spans="1:26" ht="15.75" customHeight="1" x14ac:dyDescent="0.25">
      <c r="A753" s="59"/>
      <c r="B753" s="59"/>
      <c r="C753" s="59"/>
      <c r="D753" s="59"/>
      <c r="E753" s="59"/>
      <c r="F753" s="92"/>
      <c r="G753" s="93"/>
      <c r="H753" s="93"/>
      <c r="I753" s="92"/>
      <c r="J753" s="92"/>
      <c r="K753" s="92"/>
      <c r="L753" s="59"/>
      <c r="M753" s="59"/>
      <c r="N753" s="59"/>
      <c r="O753" s="59"/>
      <c r="P753" s="59"/>
      <c r="Q753" s="59"/>
      <c r="R753" s="59"/>
      <c r="S753" s="59"/>
      <c r="T753" s="59"/>
      <c r="U753" s="59"/>
      <c r="V753" s="59"/>
      <c r="W753" s="59"/>
      <c r="X753" s="59"/>
      <c r="Y753" s="59"/>
      <c r="Z753" s="59"/>
    </row>
    <row r="754" spans="1:26" ht="15.75" customHeight="1" x14ac:dyDescent="0.25">
      <c r="A754" s="59"/>
      <c r="B754" s="59"/>
      <c r="C754" s="59"/>
      <c r="D754" s="59"/>
      <c r="E754" s="59"/>
      <c r="F754" s="92"/>
      <c r="G754" s="93"/>
      <c r="H754" s="93"/>
      <c r="I754" s="92"/>
      <c r="J754" s="92"/>
      <c r="K754" s="92"/>
      <c r="L754" s="59"/>
      <c r="M754" s="59"/>
      <c r="N754" s="59"/>
      <c r="O754" s="59"/>
      <c r="P754" s="59"/>
      <c r="Q754" s="59"/>
      <c r="R754" s="59"/>
      <c r="S754" s="59"/>
      <c r="T754" s="59"/>
      <c r="U754" s="59"/>
      <c r="V754" s="59"/>
      <c r="W754" s="59"/>
      <c r="X754" s="59"/>
      <c r="Y754" s="59"/>
      <c r="Z754" s="59"/>
    </row>
    <row r="755" spans="1:26" ht="15.75" customHeight="1" x14ac:dyDescent="0.25">
      <c r="A755" s="59"/>
      <c r="B755" s="59"/>
      <c r="C755" s="59"/>
      <c r="D755" s="59"/>
      <c r="E755" s="59"/>
      <c r="F755" s="92"/>
      <c r="G755" s="93"/>
      <c r="H755" s="93"/>
      <c r="I755" s="92"/>
      <c r="J755" s="92"/>
      <c r="K755" s="92"/>
      <c r="L755" s="59"/>
      <c r="M755" s="59"/>
      <c r="N755" s="59"/>
      <c r="O755" s="59"/>
      <c r="P755" s="59"/>
      <c r="Q755" s="59"/>
      <c r="R755" s="59"/>
      <c r="S755" s="59"/>
      <c r="T755" s="59"/>
      <c r="U755" s="59"/>
      <c r="V755" s="59"/>
      <c r="W755" s="59"/>
      <c r="X755" s="59"/>
      <c r="Y755" s="59"/>
      <c r="Z755" s="59"/>
    </row>
    <row r="756" spans="1:26" ht="15.75" customHeight="1" x14ac:dyDescent="0.25">
      <c r="A756" s="59"/>
      <c r="B756" s="59"/>
      <c r="C756" s="59"/>
      <c r="D756" s="59"/>
      <c r="E756" s="59"/>
      <c r="F756" s="92"/>
      <c r="G756" s="93"/>
      <c r="H756" s="93"/>
      <c r="I756" s="92"/>
      <c r="J756" s="92"/>
      <c r="K756" s="92"/>
      <c r="L756" s="59"/>
      <c r="M756" s="59"/>
      <c r="N756" s="59"/>
      <c r="O756" s="59"/>
      <c r="P756" s="59"/>
      <c r="Q756" s="59"/>
      <c r="R756" s="59"/>
      <c r="S756" s="59"/>
      <c r="T756" s="59"/>
      <c r="U756" s="59"/>
      <c r="V756" s="59"/>
      <c r="W756" s="59"/>
      <c r="X756" s="59"/>
      <c r="Y756" s="59"/>
      <c r="Z756" s="59"/>
    </row>
    <row r="757" spans="1:26" ht="15.75" customHeight="1" x14ac:dyDescent="0.25">
      <c r="A757" s="59"/>
      <c r="B757" s="59"/>
      <c r="C757" s="59"/>
      <c r="D757" s="59"/>
      <c r="E757" s="59"/>
      <c r="F757" s="92"/>
      <c r="G757" s="93"/>
      <c r="H757" s="93"/>
      <c r="I757" s="92"/>
      <c r="J757" s="92"/>
      <c r="K757" s="92"/>
      <c r="L757" s="59"/>
      <c r="M757" s="59"/>
      <c r="N757" s="59"/>
      <c r="O757" s="59"/>
      <c r="P757" s="59"/>
      <c r="Q757" s="59"/>
      <c r="R757" s="59"/>
      <c r="S757" s="59"/>
      <c r="T757" s="59"/>
      <c r="U757" s="59"/>
      <c r="V757" s="59"/>
      <c r="W757" s="59"/>
      <c r="X757" s="59"/>
      <c r="Y757" s="59"/>
      <c r="Z757" s="59"/>
    </row>
    <row r="758" spans="1:26" ht="15.75" customHeight="1" x14ac:dyDescent="0.25">
      <c r="A758" s="59"/>
      <c r="B758" s="59"/>
      <c r="C758" s="59"/>
      <c r="D758" s="59"/>
      <c r="E758" s="59"/>
      <c r="F758" s="92"/>
      <c r="G758" s="93"/>
      <c r="H758" s="93"/>
      <c r="I758" s="92"/>
      <c r="J758" s="92"/>
      <c r="K758" s="92"/>
      <c r="L758" s="59"/>
      <c r="M758" s="59"/>
      <c r="N758" s="59"/>
      <c r="O758" s="59"/>
      <c r="P758" s="59"/>
      <c r="Q758" s="59"/>
      <c r="R758" s="59"/>
      <c r="S758" s="59"/>
      <c r="T758" s="59"/>
      <c r="U758" s="59"/>
      <c r="V758" s="59"/>
      <c r="W758" s="59"/>
      <c r="X758" s="59"/>
      <c r="Y758" s="59"/>
      <c r="Z758" s="59"/>
    </row>
    <row r="759" spans="1:26" ht="15.75" customHeight="1" x14ac:dyDescent="0.25">
      <c r="A759" s="59"/>
      <c r="B759" s="59"/>
      <c r="C759" s="59"/>
      <c r="D759" s="59"/>
      <c r="E759" s="59"/>
      <c r="F759" s="92"/>
      <c r="G759" s="93"/>
      <c r="H759" s="93"/>
      <c r="I759" s="92"/>
      <c r="J759" s="92"/>
      <c r="K759" s="92"/>
      <c r="L759" s="59"/>
      <c r="M759" s="59"/>
      <c r="N759" s="59"/>
      <c r="O759" s="59"/>
      <c r="P759" s="59"/>
      <c r="Q759" s="59"/>
      <c r="R759" s="59"/>
      <c r="S759" s="59"/>
      <c r="T759" s="59"/>
      <c r="U759" s="59"/>
      <c r="V759" s="59"/>
      <c r="W759" s="59"/>
      <c r="X759" s="59"/>
      <c r="Y759" s="59"/>
      <c r="Z759" s="59"/>
    </row>
    <row r="760" spans="1:26" ht="15.75" customHeight="1" x14ac:dyDescent="0.25">
      <c r="A760" s="59"/>
      <c r="B760" s="59"/>
      <c r="C760" s="59"/>
      <c r="D760" s="59"/>
      <c r="E760" s="59"/>
      <c r="F760" s="92"/>
      <c r="G760" s="93"/>
      <c r="H760" s="93"/>
      <c r="I760" s="92"/>
      <c r="J760" s="92"/>
      <c r="K760" s="92"/>
      <c r="L760" s="59"/>
      <c r="M760" s="59"/>
      <c r="N760" s="59"/>
      <c r="O760" s="59"/>
      <c r="P760" s="59"/>
      <c r="Q760" s="59"/>
      <c r="R760" s="59"/>
      <c r="S760" s="59"/>
      <c r="T760" s="59"/>
      <c r="U760" s="59"/>
      <c r="V760" s="59"/>
      <c r="W760" s="59"/>
      <c r="X760" s="59"/>
      <c r="Y760" s="59"/>
      <c r="Z760" s="59"/>
    </row>
    <row r="761" spans="1:26" ht="15.75" customHeight="1" x14ac:dyDescent="0.25">
      <c r="A761" s="59"/>
      <c r="B761" s="59"/>
      <c r="C761" s="59"/>
      <c r="D761" s="59"/>
      <c r="E761" s="59"/>
      <c r="F761" s="92"/>
      <c r="G761" s="93"/>
      <c r="H761" s="93"/>
      <c r="I761" s="92"/>
      <c r="J761" s="92"/>
      <c r="K761" s="92"/>
      <c r="L761" s="59"/>
      <c r="M761" s="59"/>
      <c r="N761" s="59"/>
      <c r="O761" s="59"/>
      <c r="P761" s="59"/>
      <c r="Q761" s="59"/>
      <c r="R761" s="59"/>
      <c r="S761" s="59"/>
      <c r="T761" s="59"/>
      <c r="U761" s="59"/>
      <c r="V761" s="59"/>
      <c r="W761" s="59"/>
      <c r="X761" s="59"/>
      <c r="Y761" s="59"/>
      <c r="Z761" s="59"/>
    </row>
    <row r="762" spans="1:26" ht="15.75" customHeight="1" x14ac:dyDescent="0.25">
      <c r="A762" s="59"/>
      <c r="B762" s="59"/>
      <c r="C762" s="59"/>
      <c r="D762" s="59"/>
      <c r="E762" s="59"/>
      <c r="F762" s="92"/>
      <c r="G762" s="93"/>
      <c r="H762" s="93"/>
      <c r="I762" s="92"/>
      <c r="J762" s="92"/>
      <c r="K762" s="92"/>
      <c r="L762" s="59"/>
      <c r="M762" s="59"/>
      <c r="N762" s="59"/>
      <c r="O762" s="59"/>
      <c r="P762" s="59"/>
      <c r="Q762" s="59"/>
      <c r="R762" s="59"/>
      <c r="S762" s="59"/>
      <c r="T762" s="59"/>
      <c r="U762" s="59"/>
      <c r="V762" s="59"/>
      <c r="W762" s="59"/>
      <c r="X762" s="59"/>
      <c r="Y762" s="59"/>
      <c r="Z762" s="59"/>
    </row>
    <row r="763" spans="1:26" ht="15.75" customHeight="1" x14ac:dyDescent="0.25">
      <c r="A763" s="59"/>
      <c r="B763" s="59"/>
      <c r="C763" s="59"/>
      <c r="D763" s="59"/>
      <c r="E763" s="59"/>
      <c r="F763" s="92"/>
      <c r="G763" s="93"/>
      <c r="H763" s="93"/>
      <c r="I763" s="92"/>
      <c r="J763" s="92"/>
      <c r="K763" s="92"/>
      <c r="L763" s="59"/>
      <c r="M763" s="59"/>
      <c r="N763" s="59"/>
      <c r="O763" s="59"/>
      <c r="P763" s="59"/>
      <c r="Q763" s="59"/>
      <c r="R763" s="59"/>
      <c r="S763" s="59"/>
      <c r="T763" s="59"/>
      <c r="U763" s="59"/>
      <c r="V763" s="59"/>
      <c r="W763" s="59"/>
      <c r="X763" s="59"/>
      <c r="Y763" s="59"/>
      <c r="Z763" s="59"/>
    </row>
    <row r="764" spans="1:26" ht="15.75" customHeight="1" x14ac:dyDescent="0.25">
      <c r="A764" s="59"/>
      <c r="B764" s="59"/>
      <c r="C764" s="59"/>
      <c r="D764" s="59"/>
      <c r="E764" s="59"/>
      <c r="F764" s="92"/>
      <c r="G764" s="93"/>
      <c r="H764" s="93"/>
      <c r="I764" s="92"/>
      <c r="J764" s="92"/>
      <c r="K764" s="92"/>
      <c r="L764" s="59"/>
      <c r="M764" s="59"/>
      <c r="N764" s="59"/>
      <c r="O764" s="59"/>
      <c r="P764" s="59"/>
      <c r="Q764" s="59"/>
      <c r="R764" s="59"/>
      <c r="S764" s="59"/>
      <c r="T764" s="59"/>
      <c r="U764" s="59"/>
      <c r="V764" s="59"/>
      <c r="W764" s="59"/>
      <c r="X764" s="59"/>
      <c r="Y764" s="59"/>
      <c r="Z764" s="59"/>
    </row>
    <row r="765" spans="1:26" ht="15.75" customHeight="1" x14ac:dyDescent="0.25">
      <c r="A765" s="59"/>
      <c r="B765" s="59"/>
      <c r="C765" s="59"/>
      <c r="D765" s="59"/>
      <c r="E765" s="59"/>
      <c r="F765" s="92"/>
      <c r="G765" s="93"/>
      <c r="H765" s="93"/>
      <c r="I765" s="92"/>
      <c r="J765" s="92"/>
      <c r="K765" s="92"/>
      <c r="L765" s="59"/>
      <c r="M765" s="59"/>
      <c r="N765" s="59"/>
      <c r="O765" s="59"/>
      <c r="P765" s="59"/>
      <c r="Q765" s="59"/>
      <c r="R765" s="59"/>
      <c r="S765" s="59"/>
      <c r="T765" s="59"/>
      <c r="U765" s="59"/>
      <c r="V765" s="59"/>
      <c r="W765" s="59"/>
      <c r="X765" s="59"/>
      <c r="Y765" s="59"/>
      <c r="Z765" s="59"/>
    </row>
    <row r="766" spans="1:26" ht="15.75" customHeight="1" x14ac:dyDescent="0.25">
      <c r="A766" s="59"/>
      <c r="B766" s="59"/>
      <c r="C766" s="59"/>
      <c r="D766" s="59"/>
      <c r="E766" s="59"/>
      <c r="F766" s="92"/>
      <c r="G766" s="93"/>
      <c r="H766" s="93"/>
      <c r="I766" s="92"/>
      <c r="J766" s="92"/>
      <c r="K766" s="92"/>
      <c r="L766" s="59"/>
      <c r="M766" s="59"/>
      <c r="N766" s="59"/>
      <c r="O766" s="59"/>
      <c r="P766" s="59"/>
      <c r="Q766" s="59"/>
      <c r="R766" s="59"/>
      <c r="S766" s="59"/>
      <c r="T766" s="59"/>
      <c r="U766" s="59"/>
      <c r="V766" s="59"/>
      <c r="W766" s="59"/>
      <c r="X766" s="59"/>
      <c r="Y766" s="59"/>
      <c r="Z766" s="59"/>
    </row>
    <row r="767" spans="1:26" ht="15.75" customHeight="1" x14ac:dyDescent="0.25">
      <c r="A767" s="59"/>
      <c r="B767" s="59"/>
      <c r="C767" s="59"/>
      <c r="D767" s="59"/>
      <c r="E767" s="59"/>
      <c r="F767" s="92"/>
      <c r="G767" s="93"/>
      <c r="H767" s="93"/>
      <c r="I767" s="92"/>
      <c r="J767" s="92"/>
      <c r="K767" s="92"/>
      <c r="L767" s="59"/>
      <c r="M767" s="59"/>
      <c r="N767" s="59"/>
      <c r="O767" s="59"/>
      <c r="P767" s="59"/>
      <c r="Q767" s="59"/>
      <c r="R767" s="59"/>
      <c r="S767" s="59"/>
      <c r="T767" s="59"/>
      <c r="U767" s="59"/>
      <c r="V767" s="59"/>
      <c r="W767" s="59"/>
      <c r="X767" s="59"/>
      <c r="Y767" s="59"/>
      <c r="Z767" s="59"/>
    </row>
    <row r="768" spans="1:26" ht="15.75" customHeight="1" x14ac:dyDescent="0.25">
      <c r="A768" s="59"/>
      <c r="B768" s="59"/>
      <c r="C768" s="59"/>
      <c r="D768" s="59"/>
      <c r="E768" s="59"/>
      <c r="F768" s="92"/>
      <c r="G768" s="93"/>
      <c r="H768" s="93"/>
      <c r="I768" s="92"/>
      <c r="J768" s="92"/>
      <c r="K768" s="92"/>
      <c r="L768" s="59"/>
      <c r="M768" s="59"/>
      <c r="N768" s="59"/>
      <c r="O768" s="59"/>
      <c r="P768" s="59"/>
      <c r="Q768" s="59"/>
      <c r="R768" s="59"/>
      <c r="S768" s="59"/>
      <c r="T768" s="59"/>
      <c r="U768" s="59"/>
      <c r="V768" s="59"/>
      <c r="W768" s="59"/>
      <c r="X768" s="59"/>
      <c r="Y768" s="59"/>
      <c r="Z768" s="59"/>
    </row>
    <row r="769" spans="1:26" ht="15.75" customHeight="1" x14ac:dyDescent="0.25">
      <c r="A769" s="59"/>
      <c r="B769" s="59"/>
      <c r="C769" s="59"/>
      <c r="D769" s="59"/>
      <c r="E769" s="59"/>
      <c r="F769" s="92"/>
      <c r="G769" s="93"/>
      <c r="H769" s="93"/>
      <c r="I769" s="92"/>
      <c r="J769" s="92"/>
      <c r="K769" s="92"/>
      <c r="L769" s="59"/>
      <c r="M769" s="59"/>
      <c r="N769" s="59"/>
      <c r="O769" s="59"/>
      <c r="P769" s="59"/>
      <c r="Q769" s="59"/>
      <c r="R769" s="59"/>
      <c r="S769" s="59"/>
      <c r="T769" s="59"/>
      <c r="U769" s="59"/>
      <c r="V769" s="59"/>
      <c r="W769" s="59"/>
      <c r="X769" s="59"/>
      <c r="Y769" s="59"/>
      <c r="Z769" s="59"/>
    </row>
    <row r="770" spans="1:26" ht="15.75" customHeight="1" x14ac:dyDescent="0.25">
      <c r="A770" s="59"/>
      <c r="B770" s="59"/>
      <c r="C770" s="59"/>
      <c r="D770" s="59"/>
      <c r="E770" s="59"/>
      <c r="F770" s="92"/>
      <c r="G770" s="93"/>
      <c r="H770" s="93"/>
      <c r="I770" s="92"/>
      <c r="J770" s="92"/>
      <c r="K770" s="92"/>
      <c r="L770" s="59"/>
      <c r="M770" s="59"/>
      <c r="N770" s="59"/>
      <c r="O770" s="59"/>
      <c r="P770" s="59"/>
      <c r="Q770" s="59"/>
      <c r="R770" s="59"/>
      <c r="S770" s="59"/>
      <c r="T770" s="59"/>
      <c r="U770" s="59"/>
      <c r="V770" s="59"/>
      <c r="W770" s="59"/>
      <c r="X770" s="59"/>
      <c r="Y770" s="59"/>
      <c r="Z770" s="59"/>
    </row>
    <row r="771" spans="1:26" ht="15.75" customHeight="1" x14ac:dyDescent="0.25">
      <c r="A771" s="59"/>
      <c r="B771" s="59"/>
      <c r="C771" s="59"/>
      <c r="D771" s="59"/>
      <c r="E771" s="59"/>
      <c r="F771" s="92"/>
      <c r="G771" s="93"/>
      <c r="H771" s="93"/>
      <c r="I771" s="92"/>
      <c r="J771" s="92"/>
      <c r="K771" s="92"/>
      <c r="L771" s="59"/>
      <c r="M771" s="59"/>
      <c r="N771" s="59"/>
      <c r="O771" s="59"/>
      <c r="P771" s="59"/>
      <c r="Q771" s="59"/>
      <c r="R771" s="59"/>
      <c r="S771" s="59"/>
      <c r="T771" s="59"/>
      <c r="U771" s="59"/>
      <c r="V771" s="59"/>
      <c r="W771" s="59"/>
      <c r="X771" s="59"/>
      <c r="Y771" s="59"/>
      <c r="Z771" s="59"/>
    </row>
    <row r="772" spans="1:26" ht="15.75" customHeight="1" x14ac:dyDescent="0.25">
      <c r="A772" s="59"/>
      <c r="B772" s="59"/>
      <c r="C772" s="59"/>
      <c r="D772" s="59"/>
      <c r="E772" s="59"/>
      <c r="F772" s="92"/>
      <c r="G772" s="93"/>
      <c r="H772" s="93"/>
      <c r="I772" s="92"/>
      <c r="J772" s="92"/>
      <c r="K772" s="92"/>
      <c r="L772" s="59"/>
      <c r="M772" s="59"/>
      <c r="N772" s="59"/>
      <c r="O772" s="59"/>
      <c r="P772" s="59"/>
      <c r="Q772" s="59"/>
      <c r="R772" s="59"/>
      <c r="S772" s="59"/>
      <c r="T772" s="59"/>
      <c r="U772" s="59"/>
      <c r="V772" s="59"/>
      <c r="W772" s="59"/>
      <c r="X772" s="59"/>
      <c r="Y772" s="59"/>
      <c r="Z772" s="59"/>
    </row>
    <row r="773" spans="1:26" ht="15.75" customHeight="1" x14ac:dyDescent="0.25">
      <c r="A773" s="59"/>
      <c r="B773" s="59"/>
      <c r="C773" s="59"/>
      <c r="D773" s="59"/>
      <c r="E773" s="59"/>
      <c r="F773" s="92"/>
      <c r="G773" s="93"/>
      <c r="H773" s="93"/>
      <c r="I773" s="92"/>
      <c r="J773" s="92"/>
      <c r="K773" s="92"/>
      <c r="L773" s="59"/>
      <c r="M773" s="59"/>
      <c r="N773" s="59"/>
      <c r="O773" s="59"/>
      <c r="P773" s="59"/>
      <c r="Q773" s="59"/>
      <c r="R773" s="59"/>
      <c r="S773" s="59"/>
      <c r="T773" s="59"/>
      <c r="U773" s="59"/>
      <c r="V773" s="59"/>
      <c r="W773" s="59"/>
      <c r="X773" s="59"/>
      <c r="Y773" s="59"/>
      <c r="Z773" s="59"/>
    </row>
    <row r="774" spans="1:26" ht="15.75" customHeight="1" x14ac:dyDescent="0.25">
      <c r="A774" s="59"/>
      <c r="B774" s="59"/>
      <c r="C774" s="59"/>
      <c r="D774" s="59"/>
      <c r="E774" s="59"/>
      <c r="F774" s="92"/>
      <c r="G774" s="93"/>
      <c r="H774" s="93"/>
      <c r="I774" s="92"/>
      <c r="J774" s="92"/>
      <c r="K774" s="92"/>
      <c r="L774" s="59"/>
      <c r="M774" s="59"/>
      <c r="N774" s="59"/>
      <c r="O774" s="59"/>
      <c r="P774" s="59"/>
      <c r="Q774" s="59"/>
      <c r="R774" s="59"/>
      <c r="S774" s="59"/>
      <c r="T774" s="59"/>
      <c r="U774" s="59"/>
      <c r="V774" s="59"/>
      <c r="W774" s="59"/>
      <c r="X774" s="59"/>
      <c r="Y774" s="59"/>
      <c r="Z774" s="59"/>
    </row>
    <row r="775" spans="1:26" ht="15.75" customHeight="1" x14ac:dyDescent="0.25">
      <c r="A775" s="59"/>
      <c r="B775" s="59"/>
      <c r="C775" s="59"/>
      <c r="D775" s="59"/>
      <c r="E775" s="59"/>
      <c r="F775" s="92"/>
      <c r="G775" s="93"/>
      <c r="H775" s="93"/>
      <c r="I775" s="92"/>
      <c r="J775" s="92"/>
      <c r="K775" s="92"/>
      <c r="L775" s="59"/>
      <c r="M775" s="59"/>
      <c r="N775" s="59"/>
      <c r="O775" s="59"/>
      <c r="P775" s="59"/>
      <c r="Q775" s="59"/>
      <c r="R775" s="59"/>
      <c r="S775" s="59"/>
      <c r="T775" s="59"/>
      <c r="U775" s="59"/>
      <c r="V775" s="59"/>
      <c r="W775" s="59"/>
      <c r="X775" s="59"/>
      <c r="Y775" s="59"/>
      <c r="Z775" s="59"/>
    </row>
    <row r="776" spans="1:26" ht="15.75" customHeight="1" x14ac:dyDescent="0.25">
      <c r="A776" s="59"/>
      <c r="B776" s="59"/>
      <c r="C776" s="59"/>
      <c r="D776" s="59"/>
      <c r="E776" s="59"/>
      <c r="F776" s="92"/>
      <c r="G776" s="93"/>
      <c r="H776" s="93"/>
      <c r="I776" s="92"/>
      <c r="J776" s="92"/>
      <c r="K776" s="92"/>
      <c r="L776" s="59"/>
      <c r="M776" s="59"/>
      <c r="N776" s="59"/>
      <c r="O776" s="59"/>
      <c r="P776" s="59"/>
      <c r="Q776" s="59"/>
      <c r="R776" s="59"/>
      <c r="S776" s="59"/>
      <c r="T776" s="59"/>
      <c r="U776" s="59"/>
      <c r="V776" s="59"/>
      <c r="W776" s="59"/>
      <c r="X776" s="59"/>
      <c r="Y776" s="59"/>
      <c r="Z776" s="59"/>
    </row>
    <row r="777" spans="1:26" ht="15.75" customHeight="1" x14ac:dyDescent="0.25">
      <c r="A777" s="59"/>
      <c r="B777" s="59"/>
      <c r="C777" s="59"/>
      <c r="D777" s="59"/>
      <c r="E777" s="59"/>
      <c r="F777" s="92"/>
      <c r="G777" s="93"/>
      <c r="H777" s="93"/>
      <c r="I777" s="92"/>
      <c r="J777" s="92"/>
      <c r="K777" s="92"/>
      <c r="L777" s="59"/>
      <c r="M777" s="59"/>
      <c r="N777" s="59"/>
      <c r="O777" s="59"/>
      <c r="P777" s="59"/>
      <c r="Q777" s="59"/>
      <c r="R777" s="59"/>
      <c r="S777" s="59"/>
      <c r="T777" s="59"/>
      <c r="U777" s="59"/>
      <c r="V777" s="59"/>
      <c r="W777" s="59"/>
      <c r="X777" s="59"/>
      <c r="Y777" s="59"/>
      <c r="Z777" s="59"/>
    </row>
    <row r="778" spans="1:26" ht="15.75" customHeight="1" x14ac:dyDescent="0.25">
      <c r="A778" s="59"/>
      <c r="B778" s="59"/>
      <c r="C778" s="59"/>
      <c r="D778" s="59"/>
      <c r="E778" s="59"/>
      <c r="F778" s="92"/>
      <c r="G778" s="93"/>
      <c r="H778" s="93"/>
      <c r="I778" s="92"/>
      <c r="J778" s="92"/>
      <c r="K778" s="92"/>
      <c r="L778" s="59"/>
      <c r="M778" s="59"/>
      <c r="N778" s="59"/>
      <c r="O778" s="59"/>
      <c r="P778" s="59"/>
      <c r="Q778" s="59"/>
      <c r="R778" s="59"/>
      <c r="S778" s="59"/>
      <c r="T778" s="59"/>
      <c r="U778" s="59"/>
      <c r="V778" s="59"/>
      <c r="W778" s="59"/>
      <c r="X778" s="59"/>
      <c r="Y778" s="59"/>
      <c r="Z778" s="59"/>
    </row>
    <row r="779" spans="1:26" ht="15.75" customHeight="1" x14ac:dyDescent="0.25">
      <c r="A779" s="59"/>
      <c r="B779" s="59"/>
      <c r="C779" s="59"/>
      <c r="D779" s="59"/>
      <c r="E779" s="59"/>
      <c r="F779" s="92"/>
      <c r="G779" s="93"/>
      <c r="H779" s="93"/>
      <c r="I779" s="92"/>
      <c r="J779" s="92"/>
      <c r="K779" s="92"/>
      <c r="L779" s="59"/>
      <c r="M779" s="59"/>
      <c r="N779" s="59"/>
      <c r="O779" s="59"/>
      <c r="P779" s="59"/>
      <c r="Q779" s="59"/>
      <c r="R779" s="59"/>
      <c r="S779" s="59"/>
      <c r="T779" s="59"/>
      <c r="U779" s="59"/>
      <c r="V779" s="59"/>
      <c r="W779" s="59"/>
      <c r="X779" s="59"/>
      <c r="Y779" s="59"/>
      <c r="Z779" s="59"/>
    </row>
    <row r="780" spans="1:26" ht="15.75" customHeight="1" x14ac:dyDescent="0.25">
      <c r="A780" s="59"/>
      <c r="B780" s="59"/>
      <c r="C780" s="59"/>
      <c r="D780" s="59"/>
      <c r="E780" s="59"/>
      <c r="F780" s="92"/>
      <c r="G780" s="93"/>
      <c r="H780" s="93"/>
      <c r="I780" s="92"/>
      <c r="J780" s="92"/>
      <c r="K780" s="92"/>
      <c r="L780" s="59"/>
      <c r="M780" s="59"/>
      <c r="N780" s="59"/>
      <c r="O780" s="59"/>
      <c r="P780" s="59"/>
      <c r="Q780" s="59"/>
      <c r="R780" s="59"/>
      <c r="S780" s="59"/>
      <c r="T780" s="59"/>
      <c r="U780" s="59"/>
      <c r="V780" s="59"/>
      <c r="W780" s="59"/>
      <c r="X780" s="59"/>
      <c r="Y780" s="59"/>
      <c r="Z780" s="59"/>
    </row>
    <row r="781" spans="1:26" ht="15.75" customHeight="1" x14ac:dyDescent="0.25">
      <c r="A781" s="59"/>
      <c r="B781" s="59"/>
      <c r="C781" s="59"/>
      <c r="D781" s="59"/>
      <c r="E781" s="59"/>
      <c r="F781" s="92"/>
      <c r="G781" s="93"/>
      <c r="H781" s="93"/>
      <c r="I781" s="92"/>
      <c r="J781" s="92"/>
      <c r="K781" s="92"/>
      <c r="L781" s="59"/>
      <c r="M781" s="59"/>
      <c r="N781" s="59"/>
      <c r="O781" s="59"/>
      <c r="P781" s="59"/>
      <c r="Q781" s="59"/>
      <c r="R781" s="59"/>
      <c r="S781" s="59"/>
      <c r="T781" s="59"/>
      <c r="U781" s="59"/>
      <c r="V781" s="59"/>
      <c r="W781" s="59"/>
      <c r="X781" s="59"/>
      <c r="Y781" s="59"/>
      <c r="Z781" s="59"/>
    </row>
    <row r="782" spans="1:26" ht="15.75" customHeight="1" x14ac:dyDescent="0.25">
      <c r="A782" s="59"/>
      <c r="B782" s="59"/>
      <c r="C782" s="59"/>
      <c r="D782" s="59"/>
      <c r="E782" s="59"/>
      <c r="F782" s="92"/>
      <c r="G782" s="93"/>
      <c r="H782" s="93"/>
      <c r="I782" s="92"/>
      <c r="J782" s="92"/>
      <c r="K782" s="92"/>
      <c r="L782" s="59"/>
      <c r="M782" s="59"/>
      <c r="N782" s="59"/>
      <c r="O782" s="59"/>
      <c r="P782" s="59"/>
      <c r="Q782" s="59"/>
      <c r="R782" s="59"/>
      <c r="S782" s="59"/>
      <c r="T782" s="59"/>
      <c r="U782" s="59"/>
      <c r="V782" s="59"/>
      <c r="W782" s="59"/>
      <c r="X782" s="59"/>
      <c r="Y782" s="59"/>
      <c r="Z782" s="59"/>
    </row>
    <row r="783" spans="1:26" ht="15.75" customHeight="1" x14ac:dyDescent="0.25">
      <c r="A783" s="59"/>
      <c r="B783" s="59"/>
      <c r="C783" s="59"/>
      <c r="D783" s="59"/>
      <c r="E783" s="59"/>
      <c r="F783" s="92"/>
      <c r="G783" s="93"/>
      <c r="H783" s="93"/>
      <c r="I783" s="92"/>
      <c r="J783" s="92"/>
      <c r="K783" s="92"/>
      <c r="L783" s="59"/>
      <c r="M783" s="59"/>
      <c r="N783" s="59"/>
      <c r="O783" s="59"/>
      <c r="P783" s="59"/>
      <c r="Q783" s="59"/>
      <c r="R783" s="59"/>
      <c r="S783" s="59"/>
      <c r="T783" s="59"/>
      <c r="U783" s="59"/>
      <c r="V783" s="59"/>
      <c r="W783" s="59"/>
      <c r="X783" s="59"/>
      <c r="Y783" s="59"/>
      <c r="Z783" s="59"/>
    </row>
    <row r="784" spans="1:26" ht="15.75" customHeight="1" x14ac:dyDescent="0.25">
      <c r="A784" s="59"/>
      <c r="B784" s="59"/>
      <c r="C784" s="59"/>
      <c r="D784" s="59"/>
      <c r="E784" s="59"/>
      <c r="F784" s="92"/>
      <c r="G784" s="93"/>
      <c r="H784" s="93"/>
      <c r="I784" s="92"/>
      <c r="J784" s="92"/>
      <c r="K784" s="92"/>
      <c r="L784" s="59"/>
      <c r="M784" s="59"/>
      <c r="N784" s="59"/>
      <c r="O784" s="59"/>
      <c r="P784" s="59"/>
      <c r="Q784" s="59"/>
      <c r="R784" s="59"/>
      <c r="S784" s="59"/>
      <c r="T784" s="59"/>
      <c r="U784" s="59"/>
      <c r="V784" s="59"/>
      <c r="W784" s="59"/>
      <c r="X784" s="59"/>
      <c r="Y784" s="59"/>
      <c r="Z784" s="59"/>
    </row>
    <row r="785" spans="1:26" ht="15.75" customHeight="1" x14ac:dyDescent="0.25">
      <c r="A785" s="59"/>
      <c r="B785" s="59"/>
      <c r="C785" s="59"/>
      <c r="D785" s="59"/>
      <c r="E785" s="59"/>
      <c r="F785" s="92"/>
      <c r="G785" s="93"/>
      <c r="H785" s="93"/>
      <c r="I785" s="92"/>
      <c r="J785" s="92"/>
      <c r="K785" s="92"/>
      <c r="L785" s="59"/>
      <c r="M785" s="59"/>
      <c r="N785" s="59"/>
      <c r="O785" s="59"/>
      <c r="P785" s="59"/>
      <c r="Q785" s="59"/>
      <c r="R785" s="59"/>
      <c r="S785" s="59"/>
      <c r="T785" s="59"/>
      <c r="U785" s="59"/>
      <c r="V785" s="59"/>
      <c r="W785" s="59"/>
      <c r="X785" s="59"/>
      <c r="Y785" s="59"/>
      <c r="Z785" s="59"/>
    </row>
    <row r="786" spans="1:26" ht="15.75" customHeight="1" x14ac:dyDescent="0.25">
      <c r="A786" s="59"/>
      <c r="B786" s="59"/>
      <c r="C786" s="59"/>
      <c r="D786" s="59"/>
      <c r="E786" s="59"/>
      <c r="F786" s="92"/>
      <c r="G786" s="93"/>
      <c r="H786" s="93"/>
      <c r="I786" s="92"/>
      <c r="J786" s="92"/>
      <c r="K786" s="92"/>
      <c r="L786" s="59"/>
      <c r="M786" s="59"/>
      <c r="N786" s="59"/>
      <c r="O786" s="59"/>
      <c r="P786" s="59"/>
      <c r="Q786" s="59"/>
      <c r="R786" s="59"/>
      <c r="S786" s="59"/>
      <c r="T786" s="59"/>
      <c r="U786" s="59"/>
      <c r="V786" s="59"/>
      <c r="W786" s="59"/>
      <c r="X786" s="59"/>
      <c r="Y786" s="59"/>
      <c r="Z786" s="59"/>
    </row>
    <row r="787" spans="1:26" ht="15.75" customHeight="1" x14ac:dyDescent="0.25">
      <c r="A787" s="59"/>
      <c r="B787" s="59"/>
      <c r="C787" s="59"/>
      <c r="D787" s="59"/>
      <c r="E787" s="59"/>
      <c r="F787" s="92"/>
      <c r="G787" s="93"/>
      <c r="H787" s="93"/>
      <c r="I787" s="92"/>
      <c r="J787" s="92"/>
      <c r="K787" s="92"/>
      <c r="L787" s="59"/>
      <c r="M787" s="59"/>
      <c r="N787" s="59"/>
      <c r="O787" s="59"/>
      <c r="P787" s="59"/>
      <c r="Q787" s="59"/>
      <c r="R787" s="59"/>
      <c r="S787" s="59"/>
      <c r="T787" s="59"/>
      <c r="U787" s="59"/>
      <c r="V787" s="59"/>
      <c r="W787" s="59"/>
      <c r="X787" s="59"/>
      <c r="Y787" s="59"/>
      <c r="Z787" s="59"/>
    </row>
    <row r="788" spans="1:26" ht="15.75" customHeight="1" x14ac:dyDescent="0.25">
      <c r="A788" s="59"/>
      <c r="B788" s="59"/>
      <c r="C788" s="59"/>
      <c r="D788" s="59"/>
      <c r="E788" s="59"/>
      <c r="F788" s="92"/>
      <c r="G788" s="93"/>
      <c r="H788" s="93"/>
      <c r="I788" s="92"/>
      <c r="J788" s="92"/>
      <c r="K788" s="92"/>
      <c r="L788" s="59"/>
      <c r="M788" s="59"/>
      <c r="N788" s="59"/>
      <c r="O788" s="59"/>
      <c r="P788" s="59"/>
      <c r="Q788" s="59"/>
      <c r="R788" s="59"/>
      <c r="S788" s="59"/>
      <c r="T788" s="59"/>
      <c r="U788" s="59"/>
      <c r="V788" s="59"/>
      <c r="W788" s="59"/>
      <c r="X788" s="59"/>
      <c r="Y788" s="59"/>
      <c r="Z788" s="59"/>
    </row>
    <row r="789" spans="1:26" ht="15.75" customHeight="1" x14ac:dyDescent="0.25">
      <c r="A789" s="59"/>
      <c r="B789" s="59"/>
      <c r="C789" s="59"/>
      <c r="D789" s="59"/>
      <c r="E789" s="59"/>
      <c r="F789" s="92"/>
      <c r="G789" s="93"/>
      <c r="H789" s="93"/>
      <c r="I789" s="92"/>
      <c r="J789" s="92"/>
      <c r="K789" s="92"/>
      <c r="L789" s="59"/>
      <c r="M789" s="59"/>
      <c r="N789" s="59"/>
      <c r="O789" s="59"/>
      <c r="P789" s="59"/>
      <c r="Q789" s="59"/>
      <c r="R789" s="59"/>
      <c r="S789" s="59"/>
      <c r="T789" s="59"/>
      <c r="U789" s="59"/>
      <c r="V789" s="59"/>
      <c r="W789" s="59"/>
      <c r="X789" s="59"/>
      <c r="Y789" s="59"/>
      <c r="Z789" s="59"/>
    </row>
    <row r="790" spans="1:26" ht="15.75" customHeight="1" x14ac:dyDescent="0.25">
      <c r="A790" s="59"/>
      <c r="B790" s="59"/>
      <c r="C790" s="59"/>
      <c r="D790" s="59"/>
      <c r="E790" s="59"/>
      <c r="F790" s="92"/>
      <c r="G790" s="93"/>
      <c r="H790" s="93"/>
      <c r="I790" s="92"/>
      <c r="J790" s="92"/>
      <c r="K790" s="92"/>
      <c r="L790" s="59"/>
      <c r="M790" s="59"/>
      <c r="N790" s="59"/>
      <c r="O790" s="59"/>
      <c r="P790" s="59"/>
      <c r="Q790" s="59"/>
      <c r="R790" s="59"/>
      <c r="S790" s="59"/>
      <c r="T790" s="59"/>
      <c r="U790" s="59"/>
      <c r="V790" s="59"/>
      <c r="W790" s="59"/>
      <c r="X790" s="59"/>
      <c r="Y790" s="59"/>
      <c r="Z790" s="59"/>
    </row>
    <row r="791" spans="1:26" ht="15.75" customHeight="1" x14ac:dyDescent="0.25">
      <c r="A791" s="59"/>
      <c r="B791" s="59"/>
      <c r="C791" s="59"/>
      <c r="D791" s="59"/>
      <c r="E791" s="59"/>
      <c r="F791" s="92"/>
      <c r="G791" s="93"/>
      <c r="H791" s="93"/>
      <c r="I791" s="92"/>
      <c r="J791" s="92"/>
      <c r="K791" s="92"/>
      <c r="L791" s="59"/>
      <c r="M791" s="59"/>
      <c r="N791" s="59"/>
      <c r="O791" s="59"/>
      <c r="P791" s="59"/>
      <c r="Q791" s="59"/>
      <c r="R791" s="59"/>
      <c r="S791" s="59"/>
      <c r="T791" s="59"/>
      <c r="U791" s="59"/>
      <c r="V791" s="59"/>
      <c r="W791" s="59"/>
      <c r="X791" s="59"/>
      <c r="Y791" s="59"/>
      <c r="Z791" s="59"/>
    </row>
    <row r="792" spans="1:26" ht="15.75" customHeight="1" x14ac:dyDescent="0.25">
      <c r="A792" s="59"/>
      <c r="B792" s="59"/>
      <c r="C792" s="59"/>
      <c r="D792" s="59"/>
      <c r="E792" s="59"/>
      <c r="F792" s="92"/>
      <c r="G792" s="93"/>
      <c r="H792" s="93"/>
      <c r="I792" s="92"/>
      <c r="J792" s="92"/>
      <c r="K792" s="92"/>
      <c r="L792" s="59"/>
      <c r="M792" s="59"/>
      <c r="N792" s="59"/>
      <c r="O792" s="59"/>
      <c r="P792" s="59"/>
      <c r="Q792" s="59"/>
      <c r="R792" s="59"/>
      <c r="S792" s="59"/>
      <c r="T792" s="59"/>
      <c r="U792" s="59"/>
      <c r="V792" s="59"/>
      <c r="W792" s="59"/>
      <c r="X792" s="59"/>
      <c r="Y792" s="59"/>
      <c r="Z792" s="59"/>
    </row>
    <row r="793" spans="1:26" ht="15.75" customHeight="1" x14ac:dyDescent="0.25">
      <c r="A793" s="59"/>
      <c r="B793" s="59"/>
      <c r="C793" s="59"/>
      <c r="D793" s="59"/>
      <c r="E793" s="59"/>
      <c r="F793" s="92"/>
      <c r="G793" s="93"/>
      <c r="H793" s="93"/>
      <c r="I793" s="92"/>
      <c r="J793" s="92"/>
      <c r="K793" s="92"/>
      <c r="L793" s="59"/>
      <c r="M793" s="59"/>
      <c r="N793" s="59"/>
      <c r="O793" s="59"/>
      <c r="P793" s="59"/>
      <c r="Q793" s="59"/>
      <c r="R793" s="59"/>
      <c r="S793" s="59"/>
      <c r="T793" s="59"/>
      <c r="U793" s="59"/>
      <c r="V793" s="59"/>
      <c r="W793" s="59"/>
      <c r="X793" s="59"/>
      <c r="Y793" s="59"/>
      <c r="Z793" s="59"/>
    </row>
    <row r="794" spans="1:26" ht="15.75" customHeight="1" x14ac:dyDescent="0.25">
      <c r="A794" s="59"/>
      <c r="B794" s="59"/>
      <c r="C794" s="59"/>
      <c r="D794" s="59"/>
      <c r="E794" s="59"/>
      <c r="F794" s="92"/>
      <c r="G794" s="93"/>
      <c r="H794" s="93"/>
      <c r="I794" s="92"/>
      <c r="J794" s="92"/>
      <c r="K794" s="92"/>
      <c r="L794" s="59"/>
      <c r="M794" s="59"/>
      <c r="N794" s="59"/>
      <c r="O794" s="59"/>
      <c r="P794" s="59"/>
      <c r="Q794" s="59"/>
      <c r="R794" s="59"/>
      <c r="S794" s="59"/>
      <c r="T794" s="59"/>
      <c r="U794" s="59"/>
      <c r="V794" s="59"/>
      <c r="W794" s="59"/>
      <c r="X794" s="59"/>
      <c r="Y794" s="59"/>
      <c r="Z794" s="59"/>
    </row>
    <row r="795" spans="1:26" ht="15.75" customHeight="1" x14ac:dyDescent="0.25">
      <c r="A795" s="59"/>
      <c r="B795" s="59"/>
      <c r="C795" s="59"/>
      <c r="D795" s="59"/>
      <c r="E795" s="59"/>
      <c r="F795" s="92"/>
      <c r="G795" s="93"/>
      <c r="H795" s="93"/>
      <c r="I795" s="92"/>
      <c r="J795" s="92"/>
      <c r="K795" s="92"/>
      <c r="L795" s="59"/>
      <c r="M795" s="59"/>
      <c r="N795" s="59"/>
      <c r="O795" s="59"/>
      <c r="P795" s="59"/>
      <c r="Q795" s="59"/>
      <c r="R795" s="59"/>
      <c r="S795" s="59"/>
      <c r="T795" s="59"/>
      <c r="U795" s="59"/>
      <c r="V795" s="59"/>
      <c r="W795" s="59"/>
      <c r="X795" s="59"/>
      <c r="Y795" s="59"/>
      <c r="Z795" s="59"/>
    </row>
    <row r="796" spans="1:26" ht="15.75" customHeight="1" x14ac:dyDescent="0.25">
      <c r="A796" s="59"/>
      <c r="B796" s="59"/>
      <c r="C796" s="59"/>
      <c r="D796" s="59"/>
      <c r="E796" s="59"/>
      <c r="F796" s="92"/>
      <c r="G796" s="93"/>
      <c r="H796" s="93"/>
      <c r="I796" s="92"/>
      <c r="J796" s="92"/>
      <c r="K796" s="92"/>
      <c r="L796" s="59"/>
      <c r="M796" s="59"/>
      <c r="N796" s="59"/>
      <c r="O796" s="59"/>
      <c r="P796" s="59"/>
      <c r="Q796" s="59"/>
      <c r="R796" s="59"/>
      <c r="S796" s="59"/>
      <c r="T796" s="59"/>
      <c r="U796" s="59"/>
      <c r="V796" s="59"/>
      <c r="W796" s="59"/>
      <c r="X796" s="59"/>
      <c r="Y796" s="59"/>
      <c r="Z796" s="59"/>
    </row>
    <row r="797" spans="1:26" ht="15.75" customHeight="1" x14ac:dyDescent="0.25">
      <c r="A797" s="59"/>
      <c r="B797" s="59"/>
      <c r="C797" s="59"/>
      <c r="D797" s="59"/>
      <c r="E797" s="59"/>
      <c r="F797" s="92"/>
      <c r="G797" s="93"/>
      <c r="H797" s="93"/>
      <c r="I797" s="92"/>
      <c r="J797" s="92"/>
      <c r="K797" s="92"/>
      <c r="L797" s="59"/>
      <c r="M797" s="59"/>
      <c r="N797" s="59"/>
      <c r="O797" s="59"/>
      <c r="P797" s="59"/>
      <c r="Q797" s="59"/>
      <c r="R797" s="59"/>
      <c r="S797" s="59"/>
      <c r="T797" s="59"/>
      <c r="U797" s="59"/>
      <c r="V797" s="59"/>
      <c r="W797" s="59"/>
      <c r="X797" s="59"/>
      <c r="Y797" s="59"/>
      <c r="Z797" s="59"/>
    </row>
    <row r="798" spans="1:26" ht="15.75" customHeight="1" x14ac:dyDescent="0.25">
      <c r="A798" s="59"/>
      <c r="B798" s="59"/>
      <c r="C798" s="59"/>
      <c r="D798" s="59"/>
      <c r="E798" s="59"/>
      <c r="F798" s="92"/>
      <c r="G798" s="93"/>
      <c r="H798" s="93"/>
      <c r="I798" s="92"/>
      <c r="J798" s="92"/>
      <c r="K798" s="92"/>
      <c r="L798" s="59"/>
      <c r="M798" s="59"/>
      <c r="N798" s="59"/>
      <c r="O798" s="59"/>
      <c r="P798" s="59"/>
      <c r="Q798" s="59"/>
      <c r="R798" s="59"/>
      <c r="S798" s="59"/>
      <c r="T798" s="59"/>
      <c r="U798" s="59"/>
      <c r="V798" s="59"/>
      <c r="W798" s="59"/>
      <c r="X798" s="59"/>
      <c r="Y798" s="59"/>
      <c r="Z798" s="59"/>
    </row>
    <row r="799" spans="1:26" ht="15.75" customHeight="1" x14ac:dyDescent="0.25">
      <c r="A799" s="59"/>
      <c r="B799" s="59"/>
      <c r="C799" s="59"/>
      <c r="D799" s="59"/>
      <c r="E799" s="59"/>
      <c r="F799" s="92"/>
      <c r="G799" s="93"/>
      <c r="H799" s="93"/>
      <c r="I799" s="92"/>
      <c r="J799" s="92"/>
      <c r="K799" s="92"/>
      <c r="L799" s="59"/>
      <c r="M799" s="59"/>
      <c r="N799" s="59"/>
      <c r="O799" s="59"/>
      <c r="P799" s="59"/>
      <c r="Q799" s="59"/>
      <c r="R799" s="59"/>
      <c r="S799" s="59"/>
      <c r="T799" s="59"/>
      <c r="U799" s="59"/>
      <c r="V799" s="59"/>
      <c r="W799" s="59"/>
      <c r="X799" s="59"/>
      <c r="Y799" s="59"/>
      <c r="Z799" s="59"/>
    </row>
    <row r="800" spans="1:26" ht="15.75" customHeight="1" x14ac:dyDescent="0.25">
      <c r="A800" s="59"/>
      <c r="B800" s="59"/>
      <c r="C800" s="59"/>
      <c r="D800" s="59"/>
      <c r="E800" s="59"/>
      <c r="F800" s="92"/>
      <c r="G800" s="93"/>
      <c r="H800" s="93"/>
      <c r="I800" s="92"/>
      <c r="J800" s="92"/>
      <c r="K800" s="92"/>
      <c r="L800" s="59"/>
      <c r="M800" s="59"/>
      <c r="N800" s="59"/>
      <c r="O800" s="59"/>
      <c r="P800" s="59"/>
      <c r="Q800" s="59"/>
      <c r="R800" s="59"/>
      <c r="S800" s="59"/>
      <c r="T800" s="59"/>
      <c r="U800" s="59"/>
      <c r="V800" s="59"/>
      <c r="W800" s="59"/>
      <c r="X800" s="59"/>
      <c r="Y800" s="59"/>
      <c r="Z800" s="59"/>
    </row>
    <row r="801" spans="1:26" ht="15.75" customHeight="1" x14ac:dyDescent="0.25">
      <c r="A801" s="59"/>
      <c r="B801" s="59"/>
      <c r="C801" s="59"/>
      <c r="D801" s="59"/>
      <c r="E801" s="59"/>
      <c r="F801" s="92"/>
      <c r="G801" s="93"/>
      <c r="H801" s="93"/>
      <c r="I801" s="92"/>
      <c r="J801" s="92"/>
      <c r="K801" s="92"/>
      <c r="L801" s="59"/>
      <c r="M801" s="59"/>
      <c r="N801" s="59"/>
      <c r="O801" s="59"/>
      <c r="P801" s="59"/>
      <c r="Q801" s="59"/>
      <c r="R801" s="59"/>
      <c r="S801" s="59"/>
      <c r="T801" s="59"/>
      <c r="U801" s="59"/>
      <c r="V801" s="59"/>
      <c r="W801" s="59"/>
      <c r="X801" s="59"/>
      <c r="Y801" s="59"/>
      <c r="Z801" s="59"/>
    </row>
    <row r="802" spans="1:26" ht="15.75" customHeight="1" x14ac:dyDescent="0.25">
      <c r="A802" s="59"/>
      <c r="B802" s="59"/>
      <c r="C802" s="59"/>
      <c r="D802" s="59"/>
      <c r="E802" s="59"/>
      <c r="F802" s="92"/>
      <c r="G802" s="93"/>
      <c r="H802" s="93"/>
      <c r="I802" s="92"/>
      <c r="J802" s="92"/>
      <c r="K802" s="92"/>
      <c r="L802" s="59"/>
      <c r="M802" s="59"/>
      <c r="N802" s="59"/>
      <c r="O802" s="59"/>
      <c r="P802" s="59"/>
      <c r="Q802" s="59"/>
      <c r="R802" s="59"/>
      <c r="S802" s="59"/>
      <c r="T802" s="59"/>
      <c r="U802" s="59"/>
      <c r="V802" s="59"/>
      <c r="W802" s="59"/>
      <c r="X802" s="59"/>
      <c r="Y802" s="59"/>
      <c r="Z802" s="59"/>
    </row>
    <row r="803" spans="1:26" ht="15.75" customHeight="1" x14ac:dyDescent="0.25">
      <c r="A803" s="59"/>
      <c r="B803" s="59"/>
      <c r="C803" s="59"/>
      <c r="D803" s="59"/>
      <c r="E803" s="59"/>
      <c r="F803" s="92"/>
      <c r="G803" s="93"/>
      <c r="H803" s="93"/>
      <c r="I803" s="92"/>
      <c r="J803" s="92"/>
      <c r="K803" s="92"/>
      <c r="L803" s="59"/>
      <c r="M803" s="59"/>
      <c r="N803" s="59"/>
      <c r="O803" s="59"/>
      <c r="P803" s="59"/>
      <c r="Q803" s="59"/>
      <c r="R803" s="59"/>
      <c r="S803" s="59"/>
      <c r="T803" s="59"/>
      <c r="U803" s="59"/>
      <c r="V803" s="59"/>
      <c r="W803" s="59"/>
      <c r="X803" s="59"/>
      <c r="Y803" s="59"/>
      <c r="Z803" s="59"/>
    </row>
    <row r="804" spans="1:26" ht="15.75" customHeight="1" x14ac:dyDescent="0.25">
      <c r="A804" s="59"/>
      <c r="B804" s="59"/>
      <c r="C804" s="59"/>
      <c r="D804" s="59"/>
      <c r="E804" s="59"/>
      <c r="F804" s="92"/>
      <c r="G804" s="93"/>
      <c r="H804" s="93"/>
      <c r="I804" s="92"/>
      <c r="J804" s="92"/>
      <c r="K804" s="92"/>
      <c r="L804" s="59"/>
      <c r="M804" s="59"/>
      <c r="N804" s="59"/>
      <c r="O804" s="59"/>
      <c r="P804" s="59"/>
      <c r="Q804" s="59"/>
      <c r="R804" s="59"/>
      <c r="S804" s="59"/>
      <c r="T804" s="59"/>
      <c r="U804" s="59"/>
      <c r="V804" s="59"/>
      <c r="W804" s="59"/>
      <c r="X804" s="59"/>
      <c r="Y804" s="59"/>
      <c r="Z804" s="59"/>
    </row>
    <row r="805" spans="1:26" ht="15.75" customHeight="1" x14ac:dyDescent="0.25">
      <c r="A805" s="59"/>
      <c r="B805" s="59"/>
      <c r="C805" s="59"/>
      <c r="D805" s="59"/>
      <c r="E805" s="59"/>
      <c r="F805" s="92"/>
      <c r="G805" s="93"/>
      <c r="H805" s="93"/>
      <c r="I805" s="92"/>
      <c r="J805" s="92"/>
      <c r="K805" s="92"/>
      <c r="L805" s="59"/>
      <c r="M805" s="59"/>
      <c r="N805" s="59"/>
      <c r="O805" s="59"/>
      <c r="P805" s="59"/>
      <c r="Q805" s="59"/>
      <c r="R805" s="59"/>
      <c r="S805" s="59"/>
      <c r="T805" s="59"/>
      <c r="U805" s="59"/>
      <c r="V805" s="59"/>
      <c r="W805" s="59"/>
      <c r="X805" s="59"/>
      <c r="Y805" s="59"/>
      <c r="Z805" s="59"/>
    </row>
    <row r="806" spans="1:26" ht="15.75" customHeight="1" x14ac:dyDescent="0.25">
      <c r="A806" s="59"/>
      <c r="B806" s="59"/>
      <c r="C806" s="59"/>
      <c r="D806" s="59"/>
      <c r="E806" s="59"/>
      <c r="F806" s="92"/>
      <c r="G806" s="93"/>
      <c r="H806" s="93"/>
      <c r="I806" s="92"/>
      <c r="J806" s="92"/>
      <c r="K806" s="92"/>
      <c r="L806" s="59"/>
      <c r="M806" s="59"/>
      <c r="N806" s="59"/>
      <c r="O806" s="59"/>
      <c r="P806" s="59"/>
      <c r="Q806" s="59"/>
      <c r="R806" s="59"/>
      <c r="S806" s="59"/>
      <c r="T806" s="59"/>
      <c r="U806" s="59"/>
      <c r="V806" s="59"/>
      <c r="W806" s="59"/>
      <c r="X806" s="59"/>
      <c r="Y806" s="59"/>
      <c r="Z806" s="59"/>
    </row>
    <row r="807" spans="1:26" ht="15.75" customHeight="1" x14ac:dyDescent="0.25">
      <c r="A807" s="59"/>
      <c r="B807" s="59"/>
      <c r="C807" s="59"/>
      <c r="D807" s="59"/>
      <c r="E807" s="59"/>
      <c r="F807" s="92"/>
      <c r="G807" s="93"/>
      <c r="H807" s="93"/>
      <c r="I807" s="92"/>
      <c r="J807" s="92"/>
      <c r="K807" s="92"/>
      <c r="L807" s="59"/>
      <c r="M807" s="59"/>
      <c r="N807" s="59"/>
      <c r="O807" s="59"/>
      <c r="P807" s="59"/>
      <c r="Q807" s="59"/>
      <c r="R807" s="59"/>
      <c r="S807" s="59"/>
      <c r="T807" s="59"/>
      <c r="U807" s="59"/>
      <c r="V807" s="59"/>
      <c r="W807" s="59"/>
      <c r="X807" s="59"/>
      <c r="Y807" s="59"/>
      <c r="Z807" s="59"/>
    </row>
    <row r="808" spans="1:26" ht="15.75" customHeight="1" x14ac:dyDescent="0.25">
      <c r="A808" s="59"/>
      <c r="B808" s="59"/>
      <c r="C808" s="59"/>
      <c r="D808" s="59"/>
      <c r="E808" s="59"/>
      <c r="F808" s="92"/>
      <c r="G808" s="93"/>
      <c r="H808" s="93"/>
      <c r="I808" s="92"/>
      <c r="J808" s="92"/>
      <c r="K808" s="92"/>
      <c r="L808" s="59"/>
      <c r="M808" s="59"/>
      <c r="N808" s="59"/>
      <c r="O808" s="59"/>
      <c r="P808" s="59"/>
      <c r="Q808" s="59"/>
      <c r="R808" s="59"/>
      <c r="S808" s="59"/>
      <c r="T808" s="59"/>
      <c r="U808" s="59"/>
      <c r="V808" s="59"/>
      <c r="W808" s="59"/>
      <c r="X808" s="59"/>
      <c r="Y808" s="59"/>
      <c r="Z808" s="59"/>
    </row>
    <row r="809" spans="1:26" ht="15.75" customHeight="1" x14ac:dyDescent="0.25">
      <c r="A809" s="59"/>
      <c r="B809" s="59"/>
      <c r="C809" s="59"/>
      <c r="D809" s="59"/>
      <c r="E809" s="59"/>
      <c r="F809" s="92"/>
      <c r="G809" s="93"/>
      <c r="H809" s="93"/>
      <c r="I809" s="92"/>
      <c r="J809" s="92"/>
      <c r="K809" s="92"/>
      <c r="L809" s="59"/>
      <c r="M809" s="59"/>
      <c r="N809" s="59"/>
      <c r="O809" s="59"/>
      <c r="P809" s="59"/>
      <c r="Q809" s="59"/>
      <c r="R809" s="59"/>
      <c r="S809" s="59"/>
      <c r="T809" s="59"/>
      <c r="U809" s="59"/>
      <c r="V809" s="59"/>
      <c r="W809" s="59"/>
      <c r="X809" s="59"/>
      <c r="Y809" s="59"/>
      <c r="Z809" s="59"/>
    </row>
    <row r="810" spans="1:26" ht="15.75" customHeight="1" x14ac:dyDescent="0.25">
      <c r="A810" s="59"/>
      <c r="B810" s="59"/>
      <c r="C810" s="59"/>
      <c r="D810" s="59"/>
      <c r="E810" s="59"/>
      <c r="F810" s="92"/>
      <c r="G810" s="93"/>
      <c r="H810" s="93"/>
      <c r="I810" s="92"/>
      <c r="J810" s="92"/>
      <c r="K810" s="92"/>
      <c r="L810" s="59"/>
      <c r="M810" s="59"/>
      <c r="N810" s="59"/>
      <c r="O810" s="59"/>
      <c r="P810" s="59"/>
      <c r="Q810" s="59"/>
      <c r="R810" s="59"/>
      <c r="S810" s="59"/>
      <c r="T810" s="59"/>
      <c r="U810" s="59"/>
      <c r="V810" s="59"/>
      <c r="W810" s="59"/>
      <c r="X810" s="59"/>
      <c r="Y810" s="59"/>
      <c r="Z810" s="59"/>
    </row>
    <row r="811" spans="1:26" ht="15.75" customHeight="1" x14ac:dyDescent="0.25">
      <c r="A811" s="59"/>
      <c r="B811" s="59"/>
      <c r="C811" s="59"/>
      <c r="D811" s="59"/>
      <c r="E811" s="59"/>
      <c r="F811" s="92"/>
      <c r="G811" s="93"/>
      <c r="H811" s="93"/>
      <c r="I811" s="92"/>
      <c r="J811" s="92"/>
      <c r="K811" s="92"/>
      <c r="L811" s="59"/>
      <c r="M811" s="59"/>
      <c r="N811" s="59"/>
      <c r="O811" s="59"/>
      <c r="P811" s="59"/>
      <c r="Q811" s="59"/>
      <c r="R811" s="59"/>
      <c r="S811" s="59"/>
      <c r="T811" s="59"/>
      <c r="U811" s="59"/>
      <c r="V811" s="59"/>
      <c r="W811" s="59"/>
      <c r="X811" s="59"/>
      <c r="Y811" s="59"/>
      <c r="Z811" s="59"/>
    </row>
    <row r="812" spans="1:26" ht="15.75" customHeight="1" x14ac:dyDescent="0.25">
      <c r="A812" s="59"/>
      <c r="B812" s="59"/>
      <c r="C812" s="59"/>
      <c r="D812" s="59"/>
      <c r="E812" s="59"/>
      <c r="F812" s="92"/>
      <c r="G812" s="93"/>
      <c r="H812" s="93"/>
      <c r="I812" s="92"/>
      <c r="J812" s="92"/>
      <c r="K812" s="92"/>
      <c r="L812" s="59"/>
      <c r="M812" s="59"/>
      <c r="N812" s="59"/>
      <c r="O812" s="59"/>
      <c r="P812" s="59"/>
      <c r="Q812" s="59"/>
      <c r="R812" s="59"/>
      <c r="S812" s="59"/>
      <c r="T812" s="59"/>
      <c r="U812" s="59"/>
      <c r="V812" s="59"/>
      <c r="W812" s="59"/>
      <c r="X812" s="59"/>
      <c r="Y812" s="59"/>
      <c r="Z812" s="59"/>
    </row>
    <row r="813" spans="1:26" ht="15.75" customHeight="1" x14ac:dyDescent="0.25">
      <c r="A813" s="59"/>
      <c r="B813" s="59"/>
      <c r="C813" s="59"/>
      <c r="D813" s="59"/>
      <c r="E813" s="59"/>
      <c r="F813" s="92"/>
      <c r="G813" s="93"/>
      <c r="H813" s="93"/>
      <c r="I813" s="92"/>
      <c r="J813" s="92"/>
      <c r="K813" s="92"/>
      <c r="L813" s="59"/>
      <c r="M813" s="59"/>
      <c r="N813" s="59"/>
      <c r="O813" s="59"/>
      <c r="P813" s="59"/>
      <c r="Q813" s="59"/>
      <c r="R813" s="59"/>
      <c r="S813" s="59"/>
      <c r="T813" s="59"/>
      <c r="U813" s="59"/>
      <c r="V813" s="59"/>
      <c r="W813" s="59"/>
      <c r="X813" s="59"/>
      <c r="Y813" s="59"/>
      <c r="Z813" s="59"/>
    </row>
    <row r="814" spans="1:26" ht="15.75" customHeight="1" x14ac:dyDescent="0.25">
      <c r="A814" s="59"/>
      <c r="B814" s="59"/>
      <c r="C814" s="59"/>
      <c r="D814" s="59"/>
      <c r="E814" s="59"/>
      <c r="F814" s="92"/>
      <c r="G814" s="93"/>
      <c r="H814" s="93"/>
      <c r="I814" s="92"/>
      <c r="J814" s="92"/>
      <c r="K814" s="92"/>
      <c r="L814" s="59"/>
      <c r="M814" s="59"/>
      <c r="N814" s="59"/>
      <c r="O814" s="59"/>
      <c r="P814" s="59"/>
      <c r="Q814" s="59"/>
      <c r="R814" s="59"/>
      <c r="S814" s="59"/>
      <c r="T814" s="59"/>
      <c r="U814" s="59"/>
      <c r="V814" s="59"/>
      <c r="W814" s="59"/>
      <c r="X814" s="59"/>
      <c r="Y814" s="59"/>
      <c r="Z814" s="59"/>
    </row>
    <row r="815" spans="1:26" ht="15.75" customHeight="1" x14ac:dyDescent="0.25">
      <c r="A815" s="59"/>
      <c r="B815" s="59"/>
      <c r="C815" s="59"/>
      <c r="D815" s="59"/>
      <c r="E815" s="59"/>
      <c r="F815" s="92"/>
      <c r="G815" s="93"/>
      <c r="H815" s="93"/>
      <c r="I815" s="92"/>
      <c r="J815" s="92"/>
      <c r="K815" s="92"/>
      <c r="L815" s="59"/>
      <c r="M815" s="59"/>
      <c r="N815" s="59"/>
      <c r="O815" s="59"/>
      <c r="P815" s="59"/>
      <c r="Q815" s="59"/>
      <c r="R815" s="59"/>
      <c r="S815" s="59"/>
      <c r="T815" s="59"/>
      <c r="U815" s="59"/>
      <c r="V815" s="59"/>
      <c r="W815" s="59"/>
      <c r="X815" s="59"/>
      <c r="Y815" s="59"/>
      <c r="Z815" s="59"/>
    </row>
    <row r="816" spans="1:26" ht="15.75" customHeight="1" x14ac:dyDescent="0.25">
      <c r="A816" s="59"/>
      <c r="B816" s="59"/>
      <c r="C816" s="59"/>
      <c r="D816" s="59"/>
      <c r="E816" s="59"/>
      <c r="F816" s="92"/>
      <c r="G816" s="93"/>
      <c r="H816" s="93"/>
      <c r="I816" s="92"/>
      <c r="J816" s="92"/>
      <c r="K816" s="92"/>
      <c r="L816" s="59"/>
      <c r="M816" s="59"/>
      <c r="N816" s="59"/>
      <c r="O816" s="59"/>
      <c r="P816" s="59"/>
      <c r="Q816" s="59"/>
      <c r="R816" s="59"/>
      <c r="S816" s="59"/>
      <c r="T816" s="59"/>
      <c r="U816" s="59"/>
      <c r="V816" s="59"/>
      <c r="W816" s="59"/>
      <c r="X816" s="59"/>
      <c r="Y816" s="59"/>
      <c r="Z816" s="59"/>
    </row>
    <row r="817" spans="1:26" ht="15.75" customHeight="1" x14ac:dyDescent="0.25">
      <c r="A817" s="59"/>
      <c r="B817" s="59"/>
      <c r="C817" s="59"/>
      <c r="D817" s="59"/>
      <c r="E817" s="59"/>
      <c r="F817" s="92"/>
      <c r="G817" s="93"/>
      <c r="H817" s="93"/>
      <c r="I817" s="92"/>
      <c r="J817" s="92"/>
      <c r="K817" s="92"/>
      <c r="L817" s="59"/>
      <c r="M817" s="59"/>
      <c r="N817" s="59"/>
      <c r="O817" s="59"/>
      <c r="P817" s="59"/>
      <c r="Q817" s="59"/>
      <c r="R817" s="59"/>
      <c r="S817" s="59"/>
      <c r="T817" s="59"/>
      <c r="U817" s="59"/>
      <c r="V817" s="59"/>
      <c r="W817" s="59"/>
      <c r="X817" s="59"/>
      <c r="Y817" s="59"/>
      <c r="Z817" s="59"/>
    </row>
    <row r="818" spans="1:26" ht="15.75" customHeight="1" x14ac:dyDescent="0.25">
      <c r="A818" s="59"/>
      <c r="B818" s="59"/>
      <c r="C818" s="59"/>
      <c r="D818" s="59"/>
      <c r="E818" s="59"/>
      <c r="F818" s="92"/>
      <c r="G818" s="93"/>
      <c r="H818" s="93"/>
      <c r="I818" s="92"/>
      <c r="J818" s="92"/>
      <c r="K818" s="92"/>
      <c r="L818" s="59"/>
      <c r="M818" s="59"/>
      <c r="N818" s="59"/>
      <c r="O818" s="59"/>
      <c r="P818" s="59"/>
      <c r="Q818" s="59"/>
      <c r="R818" s="59"/>
      <c r="S818" s="59"/>
      <c r="T818" s="59"/>
      <c r="U818" s="59"/>
      <c r="V818" s="59"/>
      <c r="W818" s="59"/>
      <c r="X818" s="59"/>
      <c r="Y818" s="59"/>
      <c r="Z818" s="59"/>
    </row>
    <row r="819" spans="1:26" ht="15.75" customHeight="1" x14ac:dyDescent="0.25">
      <c r="A819" s="59"/>
      <c r="B819" s="59"/>
      <c r="C819" s="59"/>
      <c r="D819" s="59"/>
      <c r="E819" s="59"/>
      <c r="F819" s="92"/>
      <c r="G819" s="93"/>
      <c r="H819" s="93"/>
      <c r="I819" s="92"/>
      <c r="J819" s="92"/>
      <c r="K819" s="92"/>
      <c r="L819" s="59"/>
      <c r="M819" s="59"/>
      <c r="N819" s="59"/>
      <c r="O819" s="59"/>
      <c r="P819" s="59"/>
      <c r="Q819" s="59"/>
      <c r="R819" s="59"/>
      <c r="S819" s="59"/>
      <c r="T819" s="59"/>
      <c r="U819" s="59"/>
      <c r="V819" s="59"/>
      <c r="W819" s="59"/>
      <c r="X819" s="59"/>
      <c r="Y819" s="59"/>
      <c r="Z819" s="59"/>
    </row>
    <row r="820" spans="1:26" ht="15.75" customHeight="1" x14ac:dyDescent="0.25">
      <c r="A820" s="59"/>
      <c r="B820" s="59"/>
      <c r="C820" s="59"/>
      <c r="D820" s="59"/>
      <c r="E820" s="59"/>
      <c r="F820" s="92"/>
      <c r="G820" s="93"/>
      <c r="H820" s="93"/>
      <c r="I820" s="92"/>
      <c r="J820" s="92"/>
      <c r="K820" s="92"/>
      <c r="L820" s="59"/>
      <c r="M820" s="59"/>
      <c r="N820" s="59"/>
      <c r="O820" s="59"/>
      <c r="P820" s="59"/>
      <c r="Q820" s="59"/>
      <c r="R820" s="59"/>
      <c r="S820" s="59"/>
      <c r="T820" s="59"/>
      <c r="U820" s="59"/>
      <c r="V820" s="59"/>
      <c r="W820" s="59"/>
      <c r="X820" s="59"/>
      <c r="Y820" s="59"/>
      <c r="Z820" s="59"/>
    </row>
    <row r="821" spans="1:26" ht="15.75" customHeight="1" x14ac:dyDescent="0.25">
      <c r="A821" s="59"/>
      <c r="B821" s="59"/>
      <c r="C821" s="59"/>
      <c r="D821" s="59"/>
      <c r="E821" s="59"/>
      <c r="F821" s="92"/>
      <c r="G821" s="93"/>
      <c r="H821" s="93"/>
      <c r="I821" s="92"/>
      <c r="J821" s="92"/>
      <c r="K821" s="92"/>
      <c r="L821" s="59"/>
      <c r="M821" s="59"/>
      <c r="N821" s="59"/>
      <c r="O821" s="59"/>
      <c r="P821" s="59"/>
      <c r="Q821" s="59"/>
      <c r="R821" s="59"/>
      <c r="S821" s="59"/>
      <c r="T821" s="59"/>
      <c r="U821" s="59"/>
      <c r="V821" s="59"/>
      <c r="W821" s="59"/>
      <c r="X821" s="59"/>
      <c r="Y821" s="59"/>
      <c r="Z821" s="59"/>
    </row>
    <row r="822" spans="1:26" ht="15.75" customHeight="1" x14ac:dyDescent="0.25">
      <c r="A822" s="59"/>
      <c r="B822" s="59"/>
      <c r="C822" s="59"/>
      <c r="D822" s="59"/>
      <c r="E822" s="59"/>
      <c r="F822" s="92"/>
      <c r="G822" s="93"/>
      <c r="H822" s="93"/>
      <c r="I822" s="92"/>
      <c r="J822" s="92"/>
      <c r="K822" s="92"/>
      <c r="L822" s="59"/>
      <c r="M822" s="59"/>
      <c r="N822" s="59"/>
      <c r="O822" s="59"/>
      <c r="P822" s="59"/>
      <c r="Q822" s="59"/>
      <c r="R822" s="59"/>
      <c r="S822" s="59"/>
      <c r="T822" s="59"/>
      <c r="U822" s="59"/>
      <c r="V822" s="59"/>
      <c r="W822" s="59"/>
      <c r="X822" s="59"/>
      <c r="Y822" s="59"/>
      <c r="Z822" s="59"/>
    </row>
    <row r="823" spans="1:26" ht="15.75" customHeight="1" x14ac:dyDescent="0.25">
      <c r="A823" s="59"/>
      <c r="B823" s="59"/>
      <c r="C823" s="59"/>
      <c r="D823" s="59"/>
      <c r="E823" s="59"/>
      <c r="F823" s="92"/>
      <c r="G823" s="93"/>
      <c r="H823" s="93"/>
      <c r="I823" s="92"/>
      <c r="J823" s="92"/>
      <c r="K823" s="92"/>
      <c r="L823" s="59"/>
      <c r="M823" s="59"/>
      <c r="N823" s="59"/>
      <c r="O823" s="59"/>
      <c r="P823" s="59"/>
      <c r="Q823" s="59"/>
      <c r="R823" s="59"/>
      <c r="S823" s="59"/>
      <c r="T823" s="59"/>
      <c r="U823" s="59"/>
      <c r="V823" s="59"/>
      <c r="W823" s="59"/>
      <c r="X823" s="59"/>
      <c r="Y823" s="59"/>
      <c r="Z823" s="59"/>
    </row>
    <row r="824" spans="1:26" ht="15.75" customHeight="1" x14ac:dyDescent="0.25">
      <c r="A824" s="59"/>
      <c r="B824" s="59"/>
      <c r="C824" s="59"/>
      <c r="D824" s="59"/>
      <c r="E824" s="59"/>
      <c r="F824" s="92"/>
      <c r="G824" s="93"/>
      <c r="H824" s="93"/>
      <c r="I824" s="92"/>
      <c r="J824" s="92"/>
      <c r="K824" s="92"/>
      <c r="L824" s="59"/>
      <c r="M824" s="59"/>
      <c r="N824" s="59"/>
      <c r="O824" s="59"/>
      <c r="P824" s="59"/>
      <c r="Q824" s="59"/>
      <c r="R824" s="59"/>
      <c r="S824" s="59"/>
      <c r="T824" s="59"/>
      <c r="U824" s="59"/>
      <c r="V824" s="59"/>
      <c r="W824" s="59"/>
      <c r="X824" s="59"/>
      <c r="Y824" s="59"/>
      <c r="Z824" s="59"/>
    </row>
    <row r="825" spans="1:26" ht="15.75" customHeight="1" x14ac:dyDescent="0.25">
      <c r="A825" s="59"/>
      <c r="B825" s="59"/>
      <c r="C825" s="59"/>
      <c r="D825" s="59"/>
      <c r="E825" s="59"/>
      <c r="F825" s="92"/>
      <c r="G825" s="93"/>
      <c r="H825" s="93"/>
      <c r="I825" s="92"/>
      <c r="J825" s="92"/>
      <c r="K825" s="92"/>
      <c r="L825" s="59"/>
      <c r="M825" s="59"/>
      <c r="N825" s="59"/>
      <c r="O825" s="59"/>
      <c r="P825" s="59"/>
      <c r="Q825" s="59"/>
      <c r="R825" s="59"/>
      <c r="S825" s="59"/>
      <c r="T825" s="59"/>
      <c r="U825" s="59"/>
      <c r="V825" s="59"/>
      <c r="W825" s="59"/>
      <c r="X825" s="59"/>
      <c r="Y825" s="59"/>
      <c r="Z825" s="59"/>
    </row>
    <row r="826" spans="1:26" ht="15.75" customHeight="1" x14ac:dyDescent="0.25">
      <c r="A826" s="59"/>
      <c r="B826" s="59"/>
      <c r="C826" s="59"/>
      <c r="D826" s="59"/>
      <c r="E826" s="59"/>
      <c r="F826" s="92"/>
      <c r="G826" s="93"/>
      <c r="H826" s="93"/>
      <c r="I826" s="92"/>
      <c r="J826" s="92"/>
      <c r="K826" s="92"/>
      <c r="L826" s="59"/>
      <c r="M826" s="59"/>
      <c r="N826" s="59"/>
      <c r="O826" s="59"/>
      <c r="P826" s="59"/>
      <c r="Q826" s="59"/>
      <c r="R826" s="59"/>
      <c r="S826" s="59"/>
      <c r="T826" s="59"/>
      <c r="U826" s="59"/>
      <c r="V826" s="59"/>
      <c r="W826" s="59"/>
      <c r="X826" s="59"/>
      <c r="Y826" s="59"/>
      <c r="Z826" s="59"/>
    </row>
    <row r="827" spans="1:26" ht="15.75" customHeight="1" x14ac:dyDescent="0.25">
      <c r="A827" s="59"/>
      <c r="B827" s="59"/>
      <c r="C827" s="59"/>
      <c r="D827" s="59"/>
      <c r="E827" s="59"/>
      <c r="F827" s="92"/>
      <c r="G827" s="93"/>
      <c r="H827" s="93"/>
      <c r="I827" s="92"/>
      <c r="J827" s="92"/>
      <c r="K827" s="92"/>
      <c r="L827" s="59"/>
      <c r="M827" s="59"/>
      <c r="N827" s="59"/>
      <c r="O827" s="59"/>
      <c r="P827" s="59"/>
      <c r="Q827" s="59"/>
      <c r="R827" s="59"/>
      <c r="S827" s="59"/>
      <c r="T827" s="59"/>
      <c r="U827" s="59"/>
      <c r="V827" s="59"/>
      <c r="W827" s="59"/>
      <c r="X827" s="59"/>
      <c r="Y827" s="59"/>
      <c r="Z827" s="59"/>
    </row>
    <row r="828" spans="1:26" ht="15.75" customHeight="1" x14ac:dyDescent="0.25">
      <c r="A828" s="59"/>
      <c r="B828" s="59"/>
      <c r="C828" s="59"/>
      <c r="D828" s="59"/>
      <c r="E828" s="59"/>
      <c r="F828" s="92"/>
      <c r="G828" s="93"/>
      <c r="H828" s="93"/>
      <c r="I828" s="92"/>
      <c r="J828" s="92"/>
      <c r="K828" s="92"/>
      <c r="L828" s="59"/>
      <c r="M828" s="59"/>
      <c r="N828" s="59"/>
      <c r="O828" s="59"/>
      <c r="P828" s="59"/>
      <c r="Q828" s="59"/>
      <c r="R828" s="59"/>
      <c r="S828" s="59"/>
      <c r="T828" s="59"/>
      <c r="U828" s="59"/>
      <c r="V828" s="59"/>
      <c r="W828" s="59"/>
      <c r="X828" s="59"/>
      <c r="Y828" s="59"/>
      <c r="Z828" s="59"/>
    </row>
    <row r="829" spans="1:26" ht="15.75" customHeight="1" x14ac:dyDescent="0.25">
      <c r="A829" s="59"/>
      <c r="B829" s="59"/>
      <c r="C829" s="59"/>
      <c r="D829" s="59"/>
      <c r="E829" s="59"/>
      <c r="F829" s="92"/>
      <c r="G829" s="93"/>
      <c r="H829" s="93"/>
      <c r="I829" s="92"/>
      <c r="J829" s="92"/>
      <c r="K829" s="92"/>
      <c r="L829" s="59"/>
      <c r="M829" s="59"/>
      <c r="N829" s="59"/>
      <c r="O829" s="59"/>
      <c r="P829" s="59"/>
      <c r="Q829" s="59"/>
      <c r="R829" s="59"/>
      <c r="S829" s="59"/>
      <c r="T829" s="59"/>
      <c r="U829" s="59"/>
      <c r="V829" s="59"/>
      <c r="W829" s="59"/>
      <c r="X829" s="59"/>
      <c r="Y829" s="59"/>
      <c r="Z829" s="59"/>
    </row>
    <row r="830" spans="1:26" ht="15.75" customHeight="1" x14ac:dyDescent="0.25">
      <c r="A830" s="59"/>
      <c r="B830" s="59"/>
      <c r="C830" s="59"/>
      <c r="D830" s="59"/>
      <c r="E830" s="59"/>
      <c r="F830" s="92"/>
      <c r="G830" s="93"/>
      <c r="H830" s="93"/>
      <c r="I830" s="92"/>
      <c r="J830" s="92"/>
      <c r="K830" s="92"/>
      <c r="L830" s="59"/>
      <c r="M830" s="59"/>
      <c r="N830" s="59"/>
      <c r="O830" s="59"/>
      <c r="P830" s="59"/>
      <c r="Q830" s="59"/>
      <c r="R830" s="59"/>
      <c r="S830" s="59"/>
      <c r="T830" s="59"/>
      <c r="U830" s="59"/>
      <c r="V830" s="59"/>
      <c r="W830" s="59"/>
      <c r="X830" s="59"/>
      <c r="Y830" s="59"/>
      <c r="Z830" s="59"/>
    </row>
    <row r="831" spans="1:26" ht="15.75" customHeight="1" x14ac:dyDescent="0.25">
      <c r="A831" s="59"/>
      <c r="B831" s="59"/>
      <c r="C831" s="59"/>
      <c r="D831" s="59"/>
      <c r="E831" s="59"/>
      <c r="F831" s="92"/>
      <c r="G831" s="93"/>
      <c r="H831" s="93"/>
      <c r="I831" s="92"/>
      <c r="J831" s="92"/>
      <c r="K831" s="92"/>
      <c r="L831" s="59"/>
      <c r="M831" s="59"/>
      <c r="N831" s="59"/>
      <c r="O831" s="59"/>
      <c r="P831" s="59"/>
      <c r="Q831" s="59"/>
      <c r="R831" s="59"/>
      <c r="S831" s="59"/>
      <c r="T831" s="59"/>
      <c r="U831" s="59"/>
      <c r="V831" s="59"/>
      <c r="W831" s="59"/>
      <c r="X831" s="59"/>
      <c r="Y831" s="59"/>
      <c r="Z831" s="59"/>
    </row>
    <row r="832" spans="1:26" ht="15.75" customHeight="1" x14ac:dyDescent="0.25">
      <c r="A832" s="59"/>
      <c r="B832" s="59"/>
      <c r="C832" s="59"/>
      <c r="D832" s="59"/>
      <c r="E832" s="59"/>
      <c r="F832" s="92"/>
      <c r="G832" s="93"/>
      <c r="H832" s="93"/>
      <c r="I832" s="92"/>
      <c r="J832" s="92"/>
      <c r="K832" s="92"/>
      <c r="L832" s="59"/>
      <c r="M832" s="59"/>
      <c r="N832" s="59"/>
      <c r="O832" s="59"/>
      <c r="P832" s="59"/>
      <c r="Q832" s="59"/>
      <c r="R832" s="59"/>
      <c r="S832" s="59"/>
      <c r="T832" s="59"/>
      <c r="U832" s="59"/>
      <c r="V832" s="59"/>
      <c r="W832" s="59"/>
      <c r="X832" s="59"/>
      <c r="Y832" s="59"/>
      <c r="Z832" s="59"/>
    </row>
    <row r="833" spans="1:26" ht="15.75" customHeight="1" x14ac:dyDescent="0.25">
      <c r="A833" s="59"/>
      <c r="B833" s="59"/>
      <c r="C833" s="59"/>
      <c r="D833" s="59"/>
      <c r="E833" s="59"/>
      <c r="F833" s="92"/>
      <c r="G833" s="93"/>
      <c r="H833" s="93"/>
      <c r="I833" s="92"/>
      <c r="J833" s="92"/>
      <c r="K833" s="92"/>
      <c r="L833" s="59"/>
      <c r="M833" s="59"/>
      <c r="N833" s="59"/>
      <c r="O833" s="59"/>
      <c r="P833" s="59"/>
      <c r="Q833" s="59"/>
      <c r="R833" s="59"/>
      <c r="S833" s="59"/>
      <c r="T833" s="59"/>
      <c r="U833" s="59"/>
      <c r="V833" s="59"/>
      <c r="W833" s="59"/>
      <c r="X833" s="59"/>
      <c r="Y833" s="59"/>
      <c r="Z833" s="59"/>
    </row>
    <row r="834" spans="1:26" ht="15.75" customHeight="1" x14ac:dyDescent="0.25">
      <c r="A834" s="59"/>
      <c r="B834" s="59"/>
      <c r="C834" s="59"/>
      <c r="D834" s="59"/>
      <c r="E834" s="59"/>
      <c r="F834" s="92"/>
      <c r="G834" s="93"/>
      <c r="H834" s="93"/>
      <c r="I834" s="92"/>
      <c r="J834" s="92"/>
      <c r="K834" s="92"/>
      <c r="L834" s="59"/>
      <c r="M834" s="59"/>
      <c r="N834" s="59"/>
      <c r="O834" s="59"/>
      <c r="P834" s="59"/>
      <c r="Q834" s="59"/>
      <c r="R834" s="59"/>
      <c r="S834" s="59"/>
      <c r="T834" s="59"/>
      <c r="U834" s="59"/>
      <c r="V834" s="59"/>
      <c r="W834" s="59"/>
      <c r="X834" s="59"/>
      <c r="Y834" s="59"/>
      <c r="Z834" s="59"/>
    </row>
    <row r="835" spans="1:26" ht="15.75" customHeight="1" x14ac:dyDescent="0.25">
      <c r="A835" s="59"/>
      <c r="B835" s="59"/>
      <c r="C835" s="59"/>
      <c r="D835" s="59"/>
      <c r="E835" s="59"/>
      <c r="F835" s="92"/>
      <c r="G835" s="93"/>
      <c r="H835" s="93"/>
      <c r="I835" s="92"/>
      <c r="J835" s="92"/>
      <c r="K835" s="92"/>
      <c r="L835" s="59"/>
      <c r="M835" s="59"/>
      <c r="N835" s="59"/>
      <c r="O835" s="59"/>
      <c r="P835" s="59"/>
      <c r="Q835" s="59"/>
      <c r="R835" s="59"/>
      <c r="S835" s="59"/>
      <c r="T835" s="59"/>
      <c r="U835" s="59"/>
      <c r="V835" s="59"/>
      <c r="W835" s="59"/>
      <c r="X835" s="59"/>
      <c r="Y835" s="59"/>
      <c r="Z835" s="59"/>
    </row>
    <row r="836" spans="1:26" ht="15.75" customHeight="1" x14ac:dyDescent="0.25">
      <c r="A836" s="59"/>
      <c r="B836" s="59"/>
      <c r="C836" s="59"/>
      <c r="D836" s="59"/>
      <c r="E836" s="59"/>
      <c r="F836" s="92"/>
      <c r="G836" s="93"/>
      <c r="H836" s="93"/>
      <c r="I836" s="92"/>
      <c r="J836" s="92"/>
      <c r="K836" s="92"/>
      <c r="L836" s="59"/>
      <c r="M836" s="59"/>
      <c r="N836" s="59"/>
      <c r="O836" s="59"/>
      <c r="P836" s="59"/>
      <c r="Q836" s="59"/>
      <c r="R836" s="59"/>
      <c r="S836" s="59"/>
      <c r="T836" s="59"/>
      <c r="U836" s="59"/>
      <c r="V836" s="59"/>
      <c r="W836" s="59"/>
      <c r="X836" s="59"/>
      <c r="Y836" s="59"/>
      <c r="Z836" s="59"/>
    </row>
    <row r="837" spans="1:26" ht="15.75" customHeight="1" x14ac:dyDescent="0.25">
      <c r="A837" s="59"/>
      <c r="B837" s="59"/>
      <c r="C837" s="59"/>
      <c r="D837" s="59"/>
      <c r="E837" s="59"/>
      <c r="F837" s="92"/>
      <c r="G837" s="93"/>
      <c r="H837" s="93"/>
      <c r="I837" s="92"/>
      <c r="J837" s="92"/>
      <c r="K837" s="92"/>
      <c r="L837" s="59"/>
      <c r="M837" s="59"/>
      <c r="N837" s="59"/>
      <c r="O837" s="59"/>
      <c r="P837" s="59"/>
      <c r="Q837" s="59"/>
      <c r="R837" s="59"/>
      <c r="S837" s="59"/>
      <c r="T837" s="59"/>
      <c r="U837" s="59"/>
      <c r="V837" s="59"/>
      <c r="W837" s="59"/>
      <c r="X837" s="59"/>
      <c r="Y837" s="59"/>
      <c r="Z837" s="59"/>
    </row>
    <row r="838" spans="1:26" ht="15.75" customHeight="1" x14ac:dyDescent="0.25">
      <c r="A838" s="59"/>
      <c r="B838" s="59"/>
      <c r="C838" s="59"/>
      <c r="D838" s="59"/>
      <c r="E838" s="59"/>
      <c r="F838" s="92"/>
      <c r="G838" s="93"/>
      <c r="H838" s="93"/>
      <c r="I838" s="92"/>
      <c r="J838" s="92"/>
      <c r="K838" s="92"/>
      <c r="L838" s="59"/>
      <c r="M838" s="59"/>
      <c r="N838" s="59"/>
      <c r="O838" s="59"/>
      <c r="P838" s="59"/>
      <c r="Q838" s="59"/>
      <c r="R838" s="59"/>
      <c r="S838" s="59"/>
      <c r="T838" s="59"/>
      <c r="U838" s="59"/>
      <c r="V838" s="59"/>
      <c r="W838" s="59"/>
      <c r="X838" s="59"/>
      <c r="Y838" s="59"/>
      <c r="Z838" s="59"/>
    </row>
    <row r="839" spans="1:26" ht="15.75" customHeight="1" x14ac:dyDescent="0.25">
      <c r="A839" s="59"/>
      <c r="B839" s="59"/>
      <c r="C839" s="59"/>
      <c r="D839" s="59"/>
      <c r="E839" s="59"/>
      <c r="F839" s="92"/>
      <c r="G839" s="93"/>
      <c r="H839" s="93"/>
      <c r="I839" s="92"/>
      <c r="J839" s="92"/>
      <c r="K839" s="92"/>
      <c r="L839" s="59"/>
      <c r="M839" s="59"/>
      <c r="N839" s="59"/>
      <c r="O839" s="59"/>
      <c r="P839" s="59"/>
      <c r="Q839" s="59"/>
      <c r="R839" s="59"/>
      <c r="S839" s="59"/>
      <c r="T839" s="59"/>
      <c r="U839" s="59"/>
      <c r="V839" s="59"/>
      <c r="W839" s="59"/>
      <c r="X839" s="59"/>
      <c r="Y839" s="59"/>
      <c r="Z839" s="59"/>
    </row>
    <row r="840" spans="1:26" ht="15.75" customHeight="1" x14ac:dyDescent="0.25">
      <c r="A840" s="59"/>
      <c r="B840" s="59"/>
      <c r="C840" s="59"/>
      <c r="D840" s="59"/>
      <c r="E840" s="59"/>
      <c r="F840" s="92"/>
      <c r="G840" s="93"/>
      <c r="H840" s="93"/>
      <c r="I840" s="92"/>
      <c r="J840" s="92"/>
      <c r="K840" s="92"/>
      <c r="L840" s="59"/>
      <c r="M840" s="59"/>
      <c r="N840" s="59"/>
      <c r="O840" s="59"/>
      <c r="P840" s="59"/>
      <c r="Q840" s="59"/>
      <c r="R840" s="59"/>
      <c r="S840" s="59"/>
      <c r="T840" s="59"/>
      <c r="U840" s="59"/>
      <c r="V840" s="59"/>
      <c r="W840" s="59"/>
      <c r="X840" s="59"/>
      <c r="Y840" s="59"/>
      <c r="Z840" s="59"/>
    </row>
    <row r="841" spans="1:26" ht="15.75" customHeight="1" x14ac:dyDescent="0.25">
      <c r="A841" s="59"/>
      <c r="B841" s="59"/>
      <c r="C841" s="59"/>
      <c r="D841" s="59"/>
      <c r="E841" s="59"/>
      <c r="F841" s="92"/>
      <c r="G841" s="93"/>
      <c r="H841" s="93"/>
      <c r="I841" s="92"/>
      <c r="J841" s="92"/>
      <c r="K841" s="92"/>
      <c r="L841" s="59"/>
      <c r="M841" s="59"/>
      <c r="N841" s="59"/>
      <c r="O841" s="59"/>
      <c r="P841" s="59"/>
      <c r="Q841" s="59"/>
      <c r="R841" s="59"/>
      <c r="S841" s="59"/>
      <c r="T841" s="59"/>
      <c r="U841" s="59"/>
      <c r="V841" s="59"/>
      <c r="W841" s="59"/>
      <c r="X841" s="59"/>
      <c r="Y841" s="59"/>
      <c r="Z841" s="59"/>
    </row>
    <row r="842" spans="1:26" ht="15.75" customHeight="1" x14ac:dyDescent="0.25">
      <c r="A842" s="59"/>
      <c r="B842" s="59"/>
      <c r="C842" s="59"/>
      <c r="D842" s="59"/>
      <c r="E842" s="59"/>
      <c r="F842" s="92"/>
      <c r="G842" s="93"/>
      <c r="H842" s="93"/>
      <c r="I842" s="92"/>
      <c r="J842" s="92"/>
      <c r="K842" s="92"/>
      <c r="L842" s="59"/>
      <c r="M842" s="59"/>
      <c r="N842" s="59"/>
      <c r="O842" s="59"/>
      <c r="P842" s="59"/>
      <c r="Q842" s="59"/>
      <c r="R842" s="59"/>
      <c r="S842" s="59"/>
      <c r="T842" s="59"/>
      <c r="U842" s="59"/>
      <c r="V842" s="59"/>
      <c r="W842" s="59"/>
      <c r="X842" s="59"/>
      <c r="Y842" s="59"/>
      <c r="Z842" s="59"/>
    </row>
    <row r="843" spans="1:26" ht="15.75" customHeight="1" x14ac:dyDescent="0.25">
      <c r="A843" s="59"/>
      <c r="B843" s="59"/>
      <c r="C843" s="59"/>
      <c r="D843" s="59"/>
      <c r="E843" s="59"/>
      <c r="F843" s="92"/>
      <c r="G843" s="93"/>
      <c r="H843" s="93"/>
      <c r="I843" s="92"/>
      <c r="J843" s="92"/>
      <c r="K843" s="92"/>
      <c r="L843" s="59"/>
      <c r="M843" s="59"/>
      <c r="N843" s="59"/>
      <c r="O843" s="59"/>
      <c r="P843" s="59"/>
      <c r="Q843" s="59"/>
      <c r="R843" s="59"/>
      <c r="S843" s="59"/>
      <c r="T843" s="59"/>
      <c r="U843" s="59"/>
      <c r="V843" s="59"/>
      <c r="W843" s="59"/>
      <c r="X843" s="59"/>
      <c r="Y843" s="59"/>
      <c r="Z843" s="59"/>
    </row>
    <row r="844" spans="1:26" ht="15.75" customHeight="1" x14ac:dyDescent="0.25">
      <c r="A844" s="59"/>
      <c r="B844" s="59"/>
      <c r="C844" s="59"/>
      <c r="D844" s="59"/>
      <c r="E844" s="59"/>
      <c r="F844" s="92"/>
      <c r="G844" s="93"/>
      <c r="H844" s="93"/>
      <c r="I844" s="92"/>
      <c r="J844" s="92"/>
      <c r="K844" s="92"/>
      <c r="L844" s="59"/>
      <c r="M844" s="59"/>
      <c r="N844" s="59"/>
      <c r="O844" s="59"/>
      <c r="P844" s="59"/>
      <c r="Q844" s="59"/>
      <c r="R844" s="59"/>
      <c r="S844" s="59"/>
      <c r="T844" s="59"/>
      <c r="U844" s="59"/>
      <c r="V844" s="59"/>
      <c r="W844" s="59"/>
      <c r="X844" s="59"/>
      <c r="Y844" s="59"/>
      <c r="Z844" s="59"/>
    </row>
    <row r="845" spans="1:26" ht="15.75" customHeight="1" x14ac:dyDescent="0.25">
      <c r="A845" s="59"/>
      <c r="B845" s="59"/>
      <c r="C845" s="59"/>
      <c r="D845" s="59"/>
      <c r="E845" s="59"/>
      <c r="F845" s="92"/>
      <c r="G845" s="93"/>
      <c r="H845" s="93"/>
      <c r="I845" s="92"/>
      <c r="J845" s="92"/>
      <c r="K845" s="92"/>
      <c r="L845" s="59"/>
      <c r="M845" s="59"/>
      <c r="N845" s="59"/>
      <c r="O845" s="59"/>
      <c r="P845" s="59"/>
      <c r="Q845" s="59"/>
      <c r="R845" s="59"/>
      <c r="S845" s="59"/>
      <c r="T845" s="59"/>
      <c r="U845" s="59"/>
      <c r="V845" s="59"/>
      <c r="W845" s="59"/>
      <c r="X845" s="59"/>
      <c r="Y845" s="59"/>
      <c r="Z845" s="59"/>
    </row>
    <row r="846" spans="1:26" ht="15.75" customHeight="1" x14ac:dyDescent="0.25">
      <c r="A846" s="59"/>
      <c r="B846" s="59"/>
      <c r="C846" s="59"/>
      <c r="D846" s="59"/>
      <c r="E846" s="59"/>
      <c r="F846" s="92"/>
      <c r="G846" s="93"/>
      <c r="H846" s="93"/>
      <c r="I846" s="92"/>
      <c r="J846" s="92"/>
      <c r="K846" s="92"/>
      <c r="L846" s="59"/>
      <c r="M846" s="59"/>
      <c r="N846" s="59"/>
      <c r="O846" s="59"/>
      <c r="P846" s="59"/>
      <c r="Q846" s="59"/>
      <c r="R846" s="59"/>
      <c r="S846" s="59"/>
      <c r="T846" s="59"/>
      <c r="U846" s="59"/>
      <c r="V846" s="59"/>
      <c r="W846" s="59"/>
      <c r="X846" s="59"/>
      <c r="Y846" s="59"/>
      <c r="Z846" s="59"/>
    </row>
    <row r="847" spans="1:26" ht="15.75" customHeight="1" x14ac:dyDescent="0.25">
      <c r="A847" s="59"/>
      <c r="B847" s="59"/>
      <c r="C847" s="59"/>
      <c r="D847" s="59"/>
      <c r="E847" s="59"/>
      <c r="F847" s="92"/>
      <c r="G847" s="93"/>
      <c r="H847" s="93"/>
      <c r="I847" s="92"/>
      <c r="J847" s="92"/>
      <c r="K847" s="92"/>
      <c r="L847" s="59"/>
      <c r="M847" s="59"/>
      <c r="N847" s="59"/>
      <c r="O847" s="59"/>
      <c r="P847" s="59"/>
      <c r="Q847" s="59"/>
      <c r="R847" s="59"/>
      <c r="S847" s="59"/>
      <c r="T847" s="59"/>
      <c r="U847" s="59"/>
      <c r="V847" s="59"/>
      <c r="W847" s="59"/>
      <c r="X847" s="59"/>
      <c r="Y847" s="59"/>
      <c r="Z847" s="59"/>
    </row>
    <row r="848" spans="1:26" ht="15.75" customHeight="1" x14ac:dyDescent="0.25">
      <c r="A848" s="59"/>
      <c r="B848" s="59"/>
      <c r="C848" s="59"/>
      <c r="D848" s="59"/>
      <c r="E848" s="59"/>
      <c r="F848" s="92"/>
      <c r="G848" s="93"/>
      <c r="H848" s="93"/>
      <c r="I848" s="92"/>
      <c r="J848" s="92"/>
      <c r="K848" s="92"/>
      <c r="L848" s="59"/>
      <c r="M848" s="59"/>
      <c r="N848" s="59"/>
      <c r="O848" s="59"/>
      <c r="P848" s="59"/>
      <c r="Q848" s="59"/>
      <c r="R848" s="59"/>
      <c r="S848" s="59"/>
      <c r="T848" s="59"/>
      <c r="U848" s="59"/>
      <c r="V848" s="59"/>
      <c r="W848" s="59"/>
      <c r="X848" s="59"/>
      <c r="Y848" s="59"/>
      <c r="Z848" s="59"/>
    </row>
    <row r="849" spans="1:26" ht="15.75" customHeight="1" x14ac:dyDescent="0.25">
      <c r="A849" s="59"/>
      <c r="B849" s="59"/>
      <c r="C849" s="59"/>
      <c r="D849" s="59"/>
      <c r="E849" s="59"/>
      <c r="F849" s="92"/>
      <c r="G849" s="93"/>
      <c r="H849" s="93"/>
      <c r="I849" s="92"/>
      <c r="J849" s="92"/>
      <c r="K849" s="92"/>
      <c r="L849" s="59"/>
      <c r="M849" s="59"/>
      <c r="N849" s="59"/>
      <c r="O849" s="59"/>
      <c r="P849" s="59"/>
      <c r="Q849" s="59"/>
      <c r="R849" s="59"/>
      <c r="S849" s="59"/>
      <c r="T849" s="59"/>
      <c r="U849" s="59"/>
      <c r="V849" s="59"/>
      <c r="W849" s="59"/>
      <c r="X849" s="59"/>
      <c r="Y849" s="59"/>
      <c r="Z849" s="59"/>
    </row>
    <row r="850" spans="1:26" ht="15.75" customHeight="1" x14ac:dyDescent="0.25">
      <c r="A850" s="59"/>
      <c r="B850" s="59"/>
      <c r="C850" s="59"/>
      <c r="D850" s="59"/>
      <c r="E850" s="59"/>
      <c r="F850" s="92"/>
      <c r="G850" s="93"/>
      <c r="H850" s="93"/>
      <c r="I850" s="92"/>
      <c r="J850" s="92"/>
      <c r="K850" s="92"/>
      <c r="L850" s="59"/>
      <c r="M850" s="59"/>
      <c r="N850" s="59"/>
      <c r="O850" s="59"/>
      <c r="P850" s="59"/>
      <c r="Q850" s="59"/>
      <c r="R850" s="59"/>
      <c r="S850" s="59"/>
      <c r="T850" s="59"/>
      <c r="U850" s="59"/>
      <c r="V850" s="59"/>
      <c r="W850" s="59"/>
      <c r="X850" s="59"/>
      <c r="Y850" s="59"/>
      <c r="Z850" s="59"/>
    </row>
    <row r="851" spans="1:26" ht="15.75" customHeight="1" x14ac:dyDescent="0.25">
      <c r="A851" s="59"/>
      <c r="B851" s="59"/>
      <c r="C851" s="59"/>
      <c r="D851" s="59"/>
      <c r="E851" s="59"/>
      <c r="F851" s="92"/>
      <c r="G851" s="93"/>
      <c r="H851" s="93"/>
      <c r="I851" s="92"/>
      <c r="J851" s="92"/>
      <c r="K851" s="92"/>
      <c r="L851" s="59"/>
      <c r="M851" s="59"/>
      <c r="N851" s="59"/>
      <c r="O851" s="59"/>
      <c r="P851" s="59"/>
      <c r="Q851" s="59"/>
      <c r="R851" s="59"/>
      <c r="S851" s="59"/>
      <c r="T851" s="59"/>
      <c r="U851" s="59"/>
      <c r="V851" s="59"/>
      <c r="W851" s="59"/>
      <c r="X851" s="59"/>
      <c r="Y851" s="59"/>
      <c r="Z851" s="59"/>
    </row>
    <row r="852" spans="1:26" ht="15.75" customHeight="1" x14ac:dyDescent="0.25">
      <c r="A852" s="59"/>
      <c r="B852" s="59"/>
      <c r="C852" s="59"/>
      <c r="D852" s="59"/>
      <c r="E852" s="59"/>
      <c r="F852" s="92"/>
      <c r="G852" s="93"/>
      <c r="H852" s="93"/>
      <c r="I852" s="92"/>
      <c r="J852" s="92"/>
      <c r="K852" s="92"/>
      <c r="L852" s="59"/>
      <c r="M852" s="59"/>
      <c r="N852" s="59"/>
      <c r="O852" s="59"/>
      <c r="P852" s="59"/>
      <c r="Q852" s="59"/>
      <c r="R852" s="59"/>
      <c r="S852" s="59"/>
      <c r="T852" s="59"/>
      <c r="U852" s="59"/>
      <c r="V852" s="59"/>
      <c r="W852" s="59"/>
      <c r="X852" s="59"/>
      <c r="Y852" s="59"/>
      <c r="Z852" s="59"/>
    </row>
    <row r="853" spans="1:26" ht="15.75" customHeight="1" x14ac:dyDescent="0.25">
      <c r="A853" s="59"/>
      <c r="B853" s="59"/>
      <c r="C853" s="59"/>
      <c r="D853" s="59"/>
      <c r="E853" s="59"/>
      <c r="F853" s="92"/>
      <c r="G853" s="93"/>
      <c r="H853" s="93"/>
      <c r="I853" s="92"/>
      <c r="J853" s="92"/>
      <c r="K853" s="92"/>
      <c r="L853" s="59"/>
      <c r="M853" s="59"/>
      <c r="N853" s="59"/>
      <c r="O853" s="59"/>
      <c r="P853" s="59"/>
      <c r="Q853" s="59"/>
      <c r="R853" s="59"/>
      <c r="S853" s="59"/>
      <c r="T853" s="59"/>
      <c r="U853" s="59"/>
      <c r="V853" s="59"/>
      <c r="W853" s="59"/>
      <c r="X853" s="59"/>
      <c r="Y853" s="59"/>
      <c r="Z853" s="59"/>
    </row>
    <row r="854" spans="1:26" ht="15.75" customHeight="1" x14ac:dyDescent="0.25">
      <c r="A854" s="59"/>
      <c r="B854" s="59"/>
      <c r="C854" s="59"/>
      <c r="D854" s="59"/>
      <c r="E854" s="59"/>
      <c r="F854" s="92"/>
      <c r="G854" s="93"/>
      <c r="H854" s="93"/>
      <c r="I854" s="92"/>
      <c r="J854" s="92"/>
      <c r="K854" s="92"/>
      <c r="L854" s="59"/>
      <c r="M854" s="59"/>
      <c r="N854" s="59"/>
      <c r="O854" s="59"/>
      <c r="P854" s="59"/>
      <c r="Q854" s="59"/>
      <c r="R854" s="59"/>
      <c r="S854" s="59"/>
      <c r="T854" s="59"/>
      <c r="U854" s="59"/>
      <c r="V854" s="59"/>
      <c r="W854" s="59"/>
      <c r="X854" s="59"/>
      <c r="Y854" s="59"/>
      <c r="Z854" s="59"/>
    </row>
    <row r="855" spans="1:26" ht="15.75" customHeight="1" x14ac:dyDescent="0.25">
      <c r="A855" s="59"/>
      <c r="B855" s="59"/>
      <c r="C855" s="59"/>
      <c r="D855" s="59"/>
      <c r="E855" s="59"/>
      <c r="F855" s="92"/>
      <c r="G855" s="93"/>
      <c r="H855" s="93"/>
      <c r="I855" s="92"/>
      <c r="J855" s="92"/>
      <c r="K855" s="92"/>
      <c r="L855" s="59"/>
      <c r="M855" s="59"/>
      <c r="N855" s="59"/>
      <c r="O855" s="59"/>
      <c r="P855" s="59"/>
      <c r="Q855" s="59"/>
      <c r="R855" s="59"/>
      <c r="S855" s="59"/>
      <c r="T855" s="59"/>
      <c r="U855" s="59"/>
      <c r="V855" s="59"/>
      <c r="W855" s="59"/>
      <c r="X855" s="59"/>
      <c r="Y855" s="59"/>
      <c r="Z855" s="59"/>
    </row>
    <row r="856" spans="1:26" ht="15.75" customHeight="1" x14ac:dyDescent="0.25">
      <c r="A856" s="59"/>
      <c r="B856" s="59"/>
      <c r="C856" s="59"/>
      <c r="D856" s="59"/>
      <c r="E856" s="59"/>
      <c r="F856" s="92"/>
      <c r="G856" s="93"/>
      <c r="H856" s="93"/>
      <c r="I856" s="92"/>
      <c r="J856" s="92"/>
      <c r="K856" s="92"/>
      <c r="L856" s="59"/>
      <c r="M856" s="59"/>
      <c r="N856" s="59"/>
      <c r="O856" s="59"/>
      <c r="P856" s="59"/>
      <c r="Q856" s="59"/>
      <c r="R856" s="59"/>
      <c r="S856" s="59"/>
      <c r="T856" s="59"/>
      <c r="U856" s="59"/>
      <c r="V856" s="59"/>
      <c r="W856" s="59"/>
      <c r="X856" s="59"/>
      <c r="Y856" s="59"/>
      <c r="Z856" s="59"/>
    </row>
    <row r="857" spans="1:26" ht="15.75" customHeight="1" x14ac:dyDescent="0.25">
      <c r="A857" s="59"/>
      <c r="B857" s="59"/>
      <c r="C857" s="59"/>
      <c r="D857" s="59"/>
      <c r="E857" s="59"/>
      <c r="F857" s="92"/>
      <c r="G857" s="93"/>
      <c r="H857" s="93"/>
      <c r="I857" s="92"/>
      <c r="J857" s="92"/>
      <c r="K857" s="92"/>
      <c r="L857" s="59"/>
      <c r="M857" s="59"/>
      <c r="N857" s="59"/>
      <c r="O857" s="59"/>
      <c r="P857" s="59"/>
      <c r="Q857" s="59"/>
      <c r="R857" s="59"/>
      <c r="S857" s="59"/>
      <c r="T857" s="59"/>
      <c r="U857" s="59"/>
      <c r="V857" s="59"/>
      <c r="W857" s="59"/>
      <c r="X857" s="59"/>
      <c r="Y857" s="59"/>
      <c r="Z857" s="59"/>
    </row>
    <row r="858" spans="1:26" ht="15.75" customHeight="1" x14ac:dyDescent="0.25">
      <c r="A858" s="59"/>
      <c r="B858" s="59"/>
      <c r="C858" s="59"/>
      <c r="D858" s="59"/>
      <c r="E858" s="59"/>
      <c r="F858" s="92"/>
      <c r="G858" s="93"/>
      <c r="H858" s="93"/>
      <c r="I858" s="92"/>
      <c r="J858" s="92"/>
      <c r="K858" s="92"/>
      <c r="L858" s="59"/>
      <c r="M858" s="59"/>
      <c r="N858" s="59"/>
      <c r="O858" s="59"/>
      <c r="P858" s="59"/>
      <c r="Q858" s="59"/>
      <c r="R858" s="59"/>
      <c r="S858" s="59"/>
      <c r="T858" s="59"/>
      <c r="U858" s="59"/>
      <c r="V858" s="59"/>
      <c r="W858" s="59"/>
      <c r="X858" s="59"/>
      <c r="Y858" s="59"/>
      <c r="Z858" s="59"/>
    </row>
    <row r="859" spans="1:26" ht="15.75" customHeight="1" x14ac:dyDescent="0.25">
      <c r="A859" s="59"/>
      <c r="B859" s="59"/>
      <c r="C859" s="59"/>
      <c r="D859" s="59"/>
      <c r="E859" s="59"/>
      <c r="F859" s="92"/>
      <c r="G859" s="93"/>
      <c r="H859" s="93"/>
      <c r="I859" s="92"/>
      <c r="J859" s="92"/>
      <c r="K859" s="92"/>
      <c r="L859" s="59"/>
      <c r="M859" s="59"/>
      <c r="N859" s="59"/>
      <c r="O859" s="59"/>
      <c r="P859" s="59"/>
      <c r="Q859" s="59"/>
      <c r="R859" s="59"/>
      <c r="S859" s="59"/>
      <c r="T859" s="59"/>
      <c r="U859" s="59"/>
      <c r="V859" s="59"/>
      <c r="W859" s="59"/>
      <c r="X859" s="59"/>
      <c r="Y859" s="59"/>
      <c r="Z859" s="59"/>
    </row>
    <row r="860" spans="1:26" ht="15.75" customHeight="1" x14ac:dyDescent="0.25">
      <c r="A860" s="59"/>
      <c r="B860" s="59"/>
      <c r="C860" s="59"/>
      <c r="D860" s="59"/>
      <c r="E860" s="59"/>
      <c r="F860" s="92"/>
      <c r="G860" s="93"/>
      <c r="H860" s="93"/>
      <c r="I860" s="92"/>
      <c r="J860" s="92"/>
      <c r="K860" s="92"/>
      <c r="L860" s="59"/>
      <c r="M860" s="59"/>
      <c r="N860" s="59"/>
      <c r="O860" s="59"/>
      <c r="P860" s="59"/>
      <c r="Q860" s="59"/>
      <c r="R860" s="59"/>
      <c r="S860" s="59"/>
      <c r="T860" s="59"/>
      <c r="U860" s="59"/>
      <c r="V860" s="59"/>
      <c r="W860" s="59"/>
      <c r="X860" s="59"/>
      <c r="Y860" s="59"/>
      <c r="Z860" s="59"/>
    </row>
    <row r="861" spans="1:26" ht="15.75" customHeight="1" x14ac:dyDescent="0.25">
      <c r="A861" s="59"/>
      <c r="B861" s="59"/>
      <c r="C861" s="59"/>
      <c r="D861" s="59"/>
      <c r="E861" s="59"/>
      <c r="F861" s="92"/>
      <c r="G861" s="93"/>
      <c r="H861" s="93"/>
      <c r="I861" s="92"/>
      <c r="J861" s="92"/>
      <c r="K861" s="92"/>
      <c r="L861" s="59"/>
      <c r="M861" s="59"/>
      <c r="N861" s="59"/>
      <c r="O861" s="59"/>
      <c r="P861" s="59"/>
      <c r="Q861" s="59"/>
      <c r="R861" s="59"/>
      <c r="S861" s="59"/>
      <c r="T861" s="59"/>
      <c r="U861" s="59"/>
      <c r="V861" s="59"/>
      <c r="W861" s="59"/>
      <c r="X861" s="59"/>
      <c r="Y861" s="59"/>
      <c r="Z861" s="59"/>
    </row>
    <row r="862" spans="1:26" ht="15.75" customHeight="1" x14ac:dyDescent="0.25">
      <c r="A862" s="59"/>
      <c r="B862" s="59"/>
      <c r="C862" s="59"/>
      <c r="D862" s="59"/>
      <c r="E862" s="59"/>
      <c r="F862" s="92"/>
      <c r="G862" s="93"/>
      <c r="H862" s="93"/>
      <c r="I862" s="92"/>
      <c r="J862" s="92"/>
      <c r="K862" s="92"/>
      <c r="L862" s="59"/>
      <c r="M862" s="59"/>
      <c r="N862" s="59"/>
      <c r="O862" s="59"/>
      <c r="P862" s="59"/>
      <c r="Q862" s="59"/>
      <c r="R862" s="59"/>
      <c r="S862" s="59"/>
      <c r="T862" s="59"/>
      <c r="U862" s="59"/>
      <c r="V862" s="59"/>
      <c r="W862" s="59"/>
      <c r="X862" s="59"/>
      <c r="Y862" s="59"/>
      <c r="Z862" s="59"/>
    </row>
    <row r="863" spans="1:26" ht="15.75" customHeight="1" x14ac:dyDescent="0.25">
      <c r="A863" s="59"/>
      <c r="B863" s="59"/>
      <c r="C863" s="59"/>
      <c r="D863" s="59"/>
      <c r="E863" s="59"/>
      <c r="F863" s="92"/>
      <c r="G863" s="93"/>
      <c r="H863" s="93"/>
      <c r="I863" s="92"/>
      <c r="J863" s="92"/>
      <c r="K863" s="92"/>
      <c r="L863" s="59"/>
      <c r="M863" s="59"/>
      <c r="N863" s="59"/>
      <c r="O863" s="59"/>
      <c r="P863" s="59"/>
      <c r="Q863" s="59"/>
      <c r="R863" s="59"/>
      <c r="S863" s="59"/>
      <c r="T863" s="59"/>
      <c r="U863" s="59"/>
      <c r="V863" s="59"/>
      <c r="W863" s="59"/>
      <c r="X863" s="59"/>
      <c r="Y863" s="59"/>
      <c r="Z863" s="59"/>
    </row>
    <row r="864" spans="1:26" ht="15.75" customHeight="1" x14ac:dyDescent="0.25">
      <c r="A864" s="59"/>
      <c r="B864" s="59"/>
      <c r="C864" s="59"/>
      <c r="D864" s="59"/>
      <c r="E864" s="59"/>
      <c r="F864" s="92"/>
      <c r="G864" s="93"/>
      <c r="H864" s="93"/>
      <c r="I864" s="92"/>
      <c r="J864" s="92"/>
      <c r="K864" s="92"/>
      <c r="L864" s="59"/>
      <c r="M864" s="59"/>
      <c r="N864" s="59"/>
      <c r="O864" s="59"/>
      <c r="P864" s="59"/>
      <c r="Q864" s="59"/>
      <c r="R864" s="59"/>
      <c r="S864" s="59"/>
      <c r="T864" s="59"/>
      <c r="U864" s="59"/>
      <c r="V864" s="59"/>
      <c r="W864" s="59"/>
      <c r="X864" s="59"/>
      <c r="Y864" s="59"/>
      <c r="Z864" s="59"/>
    </row>
    <row r="865" spans="1:26" ht="15.75" customHeight="1" x14ac:dyDescent="0.25">
      <c r="A865" s="59"/>
      <c r="B865" s="59"/>
      <c r="C865" s="59"/>
      <c r="D865" s="59"/>
      <c r="E865" s="59"/>
      <c r="F865" s="92"/>
      <c r="G865" s="93"/>
      <c r="H865" s="93"/>
      <c r="I865" s="92"/>
      <c r="J865" s="92"/>
      <c r="K865" s="92"/>
      <c r="L865" s="59"/>
      <c r="M865" s="59"/>
      <c r="N865" s="59"/>
      <c r="O865" s="59"/>
      <c r="P865" s="59"/>
      <c r="Q865" s="59"/>
      <c r="R865" s="59"/>
      <c r="S865" s="59"/>
      <c r="T865" s="59"/>
      <c r="U865" s="59"/>
      <c r="V865" s="59"/>
      <c r="W865" s="59"/>
      <c r="X865" s="59"/>
      <c r="Y865" s="59"/>
      <c r="Z865" s="59"/>
    </row>
    <row r="866" spans="1:26" ht="15.75" customHeight="1" x14ac:dyDescent="0.25">
      <c r="A866" s="59"/>
      <c r="B866" s="59"/>
      <c r="C866" s="59"/>
      <c r="D866" s="59"/>
      <c r="E866" s="59"/>
      <c r="F866" s="92"/>
      <c r="G866" s="93"/>
      <c r="H866" s="93"/>
      <c r="I866" s="92"/>
      <c r="J866" s="92"/>
      <c r="K866" s="92"/>
      <c r="L866" s="59"/>
      <c r="M866" s="59"/>
      <c r="N866" s="59"/>
      <c r="O866" s="59"/>
      <c r="P866" s="59"/>
      <c r="Q866" s="59"/>
      <c r="R866" s="59"/>
      <c r="S866" s="59"/>
      <c r="T866" s="59"/>
      <c r="U866" s="59"/>
      <c r="V866" s="59"/>
      <c r="W866" s="59"/>
      <c r="X866" s="59"/>
      <c r="Y866" s="59"/>
      <c r="Z866" s="59"/>
    </row>
    <row r="867" spans="1:26" ht="15.75" customHeight="1" x14ac:dyDescent="0.25">
      <c r="A867" s="59"/>
      <c r="B867" s="59"/>
      <c r="C867" s="59"/>
      <c r="D867" s="59"/>
      <c r="E867" s="59"/>
      <c r="F867" s="92"/>
      <c r="G867" s="93"/>
      <c r="H867" s="93"/>
      <c r="I867" s="92"/>
      <c r="J867" s="92"/>
      <c r="K867" s="92"/>
      <c r="L867" s="59"/>
      <c r="M867" s="59"/>
      <c r="N867" s="59"/>
      <c r="O867" s="59"/>
      <c r="P867" s="59"/>
      <c r="Q867" s="59"/>
      <c r="R867" s="59"/>
      <c r="S867" s="59"/>
      <c r="T867" s="59"/>
      <c r="U867" s="59"/>
      <c r="V867" s="59"/>
      <c r="W867" s="59"/>
      <c r="X867" s="59"/>
      <c r="Y867" s="59"/>
      <c r="Z867" s="59"/>
    </row>
    <row r="868" spans="1:26" ht="15.75" customHeight="1" x14ac:dyDescent="0.25">
      <c r="A868" s="59"/>
      <c r="B868" s="59"/>
      <c r="C868" s="59"/>
      <c r="D868" s="59"/>
      <c r="E868" s="59"/>
      <c r="F868" s="92"/>
      <c r="G868" s="93"/>
      <c r="H868" s="93"/>
      <c r="I868" s="92"/>
      <c r="J868" s="92"/>
      <c r="K868" s="92"/>
      <c r="L868" s="59"/>
      <c r="M868" s="59"/>
      <c r="N868" s="59"/>
      <c r="O868" s="59"/>
      <c r="P868" s="59"/>
      <c r="Q868" s="59"/>
      <c r="R868" s="59"/>
      <c r="S868" s="59"/>
      <c r="T868" s="59"/>
      <c r="U868" s="59"/>
      <c r="V868" s="59"/>
      <c r="W868" s="59"/>
      <c r="X868" s="59"/>
      <c r="Y868" s="59"/>
      <c r="Z868" s="59"/>
    </row>
    <row r="869" spans="1:26" ht="15.75" customHeight="1" x14ac:dyDescent="0.25">
      <c r="A869" s="59"/>
      <c r="B869" s="59"/>
      <c r="C869" s="59"/>
      <c r="D869" s="59"/>
      <c r="E869" s="59"/>
      <c r="F869" s="92"/>
      <c r="G869" s="93"/>
      <c r="H869" s="93"/>
      <c r="I869" s="92"/>
      <c r="J869" s="92"/>
      <c r="K869" s="92"/>
      <c r="L869" s="59"/>
      <c r="M869" s="59"/>
      <c r="N869" s="59"/>
      <c r="O869" s="59"/>
      <c r="P869" s="59"/>
      <c r="Q869" s="59"/>
      <c r="R869" s="59"/>
      <c r="S869" s="59"/>
      <c r="T869" s="59"/>
      <c r="U869" s="59"/>
      <c r="V869" s="59"/>
      <c r="W869" s="59"/>
      <c r="X869" s="59"/>
      <c r="Y869" s="59"/>
      <c r="Z869" s="59"/>
    </row>
    <row r="870" spans="1:26" ht="15.75" customHeight="1" x14ac:dyDescent="0.25">
      <c r="A870" s="59"/>
      <c r="B870" s="59"/>
      <c r="C870" s="59"/>
      <c r="D870" s="59"/>
      <c r="E870" s="59"/>
      <c r="F870" s="92"/>
      <c r="G870" s="93"/>
      <c r="H870" s="93"/>
      <c r="I870" s="92"/>
      <c r="J870" s="92"/>
      <c r="K870" s="92"/>
      <c r="L870" s="59"/>
      <c r="M870" s="59"/>
      <c r="N870" s="59"/>
      <c r="O870" s="59"/>
      <c r="P870" s="59"/>
      <c r="Q870" s="59"/>
      <c r="R870" s="59"/>
      <c r="S870" s="59"/>
      <c r="T870" s="59"/>
      <c r="U870" s="59"/>
      <c r="V870" s="59"/>
      <c r="W870" s="59"/>
      <c r="X870" s="59"/>
      <c r="Y870" s="59"/>
      <c r="Z870" s="59"/>
    </row>
    <row r="871" spans="1:26" ht="15.75" customHeight="1" x14ac:dyDescent="0.25">
      <c r="A871" s="59"/>
      <c r="B871" s="59"/>
      <c r="C871" s="59"/>
      <c r="D871" s="59"/>
      <c r="E871" s="59"/>
      <c r="F871" s="92"/>
      <c r="G871" s="93"/>
      <c r="H871" s="93"/>
      <c r="I871" s="92"/>
      <c r="J871" s="92"/>
      <c r="K871" s="92"/>
      <c r="L871" s="59"/>
      <c r="M871" s="59"/>
      <c r="N871" s="59"/>
      <c r="O871" s="59"/>
      <c r="P871" s="59"/>
      <c r="Q871" s="59"/>
      <c r="R871" s="59"/>
      <c r="S871" s="59"/>
      <c r="T871" s="59"/>
      <c r="U871" s="59"/>
      <c r="V871" s="59"/>
      <c r="W871" s="59"/>
      <c r="X871" s="59"/>
      <c r="Y871" s="59"/>
      <c r="Z871" s="59"/>
    </row>
    <row r="872" spans="1:26" ht="15.75" customHeight="1" x14ac:dyDescent="0.25">
      <c r="A872" s="59"/>
      <c r="B872" s="59"/>
      <c r="C872" s="59"/>
      <c r="D872" s="59"/>
      <c r="E872" s="59"/>
      <c r="F872" s="92"/>
      <c r="G872" s="93"/>
      <c r="H872" s="93"/>
      <c r="I872" s="92"/>
      <c r="J872" s="92"/>
      <c r="K872" s="92"/>
      <c r="L872" s="59"/>
      <c r="M872" s="59"/>
      <c r="N872" s="59"/>
      <c r="O872" s="59"/>
      <c r="P872" s="59"/>
      <c r="Q872" s="59"/>
      <c r="R872" s="59"/>
      <c r="S872" s="59"/>
      <c r="T872" s="59"/>
      <c r="U872" s="59"/>
      <c r="V872" s="59"/>
      <c r="W872" s="59"/>
      <c r="X872" s="59"/>
      <c r="Y872" s="59"/>
      <c r="Z872" s="59"/>
    </row>
    <row r="873" spans="1:26" ht="15.75" customHeight="1" x14ac:dyDescent="0.25">
      <c r="A873" s="59"/>
      <c r="B873" s="59"/>
      <c r="C873" s="59"/>
      <c r="D873" s="59"/>
      <c r="E873" s="59"/>
      <c r="F873" s="92"/>
      <c r="G873" s="93"/>
      <c r="H873" s="93"/>
      <c r="I873" s="92"/>
      <c r="J873" s="92"/>
      <c r="K873" s="92"/>
      <c r="L873" s="59"/>
      <c r="M873" s="59"/>
      <c r="N873" s="59"/>
      <c r="O873" s="59"/>
      <c r="P873" s="59"/>
      <c r="Q873" s="59"/>
      <c r="R873" s="59"/>
      <c r="S873" s="59"/>
      <c r="T873" s="59"/>
      <c r="U873" s="59"/>
      <c r="V873" s="59"/>
      <c r="W873" s="59"/>
      <c r="X873" s="59"/>
      <c r="Y873" s="59"/>
      <c r="Z873" s="59"/>
    </row>
    <row r="874" spans="1:26" ht="15.75" customHeight="1" x14ac:dyDescent="0.25">
      <c r="A874" s="59"/>
      <c r="B874" s="59"/>
      <c r="C874" s="59"/>
      <c r="D874" s="59"/>
      <c r="E874" s="59"/>
      <c r="F874" s="92"/>
      <c r="G874" s="93"/>
      <c r="H874" s="93"/>
      <c r="I874" s="92"/>
      <c r="J874" s="92"/>
      <c r="K874" s="92"/>
      <c r="L874" s="59"/>
      <c r="M874" s="59"/>
      <c r="N874" s="59"/>
      <c r="O874" s="59"/>
      <c r="P874" s="59"/>
      <c r="Q874" s="59"/>
      <c r="R874" s="59"/>
      <c r="S874" s="59"/>
      <c r="T874" s="59"/>
      <c r="U874" s="59"/>
      <c r="V874" s="59"/>
      <c r="W874" s="59"/>
      <c r="X874" s="59"/>
      <c r="Y874" s="59"/>
      <c r="Z874" s="59"/>
    </row>
    <row r="875" spans="1:26" ht="15.75" customHeight="1" x14ac:dyDescent="0.25">
      <c r="A875" s="59"/>
      <c r="B875" s="59"/>
      <c r="C875" s="59"/>
      <c r="D875" s="59"/>
      <c r="E875" s="59"/>
      <c r="F875" s="92"/>
      <c r="G875" s="93"/>
      <c r="H875" s="93"/>
      <c r="I875" s="92"/>
      <c r="J875" s="92"/>
      <c r="K875" s="92"/>
      <c r="L875" s="59"/>
      <c r="M875" s="59"/>
      <c r="N875" s="59"/>
      <c r="O875" s="59"/>
      <c r="P875" s="59"/>
      <c r="Q875" s="59"/>
      <c r="R875" s="59"/>
      <c r="S875" s="59"/>
      <c r="T875" s="59"/>
      <c r="U875" s="59"/>
      <c r="V875" s="59"/>
      <c r="W875" s="59"/>
      <c r="X875" s="59"/>
      <c r="Y875" s="59"/>
      <c r="Z875" s="59"/>
    </row>
    <row r="876" spans="1:26" ht="15.75" customHeight="1" x14ac:dyDescent="0.25">
      <c r="A876" s="59"/>
      <c r="B876" s="59"/>
      <c r="C876" s="59"/>
      <c r="D876" s="59"/>
      <c r="E876" s="59"/>
      <c r="F876" s="92"/>
      <c r="G876" s="93"/>
      <c r="H876" s="93"/>
      <c r="I876" s="92"/>
      <c r="J876" s="92"/>
      <c r="K876" s="92"/>
      <c r="L876" s="59"/>
      <c r="M876" s="59"/>
      <c r="N876" s="59"/>
      <c r="O876" s="59"/>
      <c r="P876" s="59"/>
      <c r="Q876" s="59"/>
      <c r="R876" s="59"/>
      <c r="S876" s="59"/>
      <c r="T876" s="59"/>
      <c r="U876" s="59"/>
      <c r="V876" s="59"/>
      <c r="W876" s="59"/>
      <c r="X876" s="59"/>
      <c r="Y876" s="59"/>
      <c r="Z876" s="59"/>
    </row>
    <row r="877" spans="1:26" ht="15.75" customHeight="1" x14ac:dyDescent="0.25">
      <c r="A877" s="59"/>
      <c r="B877" s="59"/>
      <c r="C877" s="59"/>
      <c r="D877" s="59"/>
      <c r="E877" s="59"/>
      <c r="F877" s="92"/>
      <c r="G877" s="93"/>
      <c r="H877" s="93"/>
      <c r="I877" s="92"/>
      <c r="J877" s="92"/>
      <c r="K877" s="92"/>
      <c r="L877" s="59"/>
      <c r="M877" s="59"/>
      <c r="N877" s="59"/>
      <c r="O877" s="59"/>
      <c r="P877" s="59"/>
      <c r="Q877" s="59"/>
      <c r="R877" s="59"/>
      <c r="S877" s="59"/>
      <c r="T877" s="59"/>
      <c r="U877" s="59"/>
      <c r="V877" s="59"/>
      <c r="W877" s="59"/>
      <c r="X877" s="59"/>
      <c r="Y877" s="59"/>
      <c r="Z877" s="59"/>
    </row>
    <row r="878" spans="1:26" ht="15.75" customHeight="1" x14ac:dyDescent="0.25">
      <c r="A878" s="59"/>
      <c r="B878" s="59"/>
      <c r="C878" s="59"/>
      <c r="D878" s="59"/>
      <c r="E878" s="59"/>
      <c r="F878" s="92"/>
      <c r="G878" s="93"/>
      <c r="H878" s="93"/>
      <c r="I878" s="92"/>
      <c r="J878" s="92"/>
      <c r="K878" s="92"/>
      <c r="L878" s="59"/>
      <c r="M878" s="59"/>
      <c r="N878" s="59"/>
      <c r="O878" s="59"/>
      <c r="P878" s="59"/>
      <c r="Q878" s="59"/>
      <c r="R878" s="59"/>
      <c r="S878" s="59"/>
      <c r="T878" s="59"/>
      <c r="U878" s="59"/>
      <c r="V878" s="59"/>
      <c r="W878" s="59"/>
      <c r="X878" s="59"/>
      <c r="Y878" s="59"/>
      <c r="Z878" s="59"/>
    </row>
    <row r="879" spans="1:26" ht="15.75" customHeight="1" x14ac:dyDescent="0.25">
      <c r="A879" s="59"/>
      <c r="B879" s="59"/>
      <c r="C879" s="59"/>
      <c r="D879" s="59"/>
      <c r="E879" s="59"/>
      <c r="F879" s="92"/>
      <c r="G879" s="93"/>
      <c r="H879" s="93"/>
      <c r="I879" s="92"/>
      <c r="J879" s="92"/>
      <c r="K879" s="92"/>
      <c r="L879" s="59"/>
      <c r="M879" s="59"/>
      <c r="N879" s="59"/>
      <c r="O879" s="59"/>
      <c r="P879" s="59"/>
      <c r="Q879" s="59"/>
      <c r="R879" s="59"/>
      <c r="S879" s="59"/>
      <c r="T879" s="59"/>
      <c r="U879" s="59"/>
      <c r="V879" s="59"/>
      <c r="W879" s="59"/>
      <c r="X879" s="59"/>
      <c r="Y879" s="59"/>
      <c r="Z879" s="59"/>
    </row>
    <row r="880" spans="1:26" ht="15.75" customHeight="1" x14ac:dyDescent="0.25">
      <c r="A880" s="59"/>
      <c r="B880" s="59"/>
      <c r="C880" s="59"/>
      <c r="D880" s="59"/>
      <c r="E880" s="59"/>
      <c r="F880" s="92"/>
      <c r="G880" s="93"/>
      <c r="H880" s="93"/>
      <c r="I880" s="92"/>
      <c r="J880" s="92"/>
      <c r="K880" s="92"/>
      <c r="L880" s="59"/>
      <c r="M880" s="59"/>
      <c r="N880" s="59"/>
      <c r="O880" s="59"/>
      <c r="P880" s="59"/>
      <c r="Q880" s="59"/>
      <c r="R880" s="59"/>
      <c r="S880" s="59"/>
      <c r="T880" s="59"/>
      <c r="U880" s="59"/>
      <c r="V880" s="59"/>
      <c r="W880" s="59"/>
      <c r="X880" s="59"/>
      <c r="Y880" s="59"/>
      <c r="Z880" s="59"/>
    </row>
    <row r="881" spans="1:26" ht="15.75" customHeight="1" x14ac:dyDescent="0.25">
      <c r="A881" s="59"/>
      <c r="B881" s="59"/>
      <c r="C881" s="59"/>
      <c r="D881" s="59"/>
      <c r="E881" s="59"/>
      <c r="F881" s="92"/>
      <c r="G881" s="93"/>
      <c r="H881" s="93"/>
      <c r="I881" s="92"/>
      <c r="J881" s="92"/>
      <c r="K881" s="92"/>
      <c r="L881" s="59"/>
      <c r="M881" s="59"/>
      <c r="N881" s="59"/>
      <c r="O881" s="59"/>
      <c r="P881" s="59"/>
      <c r="Q881" s="59"/>
      <c r="R881" s="59"/>
      <c r="S881" s="59"/>
      <c r="T881" s="59"/>
      <c r="U881" s="59"/>
      <c r="V881" s="59"/>
      <c r="W881" s="59"/>
      <c r="X881" s="59"/>
      <c r="Y881" s="59"/>
      <c r="Z881" s="59"/>
    </row>
    <row r="882" spans="1:26" ht="15.75" customHeight="1" x14ac:dyDescent="0.25">
      <c r="A882" s="59"/>
      <c r="B882" s="59"/>
      <c r="C882" s="59"/>
      <c r="D882" s="59"/>
      <c r="E882" s="59"/>
      <c r="F882" s="92"/>
      <c r="G882" s="93"/>
      <c r="H882" s="93"/>
      <c r="I882" s="92"/>
      <c r="J882" s="92"/>
      <c r="K882" s="92"/>
      <c r="L882" s="59"/>
      <c r="M882" s="59"/>
      <c r="N882" s="59"/>
      <c r="O882" s="59"/>
      <c r="P882" s="59"/>
      <c r="Q882" s="59"/>
      <c r="R882" s="59"/>
      <c r="S882" s="59"/>
      <c r="T882" s="59"/>
      <c r="U882" s="59"/>
      <c r="V882" s="59"/>
      <c r="W882" s="59"/>
      <c r="X882" s="59"/>
      <c r="Y882" s="59"/>
      <c r="Z882" s="59"/>
    </row>
    <row r="883" spans="1:26" ht="15.75" customHeight="1" x14ac:dyDescent="0.25">
      <c r="A883" s="59"/>
      <c r="B883" s="59"/>
      <c r="C883" s="59"/>
      <c r="D883" s="59"/>
      <c r="E883" s="59"/>
      <c r="F883" s="92"/>
      <c r="G883" s="93"/>
      <c r="H883" s="93"/>
      <c r="I883" s="92"/>
      <c r="J883" s="92"/>
      <c r="K883" s="92"/>
      <c r="L883" s="59"/>
      <c r="M883" s="59"/>
      <c r="N883" s="59"/>
      <c r="O883" s="59"/>
      <c r="P883" s="59"/>
      <c r="Q883" s="59"/>
      <c r="R883" s="59"/>
      <c r="S883" s="59"/>
      <c r="T883" s="59"/>
      <c r="U883" s="59"/>
      <c r="V883" s="59"/>
      <c r="W883" s="59"/>
      <c r="X883" s="59"/>
      <c r="Y883" s="59"/>
      <c r="Z883" s="59"/>
    </row>
    <row r="884" spans="1:26" ht="15.75" customHeight="1" x14ac:dyDescent="0.25">
      <c r="A884" s="59"/>
      <c r="B884" s="59"/>
      <c r="C884" s="59"/>
      <c r="D884" s="59"/>
      <c r="E884" s="59"/>
      <c r="F884" s="92"/>
      <c r="G884" s="93"/>
      <c r="H884" s="93"/>
      <c r="I884" s="92"/>
      <c r="J884" s="92"/>
      <c r="K884" s="92"/>
      <c r="L884" s="59"/>
      <c r="M884" s="59"/>
      <c r="N884" s="59"/>
      <c r="O884" s="59"/>
      <c r="P884" s="59"/>
      <c r="Q884" s="59"/>
      <c r="R884" s="59"/>
      <c r="S884" s="59"/>
      <c r="T884" s="59"/>
      <c r="U884" s="59"/>
      <c r="V884" s="59"/>
      <c r="W884" s="59"/>
      <c r="X884" s="59"/>
      <c r="Y884" s="59"/>
      <c r="Z884" s="59"/>
    </row>
    <row r="885" spans="1:26" ht="15.75" customHeight="1" x14ac:dyDescent="0.25">
      <c r="A885" s="59"/>
      <c r="B885" s="59"/>
      <c r="C885" s="59"/>
      <c r="D885" s="59"/>
      <c r="E885" s="59"/>
      <c r="F885" s="92"/>
      <c r="G885" s="93"/>
      <c r="H885" s="93"/>
      <c r="I885" s="92"/>
      <c r="J885" s="92"/>
      <c r="K885" s="92"/>
      <c r="L885" s="59"/>
      <c r="M885" s="59"/>
      <c r="N885" s="59"/>
      <c r="O885" s="59"/>
      <c r="P885" s="59"/>
      <c r="Q885" s="59"/>
      <c r="R885" s="59"/>
      <c r="S885" s="59"/>
      <c r="T885" s="59"/>
      <c r="U885" s="59"/>
      <c r="V885" s="59"/>
      <c r="W885" s="59"/>
      <c r="X885" s="59"/>
      <c r="Y885" s="59"/>
      <c r="Z885" s="59"/>
    </row>
    <row r="886" spans="1:26" ht="15.75" customHeight="1" x14ac:dyDescent="0.25">
      <c r="A886" s="59"/>
      <c r="B886" s="59"/>
      <c r="C886" s="59"/>
      <c r="D886" s="59"/>
      <c r="E886" s="59"/>
      <c r="F886" s="92"/>
      <c r="G886" s="93"/>
      <c r="H886" s="93"/>
      <c r="I886" s="92"/>
      <c r="J886" s="92"/>
      <c r="K886" s="92"/>
      <c r="L886" s="59"/>
      <c r="M886" s="59"/>
      <c r="N886" s="59"/>
      <c r="O886" s="59"/>
      <c r="P886" s="59"/>
      <c r="Q886" s="59"/>
      <c r="R886" s="59"/>
      <c r="S886" s="59"/>
      <c r="T886" s="59"/>
      <c r="U886" s="59"/>
      <c r="V886" s="59"/>
      <c r="W886" s="59"/>
      <c r="X886" s="59"/>
      <c r="Y886" s="59"/>
      <c r="Z886" s="59"/>
    </row>
    <row r="887" spans="1:26" ht="15.75" customHeight="1" x14ac:dyDescent="0.25">
      <c r="A887" s="59"/>
      <c r="B887" s="59"/>
      <c r="C887" s="59"/>
      <c r="D887" s="59"/>
      <c r="E887" s="59"/>
      <c r="F887" s="92"/>
      <c r="G887" s="93"/>
      <c r="H887" s="93"/>
      <c r="I887" s="92"/>
      <c r="J887" s="92"/>
      <c r="K887" s="92"/>
      <c r="L887" s="59"/>
      <c r="M887" s="59"/>
      <c r="N887" s="59"/>
      <c r="O887" s="59"/>
      <c r="P887" s="59"/>
      <c r="Q887" s="59"/>
      <c r="R887" s="59"/>
      <c r="S887" s="59"/>
      <c r="T887" s="59"/>
      <c r="U887" s="59"/>
      <c r="V887" s="59"/>
      <c r="W887" s="59"/>
      <c r="X887" s="59"/>
      <c r="Y887" s="59"/>
      <c r="Z887" s="59"/>
    </row>
    <row r="888" spans="1:26" ht="15.75" customHeight="1" x14ac:dyDescent="0.25">
      <c r="A888" s="59"/>
      <c r="B888" s="59"/>
      <c r="C888" s="59"/>
      <c r="D888" s="59"/>
      <c r="E888" s="59"/>
      <c r="F888" s="92"/>
      <c r="G888" s="93"/>
      <c r="H888" s="93"/>
      <c r="I888" s="92"/>
      <c r="J888" s="92"/>
      <c r="K888" s="92"/>
      <c r="L888" s="59"/>
      <c r="M888" s="59"/>
      <c r="N888" s="59"/>
      <c r="O888" s="59"/>
      <c r="P888" s="59"/>
      <c r="Q888" s="59"/>
      <c r="R888" s="59"/>
      <c r="S888" s="59"/>
      <c r="T888" s="59"/>
      <c r="U888" s="59"/>
      <c r="V888" s="59"/>
      <c r="W888" s="59"/>
      <c r="X888" s="59"/>
      <c r="Y888" s="59"/>
      <c r="Z888" s="59"/>
    </row>
    <row r="889" spans="1:26" ht="15.75" customHeight="1" x14ac:dyDescent="0.25">
      <c r="A889" s="59"/>
      <c r="B889" s="59"/>
      <c r="C889" s="59"/>
      <c r="D889" s="59"/>
      <c r="E889" s="59"/>
      <c r="F889" s="92"/>
      <c r="G889" s="93"/>
      <c r="H889" s="93"/>
      <c r="I889" s="92"/>
      <c r="J889" s="92"/>
      <c r="K889" s="92"/>
      <c r="L889" s="59"/>
      <c r="M889" s="59"/>
      <c r="N889" s="59"/>
      <c r="O889" s="59"/>
      <c r="P889" s="59"/>
      <c r="Q889" s="59"/>
      <c r="R889" s="59"/>
      <c r="S889" s="59"/>
      <c r="T889" s="59"/>
      <c r="U889" s="59"/>
      <c r="V889" s="59"/>
      <c r="W889" s="59"/>
      <c r="X889" s="59"/>
      <c r="Y889" s="59"/>
      <c r="Z889" s="59"/>
    </row>
    <row r="890" spans="1:26" ht="15.75" customHeight="1" x14ac:dyDescent="0.25">
      <c r="A890" s="59"/>
      <c r="B890" s="59"/>
      <c r="C890" s="59"/>
      <c r="D890" s="59"/>
      <c r="E890" s="59"/>
      <c r="F890" s="92"/>
      <c r="G890" s="93"/>
      <c r="H890" s="93"/>
      <c r="I890" s="92"/>
      <c r="J890" s="92"/>
      <c r="K890" s="92"/>
      <c r="L890" s="59"/>
      <c r="M890" s="59"/>
      <c r="N890" s="59"/>
      <c r="O890" s="59"/>
      <c r="P890" s="59"/>
      <c r="Q890" s="59"/>
      <c r="R890" s="59"/>
      <c r="S890" s="59"/>
      <c r="T890" s="59"/>
      <c r="U890" s="59"/>
      <c r="V890" s="59"/>
      <c r="W890" s="59"/>
      <c r="X890" s="59"/>
      <c r="Y890" s="59"/>
      <c r="Z890" s="59"/>
    </row>
    <row r="891" spans="1:26" ht="15.75" customHeight="1" x14ac:dyDescent="0.25">
      <c r="A891" s="59"/>
      <c r="B891" s="59"/>
      <c r="C891" s="59"/>
      <c r="D891" s="59"/>
      <c r="E891" s="59"/>
      <c r="F891" s="92"/>
      <c r="G891" s="93"/>
      <c r="H891" s="93"/>
      <c r="I891" s="92"/>
      <c r="J891" s="92"/>
      <c r="K891" s="92"/>
      <c r="L891" s="59"/>
      <c r="M891" s="59"/>
      <c r="N891" s="59"/>
      <c r="O891" s="59"/>
      <c r="P891" s="59"/>
      <c r="Q891" s="59"/>
      <c r="R891" s="59"/>
      <c r="S891" s="59"/>
      <c r="T891" s="59"/>
      <c r="U891" s="59"/>
      <c r="V891" s="59"/>
      <c r="W891" s="59"/>
      <c r="X891" s="59"/>
      <c r="Y891" s="59"/>
      <c r="Z891" s="59"/>
    </row>
    <row r="892" spans="1:26" ht="15.75" customHeight="1" x14ac:dyDescent="0.25">
      <c r="A892" s="59"/>
      <c r="B892" s="59"/>
      <c r="C892" s="59"/>
      <c r="D892" s="59"/>
      <c r="E892" s="59"/>
      <c r="F892" s="92"/>
      <c r="G892" s="93"/>
      <c r="H892" s="93"/>
      <c r="I892" s="92"/>
      <c r="J892" s="92"/>
      <c r="K892" s="92"/>
      <c r="L892" s="59"/>
      <c r="M892" s="59"/>
      <c r="N892" s="59"/>
      <c r="O892" s="59"/>
      <c r="P892" s="59"/>
      <c r="Q892" s="59"/>
      <c r="R892" s="59"/>
      <c r="S892" s="59"/>
      <c r="T892" s="59"/>
      <c r="U892" s="59"/>
      <c r="V892" s="59"/>
      <c r="W892" s="59"/>
      <c r="X892" s="59"/>
      <c r="Y892" s="59"/>
      <c r="Z892" s="59"/>
    </row>
    <row r="893" spans="1:26" ht="15.75" customHeight="1" x14ac:dyDescent="0.25">
      <c r="A893" s="59"/>
      <c r="B893" s="59"/>
      <c r="C893" s="59"/>
      <c r="D893" s="59"/>
      <c r="E893" s="59"/>
      <c r="F893" s="92"/>
      <c r="G893" s="93"/>
      <c r="H893" s="93"/>
      <c r="I893" s="92"/>
      <c r="J893" s="92"/>
      <c r="K893" s="92"/>
      <c r="L893" s="59"/>
      <c r="M893" s="59"/>
      <c r="N893" s="59"/>
      <c r="O893" s="59"/>
      <c r="P893" s="59"/>
      <c r="Q893" s="59"/>
      <c r="R893" s="59"/>
      <c r="S893" s="59"/>
      <c r="T893" s="59"/>
      <c r="U893" s="59"/>
      <c r="V893" s="59"/>
      <c r="W893" s="59"/>
      <c r="X893" s="59"/>
      <c r="Y893" s="59"/>
      <c r="Z893" s="59"/>
    </row>
    <row r="894" spans="1:26" ht="15.75" customHeight="1" x14ac:dyDescent="0.25">
      <c r="A894" s="59"/>
      <c r="B894" s="59"/>
      <c r="C894" s="59"/>
      <c r="D894" s="59"/>
      <c r="E894" s="59"/>
      <c r="F894" s="92"/>
      <c r="G894" s="93"/>
      <c r="H894" s="93"/>
      <c r="I894" s="92"/>
      <c r="J894" s="92"/>
      <c r="K894" s="92"/>
      <c r="L894" s="59"/>
      <c r="M894" s="59"/>
      <c r="N894" s="59"/>
      <c r="O894" s="59"/>
      <c r="P894" s="59"/>
      <c r="Q894" s="59"/>
      <c r="R894" s="59"/>
      <c r="S894" s="59"/>
      <c r="T894" s="59"/>
      <c r="U894" s="59"/>
      <c r="V894" s="59"/>
      <c r="W894" s="59"/>
      <c r="X894" s="59"/>
      <c r="Y894" s="59"/>
      <c r="Z894" s="59"/>
    </row>
    <row r="895" spans="1:26" ht="15.75" customHeight="1" x14ac:dyDescent="0.25">
      <c r="A895" s="59"/>
      <c r="B895" s="59"/>
      <c r="C895" s="59"/>
      <c r="D895" s="59"/>
      <c r="E895" s="59"/>
      <c r="F895" s="92"/>
      <c r="G895" s="93"/>
      <c r="H895" s="93"/>
      <c r="I895" s="92"/>
      <c r="J895" s="92"/>
      <c r="K895" s="92"/>
      <c r="L895" s="59"/>
      <c r="M895" s="59"/>
      <c r="N895" s="59"/>
      <c r="O895" s="59"/>
      <c r="P895" s="59"/>
      <c r="Q895" s="59"/>
      <c r="R895" s="59"/>
      <c r="S895" s="59"/>
      <c r="T895" s="59"/>
      <c r="U895" s="59"/>
      <c r="V895" s="59"/>
      <c r="W895" s="59"/>
      <c r="X895" s="59"/>
      <c r="Y895" s="59"/>
      <c r="Z895" s="59"/>
    </row>
    <row r="896" spans="1:26" ht="15.75" customHeight="1" x14ac:dyDescent="0.25">
      <c r="A896" s="59"/>
      <c r="B896" s="59"/>
      <c r="C896" s="59"/>
      <c r="D896" s="59"/>
      <c r="E896" s="59"/>
      <c r="F896" s="92"/>
      <c r="G896" s="93"/>
      <c r="H896" s="93"/>
      <c r="I896" s="92"/>
      <c r="J896" s="92"/>
      <c r="K896" s="92"/>
      <c r="L896" s="59"/>
      <c r="M896" s="59"/>
      <c r="N896" s="59"/>
      <c r="O896" s="59"/>
      <c r="P896" s="59"/>
      <c r="Q896" s="59"/>
      <c r="R896" s="59"/>
      <c r="S896" s="59"/>
      <c r="T896" s="59"/>
      <c r="U896" s="59"/>
      <c r="V896" s="59"/>
      <c r="W896" s="59"/>
      <c r="X896" s="59"/>
      <c r="Y896" s="59"/>
      <c r="Z896" s="59"/>
    </row>
    <row r="897" spans="1:26" ht="15.75" customHeight="1" x14ac:dyDescent="0.25">
      <c r="A897" s="59"/>
      <c r="B897" s="59"/>
      <c r="C897" s="59"/>
      <c r="D897" s="59"/>
      <c r="E897" s="59"/>
      <c r="F897" s="92"/>
      <c r="G897" s="93"/>
      <c r="H897" s="93"/>
      <c r="I897" s="92"/>
      <c r="J897" s="92"/>
      <c r="K897" s="92"/>
      <c r="L897" s="59"/>
      <c r="M897" s="59"/>
      <c r="N897" s="59"/>
      <c r="O897" s="59"/>
      <c r="P897" s="59"/>
      <c r="Q897" s="59"/>
      <c r="R897" s="59"/>
      <c r="S897" s="59"/>
      <c r="T897" s="59"/>
      <c r="U897" s="59"/>
      <c r="V897" s="59"/>
      <c r="W897" s="59"/>
      <c r="X897" s="59"/>
      <c r="Y897" s="59"/>
      <c r="Z897" s="59"/>
    </row>
    <row r="898" spans="1:26" ht="15.75" customHeight="1" x14ac:dyDescent="0.25">
      <c r="A898" s="59"/>
      <c r="B898" s="59"/>
      <c r="C898" s="59"/>
      <c r="D898" s="59"/>
      <c r="E898" s="59"/>
      <c r="F898" s="92"/>
      <c r="G898" s="93"/>
      <c r="H898" s="93"/>
      <c r="I898" s="92"/>
      <c r="J898" s="92"/>
      <c r="K898" s="92"/>
      <c r="L898" s="59"/>
      <c r="M898" s="59"/>
      <c r="N898" s="59"/>
      <c r="O898" s="59"/>
      <c r="P898" s="59"/>
      <c r="Q898" s="59"/>
      <c r="R898" s="59"/>
      <c r="S898" s="59"/>
      <c r="T898" s="59"/>
      <c r="U898" s="59"/>
      <c r="V898" s="59"/>
      <c r="W898" s="59"/>
      <c r="X898" s="59"/>
      <c r="Y898" s="59"/>
      <c r="Z898" s="59"/>
    </row>
    <row r="899" spans="1:26" ht="15.75" customHeight="1" x14ac:dyDescent="0.25">
      <c r="A899" s="59"/>
      <c r="B899" s="59"/>
      <c r="C899" s="59"/>
      <c r="D899" s="59"/>
      <c r="E899" s="59"/>
      <c r="F899" s="92"/>
      <c r="G899" s="93"/>
      <c r="H899" s="93"/>
      <c r="I899" s="92"/>
      <c r="J899" s="92"/>
      <c r="K899" s="92"/>
      <c r="L899" s="59"/>
      <c r="M899" s="59"/>
      <c r="N899" s="59"/>
      <c r="O899" s="59"/>
      <c r="P899" s="59"/>
      <c r="Q899" s="59"/>
      <c r="R899" s="59"/>
      <c r="S899" s="59"/>
      <c r="T899" s="59"/>
      <c r="U899" s="59"/>
      <c r="V899" s="59"/>
      <c r="W899" s="59"/>
      <c r="X899" s="59"/>
      <c r="Y899" s="59"/>
      <c r="Z899" s="59"/>
    </row>
    <row r="900" spans="1:26" ht="15.75" customHeight="1" x14ac:dyDescent="0.25">
      <c r="A900" s="59"/>
      <c r="B900" s="59"/>
      <c r="C900" s="59"/>
      <c r="D900" s="59"/>
      <c r="E900" s="59"/>
      <c r="F900" s="92"/>
      <c r="G900" s="93"/>
      <c r="H900" s="93"/>
      <c r="I900" s="92"/>
      <c r="J900" s="92"/>
      <c r="K900" s="92"/>
      <c r="L900" s="59"/>
      <c r="M900" s="59"/>
      <c r="N900" s="59"/>
      <c r="O900" s="59"/>
      <c r="P900" s="59"/>
      <c r="Q900" s="59"/>
      <c r="R900" s="59"/>
      <c r="S900" s="59"/>
      <c r="T900" s="59"/>
      <c r="U900" s="59"/>
      <c r="V900" s="59"/>
      <c r="W900" s="59"/>
      <c r="X900" s="59"/>
      <c r="Y900" s="59"/>
      <c r="Z900" s="59"/>
    </row>
    <row r="901" spans="1:26" ht="15.75" customHeight="1" x14ac:dyDescent="0.25">
      <c r="A901" s="59"/>
      <c r="B901" s="59"/>
      <c r="C901" s="59"/>
      <c r="D901" s="59"/>
      <c r="E901" s="59"/>
      <c r="F901" s="92"/>
      <c r="G901" s="93"/>
      <c r="H901" s="93"/>
      <c r="I901" s="92"/>
      <c r="J901" s="92"/>
      <c r="K901" s="92"/>
      <c r="L901" s="59"/>
      <c r="M901" s="59"/>
      <c r="N901" s="59"/>
      <c r="O901" s="59"/>
      <c r="P901" s="59"/>
      <c r="Q901" s="59"/>
      <c r="R901" s="59"/>
      <c r="S901" s="59"/>
      <c r="T901" s="59"/>
      <c r="U901" s="59"/>
      <c r="V901" s="59"/>
      <c r="W901" s="59"/>
      <c r="X901" s="59"/>
      <c r="Y901" s="59"/>
      <c r="Z901" s="59"/>
    </row>
    <row r="902" spans="1:26" ht="15.75" customHeight="1" x14ac:dyDescent="0.25">
      <c r="A902" s="59"/>
      <c r="B902" s="59"/>
      <c r="C902" s="59"/>
      <c r="D902" s="59"/>
      <c r="E902" s="59"/>
      <c r="F902" s="92"/>
      <c r="G902" s="93"/>
      <c r="H902" s="93"/>
      <c r="I902" s="92"/>
      <c r="J902" s="92"/>
      <c r="K902" s="92"/>
      <c r="L902" s="59"/>
      <c r="M902" s="59"/>
      <c r="N902" s="59"/>
      <c r="O902" s="59"/>
      <c r="P902" s="59"/>
      <c r="Q902" s="59"/>
      <c r="R902" s="59"/>
      <c r="S902" s="59"/>
      <c r="T902" s="59"/>
      <c r="U902" s="59"/>
      <c r="V902" s="59"/>
      <c r="W902" s="59"/>
      <c r="X902" s="59"/>
      <c r="Y902" s="59"/>
      <c r="Z902" s="59"/>
    </row>
    <row r="903" spans="1:26" ht="15.75" customHeight="1" x14ac:dyDescent="0.25">
      <c r="A903" s="59"/>
      <c r="B903" s="59"/>
      <c r="C903" s="59"/>
      <c r="D903" s="59"/>
      <c r="E903" s="59"/>
      <c r="F903" s="92"/>
      <c r="G903" s="93"/>
      <c r="H903" s="93"/>
      <c r="I903" s="92"/>
      <c r="J903" s="92"/>
      <c r="K903" s="92"/>
      <c r="L903" s="59"/>
      <c r="M903" s="59"/>
      <c r="N903" s="59"/>
      <c r="O903" s="59"/>
      <c r="P903" s="59"/>
      <c r="Q903" s="59"/>
      <c r="R903" s="59"/>
      <c r="S903" s="59"/>
      <c r="T903" s="59"/>
      <c r="U903" s="59"/>
      <c r="V903" s="59"/>
      <c r="W903" s="59"/>
      <c r="X903" s="59"/>
      <c r="Y903" s="59"/>
      <c r="Z903" s="59"/>
    </row>
    <row r="904" spans="1:26" ht="15.75" customHeight="1" x14ac:dyDescent="0.25">
      <c r="A904" s="59"/>
      <c r="B904" s="59"/>
      <c r="C904" s="59"/>
      <c r="D904" s="59"/>
      <c r="E904" s="59"/>
      <c r="F904" s="92"/>
      <c r="G904" s="93"/>
      <c r="H904" s="93"/>
      <c r="I904" s="92"/>
      <c r="J904" s="92"/>
      <c r="K904" s="92"/>
      <c r="L904" s="59"/>
      <c r="M904" s="59"/>
      <c r="N904" s="59"/>
      <c r="O904" s="59"/>
      <c r="P904" s="59"/>
      <c r="Q904" s="59"/>
      <c r="R904" s="59"/>
      <c r="S904" s="59"/>
      <c r="T904" s="59"/>
      <c r="U904" s="59"/>
      <c r="V904" s="59"/>
      <c r="W904" s="59"/>
      <c r="X904" s="59"/>
      <c r="Y904" s="59"/>
      <c r="Z904" s="59"/>
    </row>
    <row r="905" spans="1:26" ht="15.75" customHeight="1" x14ac:dyDescent="0.25">
      <c r="A905" s="59"/>
      <c r="B905" s="59"/>
      <c r="C905" s="59"/>
      <c r="D905" s="59"/>
      <c r="E905" s="59"/>
      <c r="F905" s="92"/>
      <c r="G905" s="93"/>
      <c r="H905" s="93"/>
      <c r="I905" s="92"/>
      <c r="J905" s="92"/>
      <c r="K905" s="92"/>
      <c r="L905" s="59"/>
      <c r="M905" s="59"/>
      <c r="N905" s="59"/>
      <c r="O905" s="59"/>
      <c r="P905" s="59"/>
      <c r="Q905" s="59"/>
      <c r="R905" s="59"/>
      <c r="S905" s="59"/>
      <c r="T905" s="59"/>
      <c r="U905" s="59"/>
      <c r="V905" s="59"/>
      <c r="W905" s="59"/>
      <c r="X905" s="59"/>
      <c r="Y905" s="59"/>
      <c r="Z905" s="59"/>
    </row>
    <row r="906" spans="1:26" ht="15.75" customHeight="1" x14ac:dyDescent="0.25">
      <c r="A906" s="59"/>
      <c r="B906" s="59"/>
      <c r="C906" s="59"/>
      <c r="D906" s="59"/>
      <c r="E906" s="59"/>
      <c r="F906" s="92"/>
      <c r="G906" s="93"/>
      <c r="H906" s="93"/>
      <c r="I906" s="92"/>
      <c r="J906" s="92"/>
      <c r="K906" s="92"/>
      <c r="L906" s="59"/>
      <c r="M906" s="59"/>
      <c r="N906" s="59"/>
      <c r="O906" s="59"/>
      <c r="P906" s="59"/>
      <c r="Q906" s="59"/>
      <c r="R906" s="59"/>
      <c r="S906" s="59"/>
      <c r="T906" s="59"/>
      <c r="U906" s="59"/>
      <c r="V906" s="59"/>
      <c r="W906" s="59"/>
      <c r="X906" s="59"/>
      <c r="Y906" s="59"/>
      <c r="Z906" s="59"/>
    </row>
    <row r="907" spans="1:26" ht="15.75" customHeight="1" x14ac:dyDescent="0.25">
      <c r="A907" s="59"/>
      <c r="B907" s="59"/>
      <c r="C907" s="59"/>
      <c r="D907" s="59"/>
      <c r="E907" s="59"/>
      <c r="F907" s="92"/>
      <c r="G907" s="93"/>
      <c r="H907" s="93"/>
      <c r="I907" s="92"/>
      <c r="J907" s="92"/>
      <c r="K907" s="92"/>
      <c r="L907" s="59"/>
      <c r="M907" s="59"/>
      <c r="N907" s="59"/>
      <c r="O907" s="59"/>
      <c r="P907" s="59"/>
      <c r="Q907" s="59"/>
      <c r="R907" s="59"/>
      <c r="S907" s="59"/>
      <c r="T907" s="59"/>
      <c r="U907" s="59"/>
      <c r="V907" s="59"/>
      <c r="W907" s="59"/>
      <c r="X907" s="59"/>
      <c r="Y907" s="59"/>
      <c r="Z907" s="59"/>
    </row>
    <row r="908" spans="1:26" ht="15.75" customHeight="1" x14ac:dyDescent="0.25">
      <c r="A908" s="59"/>
      <c r="B908" s="59"/>
      <c r="C908" s="59"/>
      <c r="D908" s="59"/>
      <c r="E908" s="59"/>
      <c r="F908" s="92"/>
      <c r="G908" s="93"/>
      <c r="H908" s="93"/>
      <c r="I908" s="92"/>
      <c r="J908" s="92"/>
      <c r="K908" s="92"/>
      <c r="L908" s="59"/>
      <c r="M908" s="59"/>
      <c r="N908" s="59"/>
      <c r="O908" s="59"/>
      <c r="P908" s="59"/>
      <c r="Q908" s="59"/>
      <c r="R908" s="59"/>
      <c r="S908" s="59"/>
      <c r="T908" s="59"/>
      <c r="U908" s="59"/>
      <c r="V908" s="59"/>
      <c r="W908" s="59"/>
      <c r="X908" s="59"/>
      <c r="Y908" s="59"/>
      <c r="Z908" s="59"/>
    </row>
    <row r="909" spans="1:26" ht="15.75" customHeight="1" x14ac:dyDescent="0.25">
      <c r="A909" s="59"/>
      <c r="B909" s="59"/>
      <c r="C909" s="59"/>
      <c r="D909" s="59"/>
      <c r="E909" s="59"/>
      <c r="F909" s="92"/>
      <c r="G909" s="93"/>
      <c r="H909" s="93"/>
      <c r="I909" s="92"/>
      <c r="J909" s="92"/>
      <c r="K909" s="92"/>
      <c r="L909" s="59"/>
      <c r="M909" s="59"/>
      <c r="N909" s="59"/>
      <c r="O909" s="59"/>
      <c r="P909" s="59"/>
      <c r="Q909" s="59"/>
      <c r="R909" s="59"/>
      <c r="S909" s="59"/>
      <c r="T909" s="59"/>
      <c r="U909" s="59"/>
      <c r="V909" s="59"/>
      <c r="W909" s="59"/>
      <c r="X909" s="59"/>
      <c r="Y909" s="59"/>
      <c r="Z909" s="59"/>
    </row>
    <row r="910" spans="1:26" ht="15.75" customHeight="1" x14ac:dyDescent="0.25">
      <c r="A910" s="59"/>
      <c r="B910" s="59"/>
      <c r="C910" s="59"/>
      <c r="D910" s="59"/>
      <c r="E910" s="59"/>
      <c r="F910" s="92"/>
      <c r="G910" s="93"/>
      <c r="H910" s="93"/>
      <c r="I910" s="92"/>
      <c r="J910" s="92"/>
      <c r="K910" s="92"/>
      <c r="L910" s="59"/>
      <c r="M910" s="59"/>
      <c r="N910" s="59"/>
      <c r="O910" s="59"/>
      <c r="P910" s="59"/>
      <c r="Q910" s="59"/>
      <c r="R910" s="59"/>
      <c r="S910" s="59"/>
      <c r="T910" s="59"/>
      <c r="U910" s="59"/>
      <c r="V910" s="59"/>
      <c r="W910" s="59"/>
      <c r="X910" s="59"/>
      <c r="Y910" s="59"/>
      <c r="Z910" s="59"/>
    </row>
    <row r="911" spans="1:26" ht="15.75" customHeight="1" x14ac:dyDescent="0.25">
      <c r="A911" s="59"/>
      <c r="B911" s="59"/>
      <c r="C911" s="59"/>
      <c r="D911" s="59"/>
      <c r="E911" s="59"/>
      <c r="F911" s="92"/>
      <c r="G911" s="93"/>
      <c r="H911" s="93"/>
      <c r="I911" s="92"/>
      <c r="J911" s="92"/>
      <c r="K911" s="92"/>
      <c r="L911" s="59"/>
      <c r="M911" s="59"/>
      <c r="N911" s="59"/>
      <c r="O911" s="59"/>
      <c r="P911" s="59"/>
      <c r="Q911" s="59"/>
      <c r="R911" s="59"/>
      <c r="S911" s="59"/>
      <c r="T911" s="59"/>
      <c r="U911" s="59"/>
      <c r="V911" s="59"/>
      <c r="W911" s="59"/>
      <c r="X911" s="59"/>
      <c r="Y911" s="59"/>
      <c r="Z911" s="59"/>
    </row>
    <row r="912" spans="1:26" ht="15.75" customHeight="1" x14ac:dyDescent="0.25">
      <c r="A912" s="59"/>
      <c r="B912" s="59"/>
      <c r="C912" s="59"/>
      <c r="D912" s="59"/>
      <c r="E912" s="59"/>
      <c r="F912" s="92"/>
      <c r="G912" s="93"/>
      <c r="H912" s="93"/>
      <c r="I912" s="92"/>
      <c r="J912" s="92"/>
      <c r="K912" s="92"/>
      <c r="L912" s="59"/>
      <c r="M912" s="59"/>
      <c r="N912" s="59"/>
      <c r="O912" s="59"/>
      <c r="P912" s="59"/>
      <c r="Q912" s="59"/>
      <c r="R912" s="59"/>
      <c r="S912" s="59"/>
      <c r="T912" s="59"/>
      <c r="U912" s="59"/>
      <c r="V912" s="59"/>
      <c r="W912" s="59"/>
      <c r="X912" s="59"/>
      <c r="Y912" s="59"/>
      <c r="Z912" s="59"/>
    </row>
    <row r="913" spans="1:26" ht="15.75" customHeight="1" x14ac:dyDescent="0.25">
      <c r="A913" s="59"/>
      <c r="B913" s="59"/>
      <c r="C913" s="59"/>
      <c r="D913" s="59"/>
      <c r="E913" s="59"/>
      <c r="F913" s="92"/>
      <c r="G913" s="93"/>
      <c r="H913" s="93"/>
      <c r="I913" s="92"/>
      <c r="J913" s="92"/>
      <c r="K913" s="92"/>
      <c r="L913" s="59"/>
      <c r="M913" s="59"/>
      <c r="N913" s="59"/>
      <c r="O913" s="59"/>
      <c r="P913" s="59"/>
      <c r="Q913" s="59"/>
      <c r="R913" s="59"/>
      <c r="S913" s="59"/>
      <c r="T913" s="59"/>
      <c r="U913" s="59"/>
      <c r="V913" s="59"/>
      <c r="W913" s="59"/>
      <c r="X913" s="59"/>
      <c r="Y913" s="59"/>
      <c r="Z913" s="59"/>
    </row>
    <row r="914" spans="1:26" ht="15.75" customHeight="1" x14ac:dyDescent="0.25">
      <c r="A914" s="59"/>
      <c r="B914" s="59"/>
      <c r="C914" s="59"/>
      <c r="D914" s="59"/>
      <c r="E914" s="59"/>
      <c r="F914" s="92"/>
      <c r="G914" s="93"/>
      <c r="H914" s="93"/>
      <c r="I914" s="92"/>
      <c r="J914" s="92"/>
      <c r="K914" s="92"/>
      <c r="L914" s="59"/>
      <c r="M914" s="59"/>
      <c r="N914" s="59"/>
      <c r="O914" s="59"/>
      <c r="P914" s="59"/>
      <c r="Q914" s="59"/>
      <c r="R914" s="59"/>
      <c r="S914" s="59"/>
      <c r="T914" s="59"/>
      <c r="U914" s="59"/>
      <c r="V914" s="59"/>
      <c r="W914" s="59"/>
      <c r="X914" s="59"/>
      <c r="Y914" s="59"/>
      <c r="Z914" s="59"/>
    </row>
    <row r="915" spans="1:26" ht="15.75" customHeight="1" x14ac:dyDescent="0.25">
      <c r="A915" s="59"/>
      <c r="B915" s="59"/>
      <c r="C915" s="59"/>
      <c r="D915" s="59"/>
      <c r="E915" s="59"/>
      <c r="F915" s="92"/>
      <c r="G915" s="93"/>
      <c r="H915" s="93"/>
      <c r="I915" s="92"/>
      <c r="J915" s="92"/>
      <c r="K915" s="92"/>
      <c r="L915" s="59"/>
      <c r="M915" s="59"/>
      <c r="N915" s="59"/>
      <c r="O915" s="59"/>
      <c r="P915" s="59"/>
      <c r="Q915" s="59"/>
      <c r="R915" s="59"/>
      <c r="S915" s="59"/>
      <c r="T915" s="59"/>
      <c r="U915" s="59"/>
      <c r="V915" s="59"/>
      <c r="W915" s="59"/>
      <c r="X915" s="59"/>
      <c r="Y915" s="59"/>
      <c r="Z915" s="59"/>
    </row>
    <row r="916" spans="1:26" ht="15.75" customHeight="1" x14ac:dyDescent="0.25">
      <c r="A916" s="59"/>
      <c r="B916" s="59"/>
      <c r="C916" s="59"/>
      <c r="D916" s="59"/>
      <c r="E916" s="59"/>
      <c r="F916" s="92"/>
      <c r="G916" s="93"/>
      <c r="H916" s="93"/>
      <c r="I916" s="92"/>
      <c r="J916" s="92"/>
      <c r="K916" s="92"/>
      <c r="L916" s="59"/>
      <c r="M916" s="59"/>
      <c r="N916" s="59"/>
      <c r="O916" s="59"/>
      <c r="P916" s="59"/>
      <c r="Q916" s="59"/>
      <c r="R916" s="59"/>
      <c r="S916" s="59"/>
      <c r="T916" s="59"/>
      <c r="U916" s="59"/>
      <c r="V916" s="59"/>
      <c r="W916" s="59"/>
      <c r="X916" s="59"/>
      <c r="Y916" s="59"/>
      <c r="Z916" s="59"/>
    </row>
    <row r="917" spans="1:26" ht="15.75" customHeight="1" x14ac:dyDescent="0.25">
      <c r="A917" s="59"/>
      <c r="B917" s="59"/>
      <c r="C917" s="59"/>
      <c r="D917" s="59"/>
      <c r="E917" s="59"/>
      <c r="F917" s="92"/>
      <c r="G917" s="93"/>
      <c r="H917" s="93"/>
      <c r="I917" s="92"/>
      <c r="J917" s="92"/>
      <c r="K917" s="92"/>
      <c r="L917" s="59"/>
      <c r="M917" s="59"/>
      <c r="N917" s="59"/>
      <c r="O917" s="59"/>
      <c r="P917" s="59"/>
      <c r="Q917" s="59"/>
      <c r="R917" s="59"/>
      <c r="S917" s="59"/>
      <c r="T917" s="59"/>
      <c r="U917" s="59"/>
      <c r="V917" s="59"/>
      <c r="W917" s="59"/>
      <c r="X917" s="59"/>
      <c r="Y917" s="59"/>
      <c r="Z917" s="59"/>
    </row>
    <row r="918" spans="1:26" ht="15.75" customHeight="1" x14ac:dyDescent="0.25">
      <c r="A918" s="59"/>
      <c r="B918" s="59"/>
      <c r="C918" s="59"/>
      <c r="D918" s="59"/>
      <c r="E918" s="59"/>
      <c r="F918" s="92"/>
      <c r="G918" s="93"/>
      <c r="H918" s="93"/>
      <c r="I918" s="92"/>
      <c r="J918" s="92"/>
      <c r="K918" s="92"/>
      <c r="L918" s="59"/>
      <c r="M918" s="59"/>
      <c r="N918" s="59"/>
      <c r="O918" s="59"/>
      <c r="P918" s="59"/>
      <c r="Q918" s="59"/>
      <c r="R918" s="59"/>
      <c r="S918" s="59"/>
      <c r="T918" s="59"/>
      <c r="U918" s="59"/>
      <c r="V918" s="59"/>
      <c r="W918" s="59"/>
      <c r="X918" s="59"/>
      <c r="Y918" s="59"/>
      <c r="Z918" s="59"/>
    </row>
    <row r="919" spans="1:26" ht="15.75" customHeight="1" x14ac:dyDescent="0.25">
      <c r="A919" s="59"/>
      <c r="B919" s="59"/>
      <c r="C919" s="59"/>
      <c r="D919" s="59"/>
      <c r="E919" s="59"/>
      <c r="F919" s="92"/>
      <c r="G919" s="93"/>
      <c r="H919" s="93"/>
      <c r="I919" s="92"/>
      <c r="J919" s="92"/>
      <c r="K919" s="92"/>
      <c r="L919" s="59"/>
      <c r="M919" s="59"/>
      <c r="N919" s="59"/>
      <c r="O919" s="59"/>
      <c r="P919" s="59"/>
      <c r="Q919" s="59"/>
      <c r="R919" s="59"/>
      <c r="S919" s="59"/>
      <c r="T919" s="59"/>
      <c r="U919" s="59"/>
      <c r="V919" s="59"/>
      <c r="W919" s="59"/>
      <c r="X919" s="59"/>
      <c r="Y919" s="59"/>
      <c r="Z919" s="59"/>
    </row>
    <row r="920" spans="1:26" ht="15.75" customHeight="1" x14ac:dyDescent="0.25">
      <c r="A920" s="59"/>
      <c r="B920" s="59"/>
      <c r="C920" s="59"/>
      <c r="D920" s="59"/>
      <c r="E920" s="59"/>
      <c r="F920" s="92"/>
      <c r="G920" s="93"/>
      <c r="H920" s="93"/>
      <c r="I920" s="92"/>
      <c r="J920" s="92"/>
      <c r="K920" s="92"/>
      <c r="L920" s="59"/>
      <c r="M920" s="59"/>
      <c r="N920" s="59"/>
      <c r="O920" s="59"/>
      <c r="P920" s="59"/>
      <c r="Q920" s="59"/>
      <c r="R920" s="59"/>
      <c r="S920" s="59"/>
      <c r="T920" s="59"/>
      <c r="U920" s="59"/>
      <c r="V920" s="59"/>
      <c r="W920" s="59"/>
      <c r="X920" s="59"/>
      <c r="Y920" s="59"/>
      <c r="Z920" s="59"/>
    </row>
    <row r="921" spans="1:26" ht="15.75" customHeight="1" x14ac:dyDescent="0.25">
      <c r="A921" s="59"/>
      <c r="B921" s="59"/>
      <c r="C921" s="59"/>
      <c r="D921" s="59"/>
      <c r="E921" s="59"/>
      <c r="F921" s="92"/>
      <c r="G921" s="93"/>
      <c r="H921" s="93"/>
      <c r="I921" s="92"/>
      <c r="J921" s="92"/>
      <c r="K921" s="92"/>
      <c r="L921" s="59"/>
      <c r="M921" s="59"/>
      <c r="N921" s="59"/>
      <c r="O921" s="59"/>
      <c r="P921" s="59"/>
      <c r="Q921" s="59"/>
      <c r="R921" s="59"/>
      <c r="S921" s="59"/>
      <c r="T921" s="59"/>
      <c r="U921" s="59"/>
      <c r="V921" s="59"/>
      <c r="W921" s="59"/>
      <c r="X921" s="59"/>
      <c r="Y921" s="59"/>
      <c r="Z921" s="59"/>
    </row>
    <row r="922" spans="1:26" ht="15.75" customHeight="1" x14ac:dyDescent="0.25">
      <c r="A922" s="59"/>
      <c r="B922" s="59"/>
      <c r="C922" s="59"/>
      <c r="D922" s="59"/>
      <c r="E922" s="59"/>
      <c r="F922" s="92"/>
      <c r="G922" s="93"/>
      <c r="H922" s="93"/>
      <c r="I922" s="92"/>
      <c r="J922" s="92"/>
      <c r="K922" s="92"/>
      <c r="L922" s="59"/>
      <c r="M922" s="59"/>
      <c r="N922" s="59"/>
      <c r="O922" s="59"/>
      <c r="P922" s="59"/>
      <c r="Q922" s="59"/>
      <c r="R922" s="59"/>
      <c r="S922" s="59"/>
      <c r="T922" s="59"/>
      <c r="U922" s="59"/>
      <c r="V922" s="59"/>
      <c r="W922" s="59"/>
      <c r="X922" s="59"/>
      <c r="Y922" s="59"/>
      <c r="Z922" s="59"/>
    </row>
    <row r="923" spans="1:26" ht="15.75" customHeight="1" x14ac:dyDescent="0.25">
      <c r="A923" s="59"/>
      <c r="B923" s="59"/>
      <c r="C923" s="59"/>
      <c r="D923" s="59"/>
      <c r="E923" s="59"/>
      <c r="F923" s="92"/>
      <c r="G923" s="93"/>
      <c r="H923" s="93"/>
      <c r="I923" s="92"/>
      <c r="J923" s="92"/>
      <c r="K923" s="92"/>
      <c r="L923" s="59"/>
      <c r="M923" s="59"/>
      <c r="N923" s="59"/>
      <c r="O923" s="59"/>
      <c r="P923" s="59"/>
      <c r="Q923" s="59"/>
      <c r="R923" s="59"/>
      <c r="S923" s="59"/>
      <c r="T923" s="59"/>
      <c r="U923" s="59"/>
      <c r="V923" s="59"/>
      <c r="W923" s="59"/>
      <c r="X923" s="59"/>
      <c r="Y923" s="59"/>
      <c r="Z923" s="59"/>
    </row>
    <row r="924" spans="1:26" ht="15.75" customHeight="1" x14ac:dyDescent="0.25">
      <c r="A924" s="59"/>
      <c r="B924" s="59"/>
      <c r="C924" s="59"/>
      <c r="D924" s="59"/>
      <c r="E924" s="59"/>
      <c r="F924" s="92"/>
      <c r="G924" s="93"/>
      <c r="H924" s="93"/>
      <c r="I924" s="92"/>
      <c r="J924" s="92"/>
      <c r="K924" s="92"/>
      <c r="L924" s="59"/>
      <c r="M924" s="59"/>
      <c r="N924" s="59"/>
      <c r="O924" s="59"/>
      <c r="P924" s="59"/>
      <c r="Q924" s="59"/>
      <c r="R924" s="59"/>
      <c r="S924" s="59"/>
      <c r="T924" s="59"/>
      <c r="U924" s="59"/>
      <c r="V924" s="59"/>
      <c r="W924" s="59"/>
      <c r="X924" s="59"/>
      <c r="Y924" s="59"/>
      <c r="Z924" s="59"/>
    </row>
    <row r="925" spans="1:26" ht="15.75" customHeight="1" x14ac:dyDescent="0.25">
      <c r="A925" s="59"/>
      <c r="B925" s="59"/>
      <c r="C925" s="59"/>
      <c r="D925" s="59"/>
      <c r="E925" s="59"/>
      <c r="F925" s="92"/>
      <c r="G925" s="93"/>
      <c r="H925" s="93"/>
      <c r="I925" s="92"/>
      <c r="J925" s="92"/>
      <c r="K925" s="92"/>
      <c r="L925" s="59"/>
      <c r="M925" s="59"/>
      <c r="N925" s="59"/>
      <c r="O925" s="59"/>
      <c r="P925" s="59"/>
      <c r="Q925" s="59"/>
      <c r="R925" s="59"/>
      <c r="S925" s="59"/>
      <c r="T925" s="59"/>
      <c r="U925" s="59"/>
      <c r="V925" s="59"/>
      <c r="W925" s="59"/>
      <c r="X925" s="59"/>
      <c r="Y925" s="59"/>
      <c r="Z925" s="59"/>
    </row>
    <row r="926" spans="1:26" ht="15.75" customHeight="1" x14ac:dyDescent="0.25">
      <c r="A926" s="59"/>
      <c r="B926" s="59"/>
      <c r="C926" s="59"/>
      <c r="D926" s="59"/>
      <c r="E926" s="59"/>
      <c r="F926" s="92"/>
      <c r="G926" s="93"/>
      <c r="H926" s="93"/>
      <c r="I926" s="92"/>
      <c r="J926" s="92"/>
      <c r="K926" s="92"/>
      <c r="L926" s="59"/>
      <c r="M926" s="59"/>
      <c r="N926" s="59"/>
      <c r="O926" s="59"/>
      <c r="P926" s="59"/>
      <c r="Q926" s="59"/>
      <c r="R926" s="59"/>
      <c r="S926" s="59"/>
      <c r="T926" s="59"/>
      <c r="U926" s="59"/>
      <c r="V926" s="59"/>
      <c r="W926" s="59"/>
      <c r="X926" s="59"/>
      <c r="Y926" s="59"/>
      <c r="Z926" s="59"/>
    </row>
    <row r="927" spans="1:26" ht="15.75" customHeight="1" x14ac:dyDescent="0.25">
      <c r="A927" s="59"/>
      <c r="B927" s="59"/>
      <c r="C927" s="59"/>
      <c r="D927" s="59"/>
      <c r="E927" s="59"/>
      <c r="F927" s="92"/>
      <c r="G927" s="93"/>
      <c r="H927" s="93"/>
      <c r="I927" s="92"/>
      <c r="J927" s="92"/>
      <c r="K927" s="92"/>
      <c r="L927" s="59"/>
      <c r="M927" s="59"/>
      <c r="N927" s="59"/>
      <c r="O927" s="59"/>
      <c r="P927" s="59"/>
      <c r="Q927" s="59"/>
      <c r="R927" s="59"/>
      <c r="S927" s="59"/>
      <c r="T927" s="59"/>
      <c r="U927" s="59"/>
      <c r="V927" s="59"/>
      <c r="W927" s="59"/>
      <c r="X927" s="59"/>
      <c r="Y927" s="59"/>
      <c r="Z927" s="59"/>
    </row>
    <row r="928" spans="1:26" ht="15.75" customHeight="1" x14ac:dyDescent="0.25">
      <c r="A928" s="59"/>
      <c r="B928" s="59"/>
      <c r="C928" s="59"/>
      <c r="D928" s="59"/>
      <c r="E928" s="59"/>
      <c r="F928" s="92"/>
      <c r="G928" s="93"/>
      <c r="H928" s="93"/>
      <c r="I928" s="92"/>
      <c r="J928" s="92"/>
      <c r="K928" s="92"/>
      <c r="L928" s="59"/>
      <c r="M928" s="59"/>
      <c r="N928" s="59"/>
      <c r="O928" s="59"/>
      <c r="P928" s="59"/>
      <c r="Q928" s="59"/>
      <c r="R928" s="59"/>
      <c r="S928" s="59"/>
      <c r="T928" s="59"/>
      <c r="U928" s="59"/>
      <c r="V928" s="59"/>
      <c r="W928" s="59"/>
      <c r="X928" s="59"/>
      <c r="Y928" s="59"/>
      <c r="Z928" s="59"/>
    </row>
    <row r="929" spans="1:26" ht="15.75" customHeight="1" x14ac:dyDescent="0.25">
      <c r="A929" s="59"/>
      <c r="B929" s="59"/>
      <c r="C929" s="59"/>
      <c r="D929" s="59"/>
      <c r="E929" s="59"/>
      <c r="F929" s="92"/>
      <c r="G929" s="93"/>
      <c r="H929" s="93"/>
      <c r="I929" s="92"/>
      <c r="J929" s="92"/>
      <c r="K929" s="92"/>
      <c r="L929" s="59"/>
      <c r="M929" s="59"/>
      <c r="N929" s="59"/>
      <c r="O929" s="59"/>
      <c r="P929" s="59"/>
      <c r="Q929" s="59"/>
      <c r="R929" s="59"/>
      <c r="S929" s="59"/>
      <c r="T929" s="59"/>
      <c r="U929" s="59"/>
      <c r="V929" s="59"/>
      <c r="W929" s="59"/>
      <c r="X929" s="59"/>
      <c r="Y929" s="59"/>
      <c r="Z929" s="59"/>
    </row>
    <row r="930" spans="1:26" ht="15.75" customHeight="1" x14ac:dyDescent="0.25">
      <c r="A930" s="59"/>
      <c r="B930" s="59"/>
      <c r="C930" s="59"/>
      <c r="D930" s="59"/>
      <c r="E930" s="59"/>
      <c r="F930" s="92"/>
      <c r="G930" s="93"/>
      <c r="H930" s="93"/>
      <c r="I930" s="92"/>
      <c r="J930" s="92"/>
      <c r="K930" s="92"/>
      <c r="L930" s="59"/>
      <c r="M930" s="59"/>
      <c r="N930" s="59"/>
      <c r="O930" s="59"/>
      <c r="P930" s="59"/>
      <c r="Q930" s="59"/>
      <c r="R930" s="59"/>
      <c r="S930" s="59"/>
      <c r="T930" s="59"/>
      <c r="U930" s="59"/>
      <c r="V930" s="59"/>
      <c r="W930" s="59"/>
      <c r="X930" s="59"/>
      <c r="Y930" s="59"/>
      <c r="Z930" s="59"/>
    </row>
    <row r="931" spans="1:26" ht="15.75" customHeight="1" x14ac:dyDescent="0.25">
      <c r="A931" s="59"/>
      <c r="B931" s="59"/>
      <c r="C931" s="59"/>
      <c r="D931" s="59"/>
      <c r="E931" s="59"/>
      <c r="F931" s="92"/>
      <c r="G931" s="93"/>
      <c r="H931" s="93"/>
      <c r="I931" s="92"/>
      <c r="J931" s="92"/>
      <c r="K931" s="92"/>
      <c r="L931" s="59"/>
      <c r="M931" s="59"/>
      <c r="N931" s="59"/>
      <c r="O931" s="59"/>
      <c r="P931" s="59"/>
      <c r="Q931" s="59"/>
      <c r="R931" s="59"/>
      <c r="S931" s="59"/>
      <c r="T931" s="59"/>
      <c r="U931" s="59"/>
      <c r="V931" s="59"/>
      <c r="W931" s="59"/>
      <c r="X931" s="59"/>
      <c r="Y931" s="59"/>
      <c r="Z931" s="59"/>
    </row>
    <row r="932" spans="1:26" ht="15.75" customHeight="1" x14ac:dyDescent="0.25">
      <c r="A932" s="59"/>
      <c r="B932" s="59"/>
      <c r="C932" s="59"/>
      <c r="D932" s="59"/>
      <c r="E932" s="59"/>
      <c r="F932" s="92"/>
      <c r="G932" s="93"/>
      <c r="H932" s="93"/>
      <c r="I932" s="92"/>
      <c r="J932" s="92"/>
      <c r="K932" s="92"/>
      <c r="L932" s="59"/>
      <c r="M932" s="59"/>
      <c r="N932" s="59"/>
      <c r="O932" s="59"/>
      <c r="P932" s="59"/>
      <c r="Q932" s="59"/>
      <c r="R932" s="59"/>
      <c r="S932" s="59"/>
      <c r="T932" s="59"/>
      <c r="U932" s="59"/>
      <c r="V932" s="59"/>
      <c r="W932" s="59"/>
      <c r="X932" s="59"/>
      <c r="Y932" s="59"/>
      <c r="Z932" s="59"/>
    </row>
    <row r="933" spans="1:26" ht="15.75" customHeight="1" x14ac:dyDescent="0.25">
      <c r="A933" s="59"/>
      <c r="B933" s="59"/>
      <c r="C933" s="59"/>
      <c r="D933" s="59"/>
      <c r="E933" s="59"/>
      <c r="F933" s="92"/>
      <c r="G933" s="93"/>
      <c r="H933" s="93"/>
      <c r="I933" s="92"/>
      <c r="J933" s="92"/>
      <c r="K933" s="92"/>
      <c r="L933" s="59"/>
      <c r="M933" s="59"/>
      <c r="N933" s="59"/>
      <c r="O933" s="59"/>
      <c r="P933" s="59"/>
      <c r="Q933" s="59"/>
      <c r="R933" s="59"/>
      <c r="S933" s="59"/>
      <c r="T933" s="59"/>
      <c r="U933" s="59"/>
      <c r="V933" s="59"/>
      <c r="W933" s="59"/>
      <c r="X933" s="59"/>
      <c r="Y933" s="59"/>
      <c r="Z933" s="59"/>
    </row>
    <row r="934" spans="1:26" ht="15.75" customHeight="1" x14ac:dyDescent="0.25">
      <c r="A934" s="59"/>
      <c r="B934" s="59"/>
      <c r="C934" s="59"/>
      <c r="D934" s="59"/>
      <c r="E934" s="59"/>
      <c r="F934" s="92"/>
      <c r="G934" s="93"/>
      <c r="H934" s="93"/>
      <c r="I934" s="92"/>
      <c r="J934" s="92"/>
      <c r="K934" s="92"/>
      <c r="L934" s="59"/>
      <c r="M934" s="59"/>
      <c r="N934" s="59"/>
      <c r="O934" s="59"/>
      <c r="P934" s="59"/>
      <c r="Q934" s="59"/>
      <c r="R934" s="59"/>
      <c r="S934" s="59"/>
      <c r="T934" s="59"/>
      <c r="U934" s="59"/>
      <c r="V934" s="59"/>
      <c r="W934" s="59"/>
      <c r="X934" s="59"/>
      <c r="Y934" s="59"/>
      <c r="Z934" s="59"/>
    </row>
    <row r="935" spans="1:26" ht="15.75" customHeight="1" x14ac:dyDescent="0.25">
      <c r="A935" s="59"/>
      <c r="B935" s="59"/>
      <c r="C935" s="59"/>
      <c r="D935" s="59"/>
      <c r="E935" s="59"/>
      <c r="F935" s="92"/>
      <c r="G935" s="93"/>
      <c r="H935" s="93"/>
      <c r="I935" s="92"/>
      <c r="J935" s="92"/>
      <c r="K935" s="92"/>
      <c r="L935" s="59"/>
      <c r="M935" s="59"/>
      <c r="N935" s="59"/>
      <c r="O935" s="59"/>
      <c r="P935" s="59"/>
      <c r="Q935" s="59"/>
      <c r="R935" s="59"/>
      <c r="S935" s="59"/>
      <c r="T935" s="59"/>
      <c r="U935" s="59"/>
      <c r="V935" s="59"/>
      <c r="W935" s="59"/>
      <c r="X935" s="59"/>
      <c r="Y935" s="59"/>
      <c r="Z935" s="59"/>
    </row>
    <row r="936" spans="1:26" ht="15.75" customHeight="1" x14ac:dyDescent="0.25">
      <c r="A936" s="59"/>
      <c r="B936" s="59"/>
      <c r="C936" s="59"/>
      <c r="D936" s="59"/>
      <c r="E936" s="59"/>
      <c r="F936" s="92"/>
      <c r="G936" s="93"/>
      <c r="H936" s="93"/>
      <c r="I936" s="92"/>
      <c r="J936" s="92"/>
      <c r="K936" s="92"/>
      <c r="L936" s="59"/>
      <c r="M936" s="59"/>
      <c r="N936" s="59"/>
      <c r="O936" s="59"/>
      <c r="P936" s="59"/>
      <c r="Q936" s="59"/>
      <c r="R936" s="59"/>
      <c r="S936" s="59"/>
      <c r="T936" s="59"/>
      <c r="U936" s="59"/>
      <c r="V936" s="59"/>
      <c r="W936" s="59"/>
      <c r="X936" s="59"/>
      <c r="Y936" s="59"/>
      <c r="Z936" s="59"/>
    </row>
    <row r="937" spans="1:26" ht="15.75" customHeight="1" x14ac:dyDescent="0.25">
      <c r="A937" s="59"/>
      <c r="B937" s="59"/>
      <c r="C937" s="59"/>
      <c r="D937" s="59"/>
      <c r="E937" s="59"/>
      <c r="F937" s="92"/>
      <c r="G937" s="93"/>
      <c r="H937" s="93"/>
      <c r="I937" s="92"/>
      <c r="J937" s="92"/>
      <c r="K937" s="92"/>
      <c r="L937" s="59"/>
      <c r="M937" s="59"/>
      <c r="N937" s="59"/>
      <c r="O937" s="59"/>
      <c r="P937" s="59"/>
      <c r="Q937" s="59"/>
      <c r="R937" s="59"/>
      <c r="S937" s="59"/>
      <c r="T937" s="59"/>
      <c r="U937" s="59"/>
      <c r="V937" s="59"/>
      <c r="W937" s="59"/>
      <c r="X937" s="59"/>
      <c r="Y937" s="59"/>
      <c r="Z937" s="59"/>
    </row>
    <row r="938" spans="1:26" ht="15.75" customHeight="1" x14ac:dyDescent="0.25">
      <c r="A938" s="59"/>
      <c r="B938" s="59"/>
      <c r="C938" s="59"/>
      <c r="D938" s="59"/>
      <c r="E938" s="59"/>
      <c r="F938" s="92"/>
      <c r="G938" s="93"/>
      <c r="H938" s="93"/>
      <c r="I938" s="92"/>
      <c r="J938" s="92"/>
      <c r="K938" s="92"/>
      <c r="L938" s="59"/>
      <c r="M938" s="59"/>
      <c r="N938" s="59"/>
      <c r="O938" s="59"/>
      <c r="P938" s="59"/>
      <c r="Q938" s="59"/>
      <c r="R938" s="59"/>
      <c r="S938" s="59"/>
      <c r="T938" s="59"/>
      <c r="U938" s="59"/>
      <c r="V938" s="59"/>
      <c r="W938" s="59"/>
      <c r="X938" s="59"/>
      <c r="Y938" s="59"/>
      <c r="Z938" s="59"/>
    </row>
    <row r="939" spans="1:26" ht="15.75" customHeight="1" x14ac:dyDescent="0.25">
      <c r="A939" s="59"/>
      <c r="B939" s="59"/>
      <c r="C939" s="59"/>
      <c r="D939" s="59"/>
      <c r="E939" s="59"/>
      <c r="F939" s="92"/>
      <c r="G939" s="93"/>
      <c r="H939" s="93"/>
      <c r="I939" s="92"/>
      <c r="J939" s="92"/>
      <c r="K939" s="92"/>
      <c r="L939" s="59"/>
      <c r="M939" s="59"/>
      <c r="N939" s="59"/>
      <c r="O939" s="59"/>
      <c r="P939" s="59"/>
      <c r="Q939" s="59"/>
      <c r="R939" s="59"/>
      <c r="S939" s="59"/>
      <c r="T939" s="59"/>
      <c r="U939" s="59"/>
      <c r="V939" s="59"/>
      <c r="W939" s="59"/>
      <c r="X939" s="59"/>
      <c r="Y939" s="59"/>
      <c r="Z939" s="59"/>
    </row>
    <row r="940" spans="1:26" ht="15.75" customHeight="1" x14ac:dyDescent="0.25">
      <c r="A940" s="59"/>
      <c r="B940" s="59"/>
      <c r="C940" s="59"/>
      <c r="D940" s="59"/>
      <c r="E940" s="59"/>
      <c r="F940" s="92"/>
      <c r="G940" s="93"/>
      <c r="H940" s="93"/>
      <c r="I940" s="92"/>
      <c r="J940" s="92"/>
      <c r="K940" s="92"/>
      <c r="L940" s="59"/>
      <c r="M940" s="59"/>
      <c r="N940" s="59"/>
      <c r="O940" s="59"/>
      <c r="P940" s="59"/>
      <c r="Q940" s="59"/>
      <c r="R940" s="59"/>
      <c r="S940" s="59"/>
      <c r="T940" s="59"/>
      <c r="U940" s="59"/>
      <c r="V940" s="59"/>
      <c r="W940" s="59"/>
      <c r="X940" s="59"/>
      <c r="Y940" s="59"/>
      <c r="Z940" s="59"/>
    </row>
    <row r="941" spans="1:26" ht="15.75" customHeight="1" x14ac:dyDescent="0.25">
      <c r="A941" s="59"/>
      <c r="B941" s="59"/>
      <c r="C941" s="59"/>
      <c r="D941" s="59"/>
      <c r="E941" s="59"/>
      <c r="F941" s="92"/>
      <c r="G941" s="93"/>
      <c r="H941" s="93"/>
      <c r="I941" s="92"/>
      <c r="J941" s="92"/>
      <c r="K941" s="92"/>
      <c r="L941" s="59"/>
      <c r="M941" s="59"/>
      <c r="N941" s="59"/>
      <c r="O941" s="59"/>
      <c r="P941" s="59"/>
      <c r="Q941" s="59"/>
      <c r="R941" s="59"/>
      <c r="S941" s="59"/>
      <c r="T941" s="59"/>
      <c r="U941" s="59"/>
      <c r="V941" s="59"/>
      <c r="W941" s="59"/>
      <c r="X941" s="59"/>
      <c r="Y941" s="59"/>
      <c r="Z941" s="59"/>
    </row>
    <row r="942" spans="1:26" ht="15.75" customHeight="1" x14ac:dyDescent="0.25">
      <c r="A942" s="59"/>
      <c r="B942" s="59"/>
      <c r="C942" s="59"/>
      <c r="D942" s="59"/>
      <c r="E942" s="59"/>
      <c r="F942" s="92"/>
      <c r="G942" s="93"/>
      <c r="H942" s="93"/>
      <c r="I942" s="92"/>
      <c r="J942" s="92"/>
      <c r="K942" s="92"/>
      <c r="L942" s="59"/>
      <c r="M942" s="59"/>
      <c r="N942" s="59"/>
      <c r="O942" s="59"/>
      <c r="P942" s="59"/>
      <c r="Q942" s="59"/>
      <c r="R942" s="59"/>
      <c r="S942" s="59"/>
      <c r="T942" s="59"/>
      <c r="U942" s="59"/>
      <c r="V942" s="59"/>
      <c r="W942" s="59"/>
      <c r="X942" s="59"/>
      <c r="Y942" s="59"/>
      <c r="Z942" s="59"/>
    </row>
    <row r="943" spans="1:26" ht="15.75" customHeight="1" x14ac:dyDescent="0.25">
      <c r="A943" s="59"/>
      <c r="B943" s="59"/>
      <c r="C943" s="59"/>
      <c r="D943" s="59"/>
      <c r="E943" s="59"/>
      <c r="F943" s="92"/>
      <c r="G943" s="93"/>
      <c r="H943" s="93"/>
      <c r="I943" s="92"/>
      <c r="J943" s="92"/>
      <c r="K943" s="92"/>
      <c r="L943" s="59"/>
      <c r="M943" s="59"/>
      <c r="N943" s="59"/>
      <c r="O943" s="59"/>
      <c r="P943" s="59"/>
      <c r="Q943" s="59"/>
      <c r="R943" s="59"/>
      <c r="S943" s="59"/>
      <c r="T943" s="59"/>
      <c r="U943" s="59"/>
      <c r="V943" s="59"/>
      <c r="W943" s="59"/>
      <c r="X943" s="59"/>
      <c r="Y943" s="59"/>
      <c r="Z943" s="59"/>
    </row>
    <row r="944" spans="1:26" ht="15.75" customHeight="1" x14ac:dyDescent="0.25">
      <c r="A944" s="59"/>
      <c r="B944" s="59"/>
      <c r="C944" s="59"/>
      <c r="D944" s="59"/>
      <c r="E944" s="59"/>
      <c r="F944" s="92"/>
      <c r="G944" s="93"/>
      <c r="H944" s="93"/>
      <c r="I944" s="92"/>
      <c r="J944" s="92"/>
      <c r="K944" s="92"/>
      <c r="L944" s="59"/>
      <c r="M944" s="59"/>
      <c r="N944" s="59"/>
      <c r="O944" s="59"/>
      <c r="P944" s="59"/>
      <c r="Q944" s="59"/>
      <c r="R944" s="59"/>
      <c r="S944" s="59"/>
      <c r="T944" s="59"/>
      <c r="U944" s="59"/>
      <c r="V944" s="59"/>
      <c r="W944" s="59"/>
      <c r="X944" s="59"/>
      <c r="Y944" s="59"/>
      <c r="Z944" s="59"/>
    </row>
    <row r="945" spans="1:26" ht="15.75" customHeight="1" x14ac:dyDescent="0.25">
      <c r="A945" s="59"/>
      <c r="B945" s="59"/>
      <c r="C945" s="59"/>
      <c r="D945" s="59"/>
      <c r="E945" s="59"/>
      <c r="F945" s="92"/>
      <c r="G945" s="93"/>
      <c r="H945" s="93"/>
      <c r="I945" s="92"/>
      <c r="J945" s="92"/>
      <c r="K945" s="92"/>
      <c r="L945" s="59"/>
      <c r="M945" s="59"/>
      <c r="N945" s="59"/>
      <c r="O945" s="59"/>
      <c r="P945" s="59"/>
      <c r="Q945" s="59"/>
      <c r="R945" s="59"/>
      <c r="S945" s="59"/>
      <c r="T945" s="59"/>
      <c r="U945" s="59"/>
      <c r="V945" s="59"/>
      <c r="W945" s="59"/>
      <c r="X945" s="59"/>
      <c r="Y945" s="59"/>
      <c r="Z945" s="59"/>
    </row>
    <row r="946" spans="1:26" ht="15.75" customHeight="1" x14ac:dyDescent="0.25">
      <c r="A946" s="59"/>
      <c r="B946" s="59"/>
      <c r="C946" s="59"/>
      <c r="D946" s="59"/>
      <c r="E946" s="59"/>
      <c r="F946" s="92"/>
      <c r="G946" s="93"/>
      <c r="H946" s="93"/>
      <c r="I946" s="92"/>
      <c r="J946" s="92"/>
      <c r="K946" s="92"/>
      <c r="L946" s="59"/>
      <c r="M946" s="59"/>
      <c r="N946" s="59"/>
      <c r="O946" s="59"/>
      <c r="P946" s="59"/>
      <c r="Q946" s="59"/>
      <c r="R946" s="59"/>
      <c r="S946" s="59"/>
      <c r="T946" s="59"/>
      <c r="U946" s="59"/>
      <c r="V946" s="59"/>
      <c r="W946" s="59"/>
      <c r="X946" s="59"/>
      <c r="Y946" s="59"/>
      <c r="Z946" s="59"/>
    </row>
    <row r="947" spans="1:26" ht="15.75" customHeight="1" x14ac:dyDescent="0.25">
      <c r="A947" s="59"/>
      <c r="B947" s="59"/>
      <c r="C947" s="59"/>
      <c r="D947" s="59"/>
      <c r="E947" s="59"/>
      <c r="F947" s="92"/>
      <c r="G947" s="93"/>
      <c r="H947" s="93"/>
      <c r="I947" s="92"/>
      <c r="J947" s="92"/>
      <c r="K947" s="92"/>
      <c r="L947" s="59"/>
      <c r="M947" s="59"/>
      <c r="N947" s="59"/>
      <c r="O947" s="59"/>
      <c r="P947" s="59"/>
      <c r="Q947" s="59"/>
      <c r="R947" s="59"/>
      <c r="S947" s="59"/>
      <c r="T947" s="59"/>
      <c r="U947" s="59"/>
      <c r="V947" s="59"/>
      <c r="W947" s="59"/>
      <c r="X947" s="59"/>
      <c r="Y947" s="59"/>
      <c r="Z947" s="59"/>
    </row>
    <row r="948" spans="1:26" ht="15.75" customHeight="1" x14ac:dyDescent="0.25">
      <c r="A948" s="59"/>
      <c r="B948" s="59"/>
      <c r="C948" s="59"/>
      <c r="D948" s="59"/>
      <c r="E948" s="59"/>
      <c r="F948" s="92"/>
      <c r="G948" s="93"/>
      <c r="H948" s="93"/>
      <c r="I948" s="92"/>
      <c r="J948" s="92"/>
      <c r="K948" s="92"/>
      <c r="L948" s="59"/>
      <c r="M948" s="59"/>
      <c r="N948" s="59"/>
      <c r="O948" s="59"/>
      <c r="P948" s="59"/>
      <c r="Q948" s="59"/>
      <c r="R948" s="59"/>
      <c r="S948" s="59"/>
      <c r="T948" s="59"/>
      <c r="U948" s="59"/>
      <c r="V948" s="59"/>
      <c r="W948" s="59"/>
      <c r="X948" s="59"/>
      <c r="Y948" s="59"/>
      <c r="Z948" s="59"/>
    </row>
    <row r="949" spans="1:26" ht="15.75" customHeight="1" x14ac:dyDescent="0.25">
      <c r="A949" s="59"/>
      <c r="B949" s="59"/>
      <c r="C949" s="59"/>
      <c r="D949" s="59"/>
      <c r="E949" s="59"/>
      <c r="F949" s="92"/>
      <c r="G949" s="93"/>
      <c r="H949" s="93"/>
      <c r="I949" s="92"/>
      <c r="J949" s="92"/>
      <c r="K949" s="92"/>
      <c r="L949" s="59"/>
      <c r="M949" s="59"/>
      <c r="N949" s="59"/>
      <c r="O949" s="59"/>
      <c r="P949" s="59"/>
      <c r="Q949" s="59"/>
      <c r="R949" s="59"/>
      <c r="S949" s="59"/>
      <c r="T949" s="59"/>
      <c r="U949" s="59"/>
      <c r="V949" s="59"/>
      <c r="W949" s="59"/>
      <c r="X949" s="59"/>
      <c r="Y949" s="59"/>
      <c r="Z949" s="59"/>
    </row>
    <row r="950" spans="1:26" ht="15.75" customHeight="1" x14ac:dyDescent="0.25">
      <c r="A950" s="59"/>
      <c r="B950" s="59"/>
      <c r="C950" s="59"/>
      <c r="D950" s="59"/>
      <c r="E950" s="59"/>
      <c r="F950" s="92"/>
      <c r="G950" s="93"/>
      <c r="H950" s="93"/>
      <c r="I950" s="92"/>
      <c r="J950" s="92"/>
      <c r="K950" s="92"/>
      <c r="L950" s="59"/>
      <c r="M950" s="59"/>
      <c r="N950" s="59"/>
      <c r="O950" s="59"/>
      <c r="P950" s="59"/>
      <c r="Q950" s="59"/>
      <c r="R950" s="59"/>
      <c r="S950" s="59"/>
      <c r="T950" s="59"/>
      <c r="U950" s="59"/>
      <c r="V950" s="59"/>
      <c r="W950" s="59"/>
      <c r="X950" s="59"/>
      <c r="Y950" s="59"/>
      <c r="Z950" s="59"/>
    </row>
    <row r="951" spans="1:26" ht="15.75" customHeight="1" x14ac:dyDescent="0.25">
      <c r="A951" s="59"/>
      <c r="B951" s="59"/>
      <c r="C951" s="59"/>
      <c r="D951" s="59"/>
      <c r="E951" s="59"/>
      <c r="F951" s="92"/>
      <c r="G951" s="93"/>
      <c r="H951" s="93"/>
      <c r="I951" s="92"/>
      <c r="J951" s="92"/>
      <c r="K951" s="92"/>
      <c r="L951" s="59"/>
      <c r="M951" s="59"/>
      <c r="N951" s="59"/>
      <c r="O951" s="59"/>
      <c r="P951" s="59"/>
      <c r="Q951" s="59"/>
      <c r="R951" s="59"/>
      <c r="S951" s="59"/>
      <c r="T951" s="59"/>
      <c r="U951" s="59"/>
      <c r="V951" s="59"/>
      <c r="W951" s="59"/>
      <c r="X951" s="59"/>
      <c r="Y951" s="59"/>
      <c r="Z951" s="59"/>
    </row>
    <row r="952" spans="1:26" ht="15.75" customHeight="1" x14ac:dyDescent="0.25">
      <c r="A952" s="59"/>
      <c r="B952" s="59"/>
      <c r="C952" s="59"/>
      <c r="D952" s="59"/>
      <c r="E952" s="59"/>
      <c r="F952" s="92"/>
      <c r="G952" s="93"/>
      <c r="H952" s="93"/>
      <c r="I952" s="92"/>
      <c r="J952" s="92"/>
      <c r="K952" s="92"/>
      <c r="L952" s="59"/>
      <c r="M952" s="59"/>
      <c r="N952" s="59"/>
      <c r="O952" s="59"/>
      <c r="P952" s="59"/>
      <c r="Q952" s="59"/>
      <c r="R952" s="59"/>
      <c r="S952" s="59"/>
      <c r="T952" s="59"/>
      <c r="U952" s="59"/>
      <c r="V952" s="59"/>
      <c r="W952" s="59"/>
      <c r="X952" s="59"/>
      <c r="Y952" s="59"/>
      <c r="Z952" s="59"/>
    </row>
    <row r="953" spans="1:26" ht="15.75" customHeight="1" x14ac:dyDescent="0.25">
      <c r="A953" s="59"/>
      <c r="B953" s="59"/>
      <c r="C953" s="59"/>
      <c r="D953" s="59"/>
      <c r="E953" s="59"/>
      <c r="F953" s="92"/>
      <c r="G953" s="93"/>
      <c r="H953" s="93"/>
      <c r="I953" s="92"/>
      <c r="J953" s="92"/>
      <c r="K953" s="92"/>
      <c r="L953" s="59"/>
      <c r="M953" s="59"/>
      <c r="N953" s="59"/>
      <c r="O953" s="59"/>
      <c r="P953" s="59"/>
      <c r="Q953" s="59"/>
      <c r="R953" s="59"/>
      <c r="S953" s="59"/>
      <c r="T953" s="59"/>
      <c r="U953" s="59"/>
      <c r="V953" s="59"/>
      <c r="W953" s="59"/>
      <c r="X953" s="59"/>
      <c r="Y953" s="59"/>
      <c r="Z953" s="59"/>
    </row>
    <row r="954" spans="1:26" ht="15.75" customHeight="1" x14ac:dyDescent="0.25">
      <c r="A954" s="59"/>
      <c r="B954" s="59"/>
      <c r="C954" s="59"/>
      <c r="D954" s="59"/>
      <c r="E954" s="59"/>
      <c r="F954" s="92"/>
      <c r="G954" s="93"/>
      <c r="H954" s="93"/>
      <c r="I954" s="92"/>
      <c r="J954" s="92"/>
      <c r="K954" s="92"/>
      <c r="L954" s="59"/>
      <c r="M954" s="59"/>
      <c r="N954" s="59"/>
      <c r="O954" s="59"/>
      <c r="P954" s="59"/>
      <c r="Q954" s="59"/>
      <c r="R954" s="59"/>
      <c r="S954" s="59"/>
      <c r="T954" s="59"/>
      <c r="U954" s="59"/>
      <c r="V954" s="59"/>
      <c r="W954" s="59"/>
      <c r="X954" s="59"/>
      <c r="Y954" s="59"/>
      <c r="Z954" s="59"/>
    </row>
    <row r="955" spans="1:26" ht="15.75" customHeight="1" x14ac:dyDescent="0.25">
      <c r="A955" s="59"/>
      <c r="B955" s="59"/>
      <c r="C955" s="59"/>
      <c r="D955" s="59"/>
      <c r="E955" s="59"/>
      <c r="F955" s="92"/>
      <c r="G955" s="93"/>
      <c r="H955" s="93"/>
      <c r="I955" s="92"/>
      <c r="J955" s="92"/>
      <c r="K955" s="92"/>
      <c r="L955" s="59"/>
      <c r="M955" s="59"/>
      <c r="N955" s="59"/>
      <c r="O955" s="59"/>
      <c r="P955" s="59"/>
      <c r="Q955" s="59"/>
      <c r="R955" s="59"/>
      <c r="S955" s="59"/>
      <c r="T955" s="59"/>
      <c r="U955" s="59"/>
      <c r="V955" s="59"/>
      <c r="W955" s="59"/>
      <c r="X955" s="59"/>
      <c r="Y955" s="59"/>
      <c r="Z955" s="59"/>
    </row>
    <row r="956" spans="1:26" ht="15.75" customHeight="1" x14ac:dyDescent="0.25">
      <c r="A956" s="59"/>
      <c r="B956" s="59"/>
      <c r="C956" s="59"/>
      <c r="D956" s="59"/>
      <c r="E956" s="59"/>
      <c r="F956" s="92"/>
      <c r="G956" s="93"/>
      <c r="H956" s="93"/>
      <c r="I956" s="92"/>
      <c r="J956" s="92"/>
      <c r="K956" s="92"/>
      <c r="L956" s="59"/>
      <c r="M956" s="59"/>
      <c r="N956" s="59"/>
      <c r="O956" s="59"/>
      <c r="P956" s="59"/>
      <c r="Q956" s="59"/>
      <c r="R956" s="59"/>
      <c r="S956" s="59"/>
      <c r="T956" s="59"/>
      <c r="U956" s="59"/>
      <c r="V956" s="59"/>
      <c r="W956" s="59"/>
      <c r="X956" s="59"/>
      <c r="Y956" s="59"/>
      <c r="Z956" s="59"/>
    </row>
    <row r="957" spans="1:26" ht="15.75" customHeight="1" x14ac:dyDescent="0.25">
      <c r="A957" s="59"/>
      <c r="B957" s="59"/>
      <c r="C957" s="59"/>
      <c r="D957" s="59"/>
      <c r="E957" s="59"/>
      <c r="F957" s="92"/>
      <c r="G957" s="93"/>
      <c r="H957" s="93"/>
      <c r="I957" s="92"/>
      <c r="J957" s="92"/>
      <c r="K957" s="92"/>
      <c r="L957" s="59"/>
      <c r="M957" s="59"/>
      <c r="N957" s="59"/>
      <c r="O957" s="59"/>
      <c r="P957" s="59"/>
      <c r="Q957" s="59"/>
      <c r="R957" s="59"/>
      <c r="S957" s="59"/>
      <c r="T957" s="59"/>
      <c r="U957" s="59"/>
      <c r="V957" s="59"/>
      <c r="W957" s="59"/>
      <c r="X957" s="59"/>
      <c r="Y957" s="59"/>
      <c r="Z957" s="59"/>
    </row>
    <row r="958" spans="1:26" ht="15.75" customHeight="1" x14ac:dyDescent="0.25">
      <c r="A958" s="59"/>
      <c r="B958" s="59"/>
      <c r="C958" s="59"/>
      <c r="D958" s="59"/>
      <c r="E958" s="59"/>
      <c r="F958" s="92"/>
      <c r="G958" s="93"/>
      <c r="H958" s="93"/>
      <c r="I958" s="92"/>
      <c r="J958" s="92"/>
      <c r="K958" s="92"/>
      <c r="L958" s="59"/>
      <c r="M958" s="59"/>
      <c r="N958" s="59"/>
      <c r="O958" s="59"/>
      <c r="P958" s="59"/>
      <c r="Q958" s="59"/>
      <c r="R958" s="59"/>
      <c r="S958" s="59"/>
      <c r="T958" s="59"/>
      <c r="U958" s="59"/>
      <c r="V958" s="59"/>
      <c r="W958" s="59"/>
      <c r="X958" s="59"/>
      <c r="Y958" s="59"/>
      <c r="Z958" s="59"/>
    </row>
    <row r="959" spans="1:26" ht="15.75" customHeight="1" x14ac:dyDescent="0.25">
      <c r="A959" s="59"/>
      <c r="B959" s="59"/>
      <c r="C959" s="59"/>
      <c r="D959" s="59"/>
      <c r="E959" s="59"/>
      <c r="F959" s="92"/>
      <c r="G959" s="93"/>
      <c r="H959" s="93"/>
      <c r="I959" s="92"/>
      <c r="J959" s="92"/>
      <c r="K959" s="92"/>
      <c r="L959" s="59"/>
      <c r="M959" s="59"/>
      <c r="N959" s="59"/>
      <c r="O959" s="59"/>
      <c r="P959" s="59"/>
      <c r="Q959" s="59"/>
      <c r="R959" s="59"/>
      <c r="S959" s="59"/>
      <c r="T959" s="59"/>
      <c r="U959" s="59"/>
      <c r="V959" s="59"/>
      <c r="W959" s="59"/>
      <c r="X959" s="59"/>
      <c r="Y959" s="59"/>
      <c r="Z959" s="59"/>
    </row>
    <row r="960" spans="1:26" ht="15.75" customHeight="1" x14ac:dyDescent="0.25">
      <c r="A960" s="59"/>
      <c r="B960" s="59"/>
      <c r="C960" s="59"/>
      <c r="D960" s="59"/>
      <c r="E960" s="59"/>
      <c r="F960" s="92"/>
      <c r="G960" s="93"/>
      <c r="H960" s="93"/>
      <c r="I960" s="92"/>
      <c r="J960" s="92"/>
      <c r="K960" s="92"/>
      <c r="L960" s="59"/>
      <c r="M960" s="59"/>
      <c r="N960" s="59"/>
      <c r="O960" s="59"/>
      <c r="P960" s="59"/>
      <c r="Q960" s="59"/>
      <c r="R960" s="59"/>
      <c r="S960" s="59"/>
      <c r="T960" s="59"/>
      <c r="U960" s="59"/>
      <c r="V960" s="59"/>
      <c r="W960" s="59"/>
      <c r="X960" s="59"/>
      <c r="Y960" s="59"/>
      <c r="Z960" s="59"/>
    </row>
    <row r="961" spans="1:26" ht="15.75" customHeight="1" x14ac:dyDescent="0.25">
      <c r="A961" s="59"/>
      <c r="B961" s="59"/>
      <c r="C961" s="59"/>
      <c r="D961" s="59"/>
      <c r="E961" s="59"/>
      <c r="F961" s="92"/>
      <c r="G961" s="93"/>
      <c r="H961" s="93"/>
      <c r="I961" s="92"/>
      <c r="J961" s="92"/>
      <c r="K961" s="92"/>
      <c r="L961" s="59"/>
      <c r="M961" s="59"/>
      <c r="N961" s="59"/>
      <c r="O961" s="59"/>
      <c r="P961" s="59"/>
      <c r="Q961" s="59"/>
      <c r="R961" s="59"/>
      <c r="S961" s="59"/>
      <c r="T961" s="59"/>
      <c r="U961" s="59"/>
      <c r="V961" s="59"/>
      <c r="W961" s="59"/>
      <c r="X961" s="59"/>
      <c r="Y961" s="59"/>
      <c r="Z961" s="59"/>
    </row>
    <row r="962" spans="1:26" ht="15.75" customHeight="1" x14ac:dyDescent="0.25">
      <c r="A962" s="59"/>
      <c r="B962" s="59"/>
      <c r="C962" s="59"/>
      <c r="D962" s="59"/>
      <c r="E962" s="59"/>
      <c r="F962" s="92"/>
      <c r="G962" s="93"/>
      <c r="H962" s="93"/>
      <c r="I962" s="92"/>
      <c r="J962" s="92"/>
      <c r="K962" s="92"/>
      <c r="L962" s="59"/>
      <c r="M962" s="59"/>
      <c r="N962" s="59"/>
      <c r="O962" s="59"/>
      <c r="P962" s="59"/>
      <c r="Q962" s="59"/>
      <c r="R962" s="59"/>
      <c r="S962" s="59"/>
      <c r="T962" s="59"/>
      <c r="U962" s="59"/>
      <c r="V962" s="59"/>
      <c r="W962" s="59"/>
      <c r="X962" s="59"/>
      <c r="Y962" s="59"/>
      <c r="Z962" s="59"/>
    </row>
    <row r="963" spans="1:26" ht="15.75" customHeight="1" x14ac:dyDescent="0.25">
      <c r="A963" s="59"/>
      <c r="B963" s="59"/>
      <c r="C963" s="59"/>
      <c r="D963" s="59"/>
      <c r="E963" s="59"/>
      <c r="F963" s="92"/>
      <c r="G963" s="93"/>
      <c r="H963" s="93"/>
      <c r="I963" s="92"/>
      <c r="J963" s="92"/>
      <c r="K963" s="92"/>
      <c r="L963" s="59"/>
      <c r="M963" s="59"/>
      <c r="N963" s="59"/>
      <c r="O963" s="59"/>
      <c r="P963" s="59"/>
      <c r="Q963" s="59"/>
      <c r="R963" s="59"/>
      <c r="S963" s="59"/>
      <c r="T963" s="59"/>
      <c r="U963" s="59"/>
      <c r="V963" s="59"/>
      <c r="W963" s="59"/>
      <c r="X963" s="59"/>
      <c r="Y963" s="59"/>
      <c r="Z963" s="59"/>
    </row>
    <row r="964" spans="1:26" ht="15.75" customHeight="1" x14ac:dyDescent="0.25">
      <c r="A964" s="59"/>
      <c r="B964" s="59"/>
      <c r="C964" s="59"/>
      <c r="D964" s="59"/>
      <c r="E964" s="59"/>
      <c r="F964" s="92"/>
      <c r="G964" s="93"/>
      <c r="H964" s="93"/>
      <c r="I964" s="92"/>
      <c r="J964" s="92"/>
      <c r="K964" s="92"/>
      <c r="L964" s="59"/>
      <c r="M964" s="59"/>
      <c r="N964" s="59"/>
      <c r="O964" s="59"/>
      <c r="P964" s="59"/>
      <c r="Q964" s="59"/>
      <c r="R964" s="59"/>
      <c r="S964" s="59"/>
      <c r="T964" s="59"/>
      <c r="U964" s="59"/>
      <c r="V964" s="59"/>
      <c r="W964" s="59"/>
      <c r="X964" s="59"/>
      <c r="Y964" s="59"/>
      <c r="Z964" s="59"/>
    </row>
    <row r="965" spans="1:26" ht="15.75" customHeight="1" x14ac:dyDescent="0.25">
      <c r="A965" s="59"/>
      <c r="B965" s="59"/>
      <c r="C965" s="59"/>
      <c r="D965" s="59"/>
      <c r="E965" s="59"/>
      <c r="F965" s="92"/>
      <c r="G965" s="93"/>
      <c r="H965" s="93"/>
      <c r="I965" s="92"/>
      <c r="J965" s="92"/>
      <c r="K965" s="92"/>
      <c r="L965" s="59"/>
      <c r="M965" s="59"/>
      <c r="N965" s="59"/>
      <c r="O965" s="59"/>
      <c r="P965" s="59"/>
      <c r="Q965" s="59"/>
      <c r="R965" s="59"/>
      <c r="S965" s="59"/>
      <c r="T965" s="59"/>
      <c r="U965" s="59"/>
      <c r="V965" s="59"/>
      <c r="W965" s="59"/>
      <c r="X965" s="59"/>
      <c r="Y965" s="59"/>
      <c r="Z965" s="59"/>
    </row>
    <row r="966" spans="1:26" ht="15.75" customHeight="1" x14ac:dyDescent="0.25">
      <c r="A966" s="59"/>
      <c r="B966" s="59"/>
      <c r="C966" s="59"/>
      <c r="D966" s="59"/>
      <c r="E966" s="59"/>
      <c r="F966" s="92"/>
      <c r="G966" s="93"/>
      <c r="H966" s="93"/>
      <c r="I966" s="92"/>
      <c r="J966" s="92"/>
      <c r="K966" s="92"/>
      <c r="L966" s="59"/>
      <c r="M966" s="59"/>
      <c r="N966" s="59"/>
      <c r="O966" s="59"/>
      <c r="P966" s="59"/>
      <c r="Q966" s="59"/>
      <c r="R966" s="59"/>
      <c r="S966" s="59"/>
      <c r="T966" s="59"/>
      <c r="U966" s="59"/>
      <c r="V966" s="59"/>
      <c r="W966" s="59"/>
      <c r="X966" s="59"/>
      <c r="Y966" s="59"/>
      <c r="Z966" s="59"/>
    </row>
    <row r="967" spans="1:26" ht="15.75" customHeight="1" x14ac:dyDescent="0.25">
      <c r="A967" s="59"/>
      <c r="B967" s="59"/>
      <c r="C967" s="59"/>
      <c r="D967" s="59"/>
      <c r="E967" s="59"/>
      <c r="F967" s="92"/>
      <c r="G967" s="93"/>
      <c r="H967" s="93"/>
      <c r="I967" s="92"/>
      <c r="J967" s="92"/>
      <c r="K967" s="92"/>
      <c r="L967" s="59"/>
      <c r="M967" s="59"/>
      <c r="N967" s="59"/>
      <c r="O967" s="59"/>
      <c r="P967" s="59"/>
      <c r="Q967" s="59"/>
      <c r="R967" s="59"/>
      <c r="S967" s="59"/>
      <c r="T967" s="59"/>
      <c r="U967" s="59"/>
      <c r="V967" s="59"/>
      <c r="W967" s="59"/>
      <c r="X967" s="59"/>
      <c r="Y967" s="59"/>
      <c r="Z967" s="59"/>
    </row>
    <row r="968" spans="1:26" ht="15.75" customHeight="1" x14ac:dyDescent="0.25">
      <c r="A968" s="59"/>
      <c r="B968" s="59"/>
      <c r="C968" s="59"/>
      <c r="D968" s="59"/>
      <c r="E968" s="59"/>
      <c r="F968" s="92"/>
      <c r="G968" s="93"/>
      <c r="H968" s="93"/>
      <c r="I968" s="92"/>
      <c r="J968" s="92"/>
      <c r="K968" s="92"/>
      <c r="L968" s="59"/>
      <c r="M968" s="59"/>
      <c r="N968" s="59"/>
      <c r="O968" s="59"/>
      <c r="P968" s="59"/>
      <c r="Q968" s="59"/>
      <c r="R968" s="59"/>
      <c r="S968" s="59"/>
      <c r="T968" s="59"/>
      <c r="U968" s="59"/>
      <c r="V968" s="59"/>
      <c r="W968" s="59"/>
      <c r="X968" s="59"/>
      <c r="Y968" s="59"/>
      <c r="Z968" s="59"/>
    </row>
    <row r="969" spans="1:26" ht="15.75" customHeight="1" x14ac:dyDescent="0.25">
      <c r="A969" s="59"/>
      <c r="B969" s="59"/>
      <c r="C969" s="59"/>
      <c r="D969" s="59"/>
      <c r="E969" s="59"/>
      <c r="F969" s="92"/>
      <c r="G969" s="93"/>
      <c r="H969" s="93"/>
      <c r="I969" s="92"/>
      <c r="J969" s="92"/>
      <c r="K969" s="92"/>
      <c r="L969" s="59"/>
      <c r="M969" s="59"/>
      <c r="N969" s="59"/>
      <c r="O969" s="59"/>
      <c r="P969" s="59"/>
      <c r="Q969" s="59"/>
      <c r="R969" s="59"/>
      <c r="S969" s="59"/>
      <c r="T969" s="59"/>
      <c r="U969" s="59"/>
      <c r="V969" s="59"/>
      <c r="W969" s="59"/>
      <c r="X969" s="59"/>
      <c r="Y969" s="59"/>
      <c r="Z969" s="59"/>
    </row>
    <row r="970" spans="1:26" ht="15.75" customHeight="1" x14ac:dyDescent="0.25">
      <c r="A970" s="59"/>
      <c r="B970" s="59"/>
      <c r="C970" s="59"/>
      <c r="D970" s="59"/>
      <c r="E970" s="59"/>
      <c r="F970" s="92"/>
      <c r="G970" s="93"/>
      <c r="H970" s="93"/>
      <c r="I970" s="92"/>
      <c r="J970" s="92"/>
      <c r="K970" s="92"/>
      <c r="L970" s="59"/>
      <c r="M970" s="59"/>
      <c r="N970" s="59"/>
      <c r="O970" s="59"/>
      <c r="P970" s="59"/>
      <c r="Q970" s="59"/>
      <c r="R970" s="59"/>
      <c r="S970" s="59"/>
      <c r="T970" s="59"/>
      <c r="U970" s="59"/>
      <c r="V970" s="59"/>
      <c r="W970" s="59"/>
      <c r="X970" s="59"/>
      <c r="Y970" s="59"/>
      <c r="Z970" s="59"/>
    </row>
    <row r="971" spans="1:26" ht="15.75" customHeight="1" x14ac:dyDescent="0.25">
      <c r="A971" s="59"/>
      <c r="B971" s="59"/>
      <c r="C971" s="59"/>
      <c r="D971" s="59"/>
      <c r="E971" s="59"/>
      <c r="F971" s="92"/>
      <c r="G971" s="93"/>
      <c r="H971" s="93"/>
      <c r="I971" s="92"/>
      <c r="J971" s="92"/>
      <c r="K971" s="92"/>
      <c r="L971" s="59"/>
      <c r="M971" s="59"/>
      <c r="N971" s="59"/>
      <c r="O971" s="59"/>
      <c r="P971" s="59"/>
      <c r="Q971" s="59"/>
      <c r="R971" s="59"/>
      <c r="S971" s="59"/>
      <c r="T971" s="59"/>
      <c r="U971" s="59"/>
      <c r="V971" s="59"/>
      <c r="W971" s="59"/>
      <c r="X971" s="59"/>
      <c r="Y971" s="59"/>
      <c r="Z971" s="59"/>
    </row>
    <row r="972" spans="1:26" ht="15.75" customHeight="1" x14ac:dyDescent="0.25">
      <c r="A972" s="59"/>
      <c r="B972" s="59"/>
      <c r="C972" s="59"/>
      <c r="D972" s="59"/>
      <c r="E972" s="59"/>
      <c r="F972" s="92"/>
      <c r="G972" s="93"/>
      <c r="H972" s="93"/>
      <c r="I972" s="92"/>
      <c r="J972" s="92"/>
      <c r="K972" s="92"/>
      <c r="L972" s="59"/>
      <c r="M972" s="59"/>
      <c r="N972" s="59"/>
      <c r="O972" s="59"/>
      <c r="P972" s="59"/>
      <c r="Q972" s="59"/>
      <c r="R972" s="59"/>
      <c r="S972" s="59"/>
      <c r="T972" s="59"/>
      <c r="U972" s="59"/>
      <c r="V972" s="59"/>
      <c r="W972" s="59"/>
      <c r="X972" s="59"/>
      <c r="Y972" s="59"/>
      <c r="Z972" s="59"/>
    </row>
    <row r="973" spans="1:26" ht="15.75" customHeight="1" x14ac:dyDescent="0.25">
      <c r="A973" s="59"/>
      <c r="B973" s="59"/>
      <c r="C973" s="59"/>
      <c r="D973" s="59"/>
      <c r="E973" s="59"/>
      <c r="F973" s="92"/>
      <c r="G973" s="93"/>
      <c r="H973" s="93"/>
      <c r="I973" s="92"/>
      <c r="J973" s="92"/>
      <c r="K973" s="92"/>
      <c r="L973" s="59"/>
      <c r="M973" s="59"/>
      <c r="N973" s="59"/>
      <c r="O973" s="59"/>
      <c r="P973" s="59"/>
      <c r="Q973" s="59"/>
      <c r="R973" s="59"/>
      <c r="S973" s="59"/>
      <c r="T973" s="59"/>
      <c r="U973" s="59"/>
      <c r="V973" s="59"/>
      <c r="W973" s="59"/>
      <c r="X973" s="59"/>
      <c r="Y973" s="59"/>
      <c r="Z973" s="59"/>
    </row>
    <row r="974" spans="1:26" ht="15.75" customHeight="1" x14ac:dyDescent="0.25">
      <c r="A974" s="59"/>
      <c r="B974" s="59"/>
      <c r="C974" s="59"/>
      <c r="D974" s="59"/>
      <c r="E974" s="59"/>
      <c r="F974" s="92"/>
      <c r="G974" s="93"/>
      <c r="H974" s="93"/>
      <c r="I974" s="92"/>
      <c r="J974" s="92"/>
      <c r="K974" s="92"/>
      <c r="L974" s="59"/>
      <c r="M974" s="59"/>
      <c r="N974" s="59"/>
      <c r="O974" s="59"/>
      <c r="P974" s="59"/>
      <c r="Q974" s="59"/>
      <c r="R974" s="59"/>
      <c r="S974" s="59"/>
      <c r="T974" s="59"/>
      <c r="U974" s="59"/>
      <c r="V974" s="59"/>
      <c r="W974" s="59"/>
      <c r="X974" s="59"/>
      <c r="Y974" s="59"/>
      <c r="Z974" s="59"/>
    </row>
    <row r="975" spans="1:26" ht="15.75" customHeight="1" x14ac:dyDescent="0.25">
      <c r="A975" s="59"/>
      <c r="B975" s="59"/>
      <c r="C975" s="59"/>
      <c r="D975" s="59"/>
      <c r="E975" s="59"/>
      <c r="F975" s="92"/>
      <c r="G975" s="93"/>
      <c r="H975" s="93"/>
      <c r="I975" s="92"/>
      <c r="J975" s="92"/>
      <c r="K975" s="92"/>
      <c r="L975" s="59"/>
      <c r="M975" s="59"/>
      <c r="N975" s="59"/>
      <c r="O975" s="59"/>
      <c r="P975" s="59"/>
      <c r="Q975" s="59"/>
      <c r="R975" s="59"/>
      <c r="S975" s="59"/>
      <c r="T975" s="59"/>
      <c r="U975" s="59"/>
      <c r="V975" s="59"/>
      <c r="W975" s="59"/>
      <c r="X975" s="59"/>
      <c r="Y975" s="59"/>
      <c r="Z975" s="59"/>
    </row>
    <row r="976" spans="1:26" ht="15.75" customHeight="1" x14ac:dyDescent="0.25">
      <c r="A976" s="59"/>
      <c r="B976" s="59"/>
      <c r="C976" s="59"/>
      <c r="D976" s="59"/>
      <c r="E976" s="59"/>
      <c r="F976" s="92"/>
      <c r="G976" s="93"/>
      <c r="H976" s="93"/>
      <c r="I976" s="92"/>
      <c r="J976" s="92"/>
      <c r="K976" s="92"/>
      <c r="L976" s="59"/>
      <c r="M976" s="59"/>
      <c r="N976" s="59"/>
      <c r="O976" s="59"/>
      <c r="P976" s="59"/>
      <c r="Q976" s="59"/>
      <c r="R976" s="59"/>
      <c r="S976" s="59"/>
      <c r="T976" s="59"/>
      <c r="U976" s="59"/>
      <c r="V976" s="59"/>
      <c r="W976" s="59"/>
      <c r="X976" s="59"/>
      <c r="Y976" s="59"/>
      <c r="Z976" s="59"/>
    </row>
    <row r="977" spans="1:26" ht="15.75" customHeight="1" x14ac:dyDescent="0.25">
      <c r="A977" s="59"/>
      <c r="B977" s="59"/>
      <c r="C977" s="59"/>
      <c r="D977" s="59"/>
      <c r="E977" s="59"/>
      <c r="F977" s="92"/>
      <c r="G977" s="93"/>
      <c r="H977" s="93"/>
      <c r="I977" s="92"/>
      <c r="J977" s="92"/>
      <c r="K977" s="92"/>
      <c r="L977" s="59"/>
      <c r="M977" s="59"/>
      <c r="N977" s="59"/>
      <c r="O977" s="59"/>
      <c r="P977" s="59"/>
      <c r="Q977" s="59"/>
      <c r="R977" s="59"/>
      <c r="S977" s="59"/>
      <c r="T977" s="59"/>
      <c r="U977" s="59"/>
      <c r="V977" s="59"/>
      <c r="W977" s="59"/>
      <c r="X977" s="59"/>
      <c r="Y977" s="59"/>
      <c r="Z977" s="59"/>
    </row>
    <row r="978" spans="1:26" ht="15.75" customHeight="1" x14ac:dyDescent="0.25">
      <c r="A978" s="59"/>
      <c r="B978" s="59"/>
      <c r="C978" s="59"/>
      <c r="D978" s="59"/>
      <c r="E978" s="59"/>
      <c r="F978" s="92"/>
      <c r="G978" s="93"/>
      <c r="H978" s="93"/>
      <c r="I978" s="92"/>
      <c r="J978" s="92"/>
      <c r="K978" s="92"/>
      <c r="L978" s="59"/>
      <c r="M978" s="59"/>
      <c r="N978" s="59"/>
      <c r="O978" s="59"/>
      <c r="P978" s="59"/>
      <c r="Q978" s="59"/>
      <c r="R978" s="59"/>
      <c r="S978" s="59"/>
      <c r="T978" s="59"/>
      <c r="U978" s="59"/>
      <c r="V978" s="59"/>
      <c r="W978" s="59"/>
      <c r="X978" s="59"/>
      <c r="Y978" s="59"/>
      <c r="Z978" s="59"/>
    </row>
    <row r="979" spans="1:26" ht="15.75" customHeight="1" x14ac:dyDescent="0.25">
      <c r="A979" s="59"/>
      <c r="B979" s="59"/>
      <c r="C979" s="59"/>
      <c r="D979" s="59"/>
      <c r="E979" s="59"/>
      <c r="F979" s="92"/>
      <c r="G979" s="93"/>
      <c r="H979" s="93"/>
      <c r="I979" s="92"/>
      <c r="J979" s="92"/>
      <c r="K979" s="92"/>
      <c r="L979" s="59"/>
      <c r="M979" s="59"/>
      <c r="N979" s="59"/>
      <c r="O979" s="59"/>
      <c r="P979" s="59"/>
      <c r="Q979" s="59"/>
      <c r="R979" s="59"/>
      <c r="S979" s="59"/>
      <c r="T979" s="59"/>
      <c r="U979" s="59"/>
      <c r="V979" s="59"/>
      <c r="W979" s="59"/>
      <c r="X979" s="59"/>
      <c r="Y979" s="59"/>
      <c r="Z979" s="59"/>
    </row>
    <row r="980" spans="1:26" ht="15.75" customHeight="1" x14ac:dyDescent="0.25">
      <c r="A980" s="59"/>
      <c r="B980" s="59"/>
      <c r="C980" s="59"/>
      <c r="D980" s="59"/>
      <c r="E980" s="59"/>
      <c r="F980" s="92"/>
      <c r="G980" s="93"/>
      <c r="H980" s="93"/>
      <c r="I980" s="92"/>
      <c r="J980" s="92"/>
      <c r="K980" s="92"/>
      <c r="L980" s="59"/>
      <c r="M980" s="59"/>
      <c r="N980" s="59"/>
      <c r="O980" s="59"/>
      <c r="P980" s="59"/>
      <c r="Q980" s="59"/>
      <c r="R980" s="59"/>
      <c r="S980" s="59"/>
      <c r="T980" s="59"/>
      <c r="U980" s="59"/>
      <c r="V980" s="59"/>
      <c r="W980" s="59"/>
      <c r="X980" s="59"/>
      <c r="Y980" s="59"/>
      <c r="Z980" s="59"/>
    </row>
    <row r="981" spans="1:26" ht="15.75" customHeight="1" x14ac:dyDescent="0.25">
      <c r="A981" s="59"/>
      <c r="B981" s="59"/>
      <c r="C981" s="59"/>
      <c r="D981" s="59"/>
      <c r="E981" s="59"/>
      <c r="F981" s="92"/>
      <c r="G981" s="93"/>
      <c r="H981" s="93"/>
      <c r="I981" s="92"/>
      <c r="J981" s="92"/>
      <c r="K981" s="92"/>
      <c r="L981" s="59"/>
      <c r="M981" s="59"/>
      <c r="N981" s="59"/>
      <c r="O981" s="59"/>
      <c r="P981" s="59"/>
      <c r="Q981" s="59"/>
      <c r="R981" s="59"/>
      <c r="S981" s="59"/>
      <c r="T981" s="59"/>
      <c r="U981" s="59"/>
      <c r="V981" s="59"/>
      <c r="W981" s="59"/>
      <c r="X981" s="59"/>
      <c r="Y981" s="59"/>
      <c r="Z981" s="59"/>
    </row>
    <row r="982" spans="1:26" ht="15.75" customHeight="1" x14ac:dyDescent="0.25">
      <c r="A982" s="59"/>
      <c r="B982" s="59"/>
      <c r="C982" s="59"/>
      <c r="D982" s="59"/>
      <c r="E982" s="59"/>
      <c r="F982" s="92"/>
      <c r="G982" s="93"/>
      <c r="H982" s="93"/>
      <c r="I982" s="92"/>
      <c r="J982" s="92"/>
      <c r="K982" s="92"/>
      <c r="L982" s="59"/>
      <c r="M982" s="59"/>
      <c r="N982" s="59"/>
      <c r="O982" s="59"/>
      <c r="P982" s="59"/>
      <c r="Q982" s="59"/>
      <c r="R982" s="59"/>
      <c r="S982" s="59"/>
      <c r="T982" s="59"/>
      <c r="U982" s="59"/>
      <c r="V982" s="59"/>
      <c r="W982" s="59"/>
      <c r="X982" s="59"/>
      <c r="Y982" s="59"/>
      <c r="Z982" s="59"/>
    </row>
    <row r="983" spans="1:26" ht="15.75" customHeight="1" x14ac:dyDescent="0.25">
      <c r="A983" s="59"/>
      <c r="B983" s="59"/>
      <c r="C983" s="59"/>
      <c r="D983" s="59"/>
      <c r="E983" s="59"/>
      <c r="F983" s="92"/>
      <c r="G983" s="93"/>
      <c r="H983" s="93"/>
      <c r="I983" s="92"/>
      <c r="J983" s="92"/>
      <c r="K983" s="92"/>
      <c r="L983" s="59"/>
      <c r="M983" s="59"/>
      <c r="N983" s="59"/>
      <c r="O983" s="59"/>
      <c r="P983" s="59"/>
      <c r="Q983" s="59"/>
      <c r="R983" s="59"/>
      <c r="S983" s="59"/>
      <c r="T983" s="59"/>
      <c r="U983" s="59"/>
      <c r="V983" s="59"/>
      <c r="W983" s="59"/>
      <c r="X983" s="59"/>
      <c r="Y983" s="59"/>
      <c r="Z983" s="59"/>
    </row>
    <row r="984" spans="1:26" ht="15.75" customHeight="1" x14ac:dyDescent="0.25">
      <c r="A984" s="59"/>
      <c r="B984" s="59"/>
      <c r="C984" s="59"/>
      <c r="D984" s="59"/>
      <c r="E984" s="59"/>
      <c r="F984" s="92"/>
      <c r="G984" s="93"/>
      <c r="H984" s="93"/>
      <c r="I984" s="92"/>
      <c r="J984" s="92"/>
      <c r="K984" s="92"/>
      <c r="L984" s="59"/>
      <c r="M984" s="59"/>
      <c r="N984" s="59"/>
      <c r="O984" s="59"/>
      <c r="P984" s="59"/>
      <c r="Q984" s="59"/>
      <c r="R984" s="59"/>
      <c r="S984" s="59"/>
      <c r="T984" s="59"/>
      <c r="U984" s="59"/>
      <c r="V984" s="59"/>
      <c r="W984" s="59"/>
      <c r="X984" s="59"/>
      <c r="Y984" s="59"/>
      <c r="Z984" s="59"/>
    </row>
    <row r="985" spans="1:26" ht="15.75" customHeight="1" x14ac:dyDescent="0.25">
      <c r="A985" s="59"/>
      <c r="B985" s="59"/>
      <c r="C985" s="59"/>
      <c r="D985" s="59"/>
      <c r="E985" s="59"/>
      <c r="F985" s="92"/>
      <c r="G985" s="93"/>
      <c r="H985" s="93"/>
      <c r="I985" s="92"/>
      <c r="J985" s="92"/>
      <c r="K985" s="92"/>
      <c r="L985" s="59"/>
      <c r="M985" s="59"/>
      <c r="N985" s="59"/>
      <c r="O985" s="59"/>
      <c r="P985" s="59"/>
      <c r="Q985" s="59"/>
      <c r="R985" s="59"/>
      <c r="S985" s="59"/>
      <c r="T985" s="59"/>
      <c r="U985" s="59"/>
      <c r="V985" s="59"/>
      <c r="W985" s="59"/>
      <c r="X985" s="59"/>
      <c r="Y985" s="59"/>
      <c r="Z985" s="59"/>
    </row>
    <row r="986" spans="1:26" ht="15.75" customHeight="1" x14ac:dyDescent="0.25">
      <c r="A986" s="59"/>
      <c r="B986" s="59"/>
      <c r="C986" s="59"/>
      <c r="D986" s="59"/>
      <c r="E986" s="59"/>
      <c r="F986" s="92"/>
      <c r="G986" s="93"/>
      <c r="H986" s="93"/>
      <c r="I986" s="92"/>
      <c r="J986" s="92"/>
      <c r="K986" s="92"/>
      <c r="L986" s="59"/>
      <c r="M986" s="59"/>
      <c r="N986" s="59"/>
      <c r="O986" s="59"/>
      <c r="P986" s="59"/>
      <c r="Q986" s="59"/>
      <c r="R986" s="59"/>
      <c r="S986" s="59"/>
      <c r="T986" s="59"/>
      <c r="U986" s="59"/>
      <c r="V986" s="59"/>
      <c r="W986" s="59"/>
      <c r="X986" s="59"/>
      <c r="Y986" s="59"/>
      <c r="Z986" s="59"/>
    </row>
    <row r="987" spans="1:26" ht="15.75" customHeight="1" x14ac:dyDescent="0.25">
      <c r="A987" s="59"/>
      <c r="B987" s="59"/>
      <c r="C987" s="59"/>
      <c r="D987" s="59"/>
      <c r="E987" s="59"/>
      <c r="F987" s="92"/>
      <c r="G987" s="93"/>
      <c r="H987" s="93"/>
      <c r="I987" s="92"/>
      <c r="J987" s="92"/>
      <c r="K987" s="92"/>
      <c r="L987" s="59"/>
      <c r="M987" s="59"/>
      <c r="N987" s="59"/>
      <c r="O987" s="59"/>
      <c r="P987" s="59"/>
      <c r="Q987" s="59"/>
      <c r="R987" s="59"/>
      <c r="S987" s="59"/>
      <c r="T987" s="59"/>
      <c r="U987" s="59"/>
      <c r="V987" s="59"/>
      <c r="W987" s="59"/>
      <c r="X987" s="59"/>
      <c r="Y987" s="59"/>
      <c r="Z987" s="59"/>
    </row>
    <row r="988" spans="1:26" ht="15.75" customHeight="1" x14ac:dyDescent="0.25">
      <c r="A988" s="59"/>
      <c r="B988" s="59"/>
      <c r="C988" s="59"/>
      <c r="D988" s="59"/>
      <c r="E988" s="59"/>
      <c r="F988" s="92"/>
      <c r="G988" s="93"/>
      <c r="H988" s="93"/>
      <c r="I988" s="92"/>
      <c r="J988" s="92"/>
      <c r="K988" s="92"/>
      <c r="L988" s="59"/>
      <c r="M988" s="59"/>
      <c r="N988" s="59"/>
      <c r="O988" s="59"/>
      <c r="P988" s="59"/>
      <c r="Q988" s="59"/>
      <c r="R988" s="59"/>
      <c r="S988" s="59"/>
      <c r="T988" s="59"/>
      <c r="U988" s="59"/>
      <c r="V988" s="59"/>
      <c r="W988" s="59"/>
      <c r="X988" s="59"/>
      <c r="Y988" s="59"/>
      <c r="Z988" s="59"/>
    </row>
    <row r="989" spans="1:26" ht="15.75" customHeight="1" x14ac:dyDescent="0.25">
      <c r="A989" s="59"/>
      <c r="B989" s="59"/>
      <c r="C989" s="59"/>
      <c r="D989" s="59"/>
      <c r="E989" s="59"/>
      <c r="F989" s="92"/>
      <c r="G989" s="93"/>
      <c r="H989" s="93"/>
      <c r="I989" s="92"/>
      <c r="J989" s="92"/>
      <c r="K989" s="92"/>
      <c r="L989" s="59"/>
      <c r="M989" s="59"/>
      <c r="N989" s="59"/>
      <c r="O989" s="59"/>
      <c r="P989" s="59"/>
      <c r="Q989" s="59"/>
      <c r="R989" s="59"/>
      <c r="S989" s="59"/>
      <c r="T989" s="59"/>
      <c r="U989" s="59"/>
      <c r="V989" s="59"/>
      <c r="W989" s="59"/>
      <c r="X989" s="59"/>
      <c r="Y989" s="59"/>
      <c r="Z989" s="59"/>
    </row>
    <row r="990" spans="1:26" ht="15.75" customHeight="1" x14ac:dyDescent="0.25">
      <c r="A990" s="59"/>
      <c r="B990" s="59"/>
      <c r="C990" s="59"/>
      <c r="D990" s="59"/>
      <c r="E990" s="59"/>
      <c r="F990" s="92"/>
      <c r="G990" s="93"/>
      <c r="H990" s="93"/>
      <c r="I990" s="92"/>
      <c r="J990" s="92"/>
      <c r="K990" s="92"/>
      <c r="L990" s="59"/>
      <c r="M990" s="59"/>
      <c r="N990" s="59"/>
      <c r="O990" s="59"/>
      <c r="P990" s="59"/>
      <c r="Q990" s="59"/>
      <c r="R990" s="59"/>
      <c r="S990" s="59"/>
      <c r="T990" s="59"/>
      <c r="U990" s="59"/>
      <c r="V990" s="59"/>
      <c r="W990" s="59"/>
      <c r="X990" s="59"/>
      <c r="Y990" s="59"/>
      <c r="Z990" s="59"/>
    </row>
    <row r="991" spans="1:26" ht="15.75" customHeight="1" x14ac:dyDescent="0.25">
      <c r="A991" s="59"/>
      <c r="B991" s="59"/>
      <c r="C991" s="59"/>
      <c r="D991" s="59"/>
      <c r="E991" s="59"/>
      <c r="F991" s="92"/>
      <c r="G991" s="93"/>
      <c r="H991" s="93"/>
      <c r="I991" s="92"/>
      <c r="J991" s="92"/>
      <c r="K991" s="92"/>
      <c r="L991" s="59"/>
      <c r="M991" s="59"/>
      <c r="N991" s="59"/>
      <c r="O991" s="59"/>
      <c r="P991" s="59"/>
      <c r="Q991" s="59"/>
      <c r="R991" s="59"/>
      <c r="S991" s="59"/>
      <c r="T991" s="59"/>
      <c r="U991" s="59"/>
      <c r="V991" s="59"/>
      <c r="W991" s="59"/>
      <c r="X991" s="59"/>
      <c r="Y991" s="59"/>
      <c r="Z991" s="59"/>
    </row>
    <row r="992" spans="1:26" ht="15.75" customHeight="1" x14ac:dyDescent="0.25">
      <c r="A992" s="59"/>
      <c r="B992" s="59"/>
      <c r="C992" s="59"/>
      <c r="D992" s="59"/>
      <c r="E992" s="59"/>
      <c r="F992" s="92"/>
      <c r="G992" s="93"/>
      <c r="H992" s="93"/>
      <c r="I992" s="92"/>
      <c r="J992" s="92"/>
      <c r="K992" s="92"/>
      <c r="L992" s="59"/>
      <c r="M992" s="59"/>
      <c r="N992" s="59"/>
      <c r="O992" s="59"/>
      <c r="P992" s="59"/>
      <c r="Q992" s="59"/>
      <c r="R992" s="59"/>
      <c r="S992" s="59"/>
      <c r="T992" s="59"/>
      <c r="U992" s="59"/>
      <c r="V992" s="59"/>
      <c r="W992" s="59"/>
      <c r="X992" s="59"/>
      <c r="Y992" s="59"/>
      <c r="Z992" s="59"/>
    </row>
    <row r="993" spans="1:26" ht="15.75" customHeight="1" x14ac:dyDescent="0.25">
      <c r="A993" s="59"/>
      <c r="B993" s="59"/>
      <c r="C993" s="59"/>
      <c r="D993" s="59"/>
      <c r="E993" s="59"/>
      <c r="F993" s="92"/>
      <c r="G993" s="93"/>
      <c r="H993" s="93"/>
      <c r="I993" s="92"/>
      <c r="J993" s="92"/>
      <c r="K993" s="92"/>
      <c r="L993" s="59"/>
      <c r="M993" s="59"/>
      <c r="N993" s="59"/>
      <c r="O993" s="59"/>
      <c r="P993" s="59"/>
      <c r="Q993" s="59"/>
      <c r="R993" s="59"/>
      <c r="S993" s="59"/>
      <c r="T993" s="59"/>
      <c r="U993" s="59"/>
      <c r="V993" s="59"/>
      <c r="W993" s="59"/>
      <c r="X993" s="59"/>
      <c r="Y993" s="59"/>
      <c r="Z993" s="59"/>
    </row>
    <row r="994" spans="1:26" ht="15.75" customHeight="1" x14ac:dyDescent="0.25">
      <c r="A994" s="59"/>
      <c r="B994" s="59"/>
      <c r="C994" s="59"/>
      <c r="D994" s="59"/>
      <c r="E994" s="59"/>
      <c r="F994" s="92"/>
      <c r="G994" s="93"/>
      <c r="H994" s="93"/>
      <c r="I994" s="92"/>
      <c r="J994" s="92"/>
      <c r="K994" s="92"/>
      <c r="L994" s="59"/>
      <c r="M994" s="59"/>
      <c r="N994" s="59"/>
      <c r="O994" s="59"/>
      <c r="P994" s="59"/>
      <c r="Q994" s="59"/>
      <c r="R994" s="59"/>
      <c r="S994" s="59"/>
      <c r="T994" s="59"/>
      <c r="U994" s="59"/>
      <c r="V994" s="59"/>
      <c r="W994" s="59"/>
      <c r="X994" s="59"/>
      <c r="Y994" s="59"/>
      <c r="Z994" s="59"/>
    </row>
    <row r="995" spans="1:26" ht="15.75" customHeight="1" x14ac:dyDescent="0.25">
      <c r="A995" s="59"/>
      <c r="B995" s="59"/>
      <c r="C995" s="59"/>
      <c r="D995" s="59"/>
      <c r="E995" s="59"/>
      <c r="F995" s="92"/>
      <c r="G995" s="93"/>
      <c r="H995" s="93"/>
      <c r="I995" s="92"/>
      <c r="J995" s="92"/>
      <c r="K995" s="92"/>
      <c r="L995" s="59"/>
      <c r="M995" s="59"/>
      <c r="N995" s="59"/>
      <c r="O995" s="59"/>
      <c r="P995" s="59"/>
      <c r="Q995" s="59"/>
      <c r="R995" s="59"/>
      <c r="S995" s="59"/>
      <c r="T995" s="59"/>
      <c r="U995" s="59"/>
      <c r="V995" s="59"/>
      <c r="W995" s="59"/>
      <c r="X995" s="59"/>
      <c r="Y995" s="59"/>
      <c r="Z995" s="59"/>
    </row>
    <row r="996" spans="1:26" ht="15.75" customHeight="1" x14ac:dyDescent="0.25">
      <c r="A996" s="59"/>
      <c r="B996" s="59"/>
      <c r="C996" s="59"/>
      <c r="D996" s="59"/>
      <c r="E996" s="59"/>
      <c r="F996" s="92"/>
      <c r="G996" s="93"/>
      <c r="H996" s="93"/>
      <c r="I996" s="92"/>
      <c r="J996" s="92"/>
      <c r="K996" s="92"/>
      <c r="L996" s="59"/>
      <c r="M996" s="59"/>
      <c r="N996" s="59"/>
      <c r="O996" s="59"/>
      <c r="P996" s="59"/>
      <c r="Q996" s="59"/>
      <c r="R996" s="59"/>
      <c r="S996" s="59"/>
      <c r="T996" s="59"/>
      <c r="U996" s="59"/>
      <c r="V996" s="59"/>
      <c r="W996" s="59"/>
      <c r="X996" s="59"/>
      <c r="Y996" s="59"/>
      <c r="Z996" s="59"/>
    </row>
    <row r="997" spans="1:26" ht="15.75" customHeight="1" x14ac:dyDescent="0.25">
      <c r="A997" s="59"/>
      <c r="B997" s="59"/>
      <c r="C997" s="59"/>
      <c r="D997" s="59"/>
      <c r="E997" s="59"/>
      <c r="F997" s="92"/>
      <c r="G997" s="93"/>
      <c r="H997" s="93"/>
      <c r="I997" s="92"/>
      <c r="J997" s="92"/>
      <c r="K997" s="92"/>
      <c r="L997" s="59"/>
      <c r="M997" s="59"/>
      <c r="N997" s="59"/>
      <c r="O997" s="59"/>
      <c r="P997" s="59"/>
      <c r="Q997" s="59"/>
      <c r="R997" s="59"/>
      <c r="S997" s="59"/>
      <c r="T997" s="59"/>
      <c r="U997" s="59"/>
      <c r="V997" s="59"/>
      <c r="W997" s="59"/>
      <c r="X997" s="59"/>
      <c r="Y997" s="59"/>
      <c r="Z997" s="59"/>
    </row>
    <row r="998" spans="1:26" ht="15.75" customHeight="1" x14ac:dyDescent="0.25">
      <c r="A998" s="59"/>
      <c r="B998" s="59"/>
      <c r="C998" s="59"/>
      <c r="D998" s="59"/>
      <c r="E998" s="59"/>
      <c r="F998" s="92"/>
      <c r="G998" s="93"/>
      <c r="H998" s="93"/>
      <c r="I998" s="92"/>
      <c r="J998" s="92"/>
      <c r="K998" s="92"/>
      <c r="L998" s="59"/>
      <c r="M998" s="59"/>
      <c r="N998" s="59"/>
      <c r="O998" s="59"/>
      <c r="P998" s="59"/>
      <c r="Q998" s="59"/>
      <c r="R998" s="59"/>
      <c r="S998" s="59"/>
      <c r="T998" s="59"/>
      <c r="U998" s="59"/>
      <c r="V998" s="59"/>
      <c r="W998" s="59"/>
      <c r="X998" s="59"/>
      <c r="Y998" s="59"/>
      <c r="Z998" s="59"/>
    </row>
    <row r="999" spans="1:26" ht="15.75" customHeight="1" x14ac:dyDescent="0.25">
      <c r="A999" s="59"/>
      <c r="B999" s="59"/>
      <c r="C999" s="59"/>
      <c r="D999" s="59"/>
      <c r="E999" s="59"/>
      <c r="F999" s="92"/>
      <c r="G999" s="93"/>
      <c r="H999" s="93"/>
      <c r="I999" s="92"/>
      <c r="J999" s="92"/>
      <c r="K999" s="92"/>
      <c r="L999" s="59"/>
      <c r="M999" s="59"/>
      <c r="N999" s="59"/>
      <c r="O999" s="59"/>
      <c r="P999" s="59"/>
      <c r="Q999" s="59"/>
      <c r="R999" s="59"/>
      <c r="S999" s="59"/>
      <c r="T999" s="59"/>
      <c r="U999" s="59"/>
      <c r="V999" s="59"/>
      <c r="W999" s="59"/>
      <c r="X999" s="59"/>
      <c r="Y999" s="59"/>
      <c r="Z999" s="59"/>
    </row>
    <row r="1000" spans="1:26" ht="15.75" customHeight="1" x14ac:dyDescent="0.25">
      <c r="A1000" s="59"/>
      <c r="B1000" s="59"/>
      <c r="C1000" s="59"/>
      <c r="D1000" s="59"/>
      <c r="E1000" s="59"/>
      <c r="F1000" s="92"/>
      <c r="G1000" s="93"/>
      <c r="H1000" s="93"/>
      <c r="I1000" s="92"/>
      <c r="J1000" s="92"/>
      <c r="K1000" s="92"/>
      <c r="L1000" s="59"/>
      <c r="M1000" s="59"/>
      <c r="N1000" s="59"/>
      <c r="O1000" s="59"/>
      <c r="P1000" s="59"/>
      <c r="Q1000" s="59"/>
      <c r="R1000" s="59"/>
      <c r="S1000" s="59"/>
      <c r="T1000" s="59"/>
      <c r="U1000" s="59"/>
      <c r="V1000" s="59"/>
      <c r="W1000" s="59"/>
      <c r="X1000" s="59"/>
      <c r="Y1000" s="59"/>
      <c r="Z1000" s="59"/>
    </row>
  </sheetData>
  <mergeCells count="26">
    <mergeCell ref="A29:K29"/>
    <mergeCell ref="A30:K30"/>
    <mergeCell ref="A31:K32"/>
    <mergeCell ref="A33:K33"/>
    <mergeCell ref="A20:E20"/>
    <mergeCell ref="A21:E21"/>
    <mergeCell ref="A22:E22"/>
    <mergeCell ref="A23:E23"/>
    <mergeCell ref="A24:E24"/>
    <mergeCell ref="A25:E25"/>
    <mergeCell ref="A26:E26"/>
    <mergeCell ref="A14:E14"/>
    <mergeCell ref="A16:E16"/>
    <mergeCell ref="A18:E18"/>
    <mergeCell ref="A19:E19"/>
    <mergeCell ref="A27:E27"/>
    <mergeCell ref="A9:E9"/>
    <mergeCell ref="A10:E10"/>
    <mergeCell ref="A11:E11"/>
    <mergeCell ref="A12:E12"/>
    <mergeCell ref="A13:E13"/>
    <mergeCell ref="A1:K1"/>
    <mergeCell ref="A3:K3"/>
    <mergeCell ref="A5:K5"/>
    <mergeCell ref="A7:E7"/>
    <mergeCell ref="A8:E8"/>
  </mergeCells>
  <pageMargins left="0.7" right="0.7" top="0.75" bottom="0.75" header="0" footer="0"/>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1"/>
  <sheetViews>
    <sheetView zoomScale="120" zoomScaleNormal="120" workbookViewId="0">
      <pane ySplit="8" topLeftCell="A9" activePane="bottomLeft" state="frozen"/>
      <selection pane="bottomLeft" activeCell="B22" sqref="B22"/>
    </sheetView>
  </sheetViews>
  <sheetFormatPr defaultColWidth="14.42578125" defaultRowHeight="15" customHeight="1" x14ac:dyDescent="0.25"/>
  <cols>
    <col min="1" max="1" width="9.5703125" customWidth="1"/>
    <col min="2" max="2" width="57.5703125" customWidth="1"/>
    <col min="3" max="3" width="20.140625" customWidth="1"/>
    <col min="4" max="5" width="17.5703125" customWidth="1"/>
    <col min="6" max="6" width="16.42578125" customWidth="1"/>
    <col min="7" max="8" width="13.42578125" customWidth="1"/>
    <col min="9" max="9" width="5.5703125" customWidth="1"/>
    <col min="10" max="12" width="9.140625" customWidth="1"/>
    <col min="13" max="23" width="8.7109375" customWidth="1"/>
  </cols>
  <sheetData>
    <row r="1" spans="1:23" ht="12.75" customHeight="1" x14ac:dyDescent="0.25">
      <c r="A1" s="233" t="s">
        <v>0</v>
      </c>
      <c r="B1" s="234"/>
      <c r="C1" s="234"/>
      <c r="D1" s="234"/>
      <c r="E1" s="234"/>
      <c r="F1" s="234"/>
      <c r="G1" s="234"/>
      <c r="H1" s="234"/>
      <c r="I1" s="4"/>
      <c r="J1" s="4"/>
      <c r="K1" s="4"/>
      <c r="L1" s="4"/>
      <c r="M1" s="5"/>
      <c r="N1" s="5"/>
      <c r="O1" s="5"/>
      <c r="P1" s="5"/>
      <c r="Q1" s="5"/>
      <c r="R1" s="5"/>
      <c r="S1" s="5"/>
      <c r="T1" s="5"/>
      <c r="U1" s="5"/>
      <c r="V1" s="5"/>
      <c r="W1" s="5"/>
    </row>
    <row r="2" spans="1:23" ht="3" customHeight="1" x14ac:dyDescent="0.25">
      <c r="A2" s="1"/>
      <c r="B2" s="1"/>
      <c r="C2" s="1"/>
      <c r="D2" s="1"/>
      <c r="E2" s="1"/>
      <c r="F2" s="1"/>
      <c r="G2" s="1"/>
      <c r="H2" s="2"/>
      <c r="I2" s="4"/>
      <c r="J2" s="4"/>
      <c r="K2" s="4"/>
      <c r="L2" s="4"/>
      <c r="M2" s="5"/>
      <c r="N2" s="5"/>
      <c r="O2" s="5"/>
      <c r="P2" s="5"/>
      <c r="Q2" s="5"/>
      <c r="R2" s="5"/>
      <c r="S2" s="5"/>
      <c r="T2" s="5"/>
      <c r="U2" s="5"/>
      <c r="V2" s="5"/>
      <c r="W2" s="5"/>
    </row>
    <row r="3" spans="1:23" ht="15.75" customHeight="1" x14ac:dyDescent="0.25">
      <c r="A3" s="233" t="s">
        <v>22</v>
      </c>
      <c r="B3" s="234"/>
      <c r="C3" s="234"/>
      <c r="D3" s="234"/>
      <c r="E3" s="234"/>
      <c r="F3" s="234"/>
      <c r="G3" s="234"/>
      <c r="H3" s="234"/>
      <c r="I3" s="4"/>
      <c r="J3" s="4"/>
      <c r="K3" s="4"/>
      <c r="L3" s="4"/>
      <c r="M3" s="5"/>
      <c r="N3" s="5"/>
      <c r="O3" s="5"/>
      <c r="P3" s="5"/>
      <c r="Q3" s="5"/>
      <c r="R3" s="5"/>
      <c r="S3" s="5"/>
      <c r="T3" s="5"/>
      <c r="U3" s="5"/>
      <c r="V3" s="5"/>
      <c r="W3" s="5"/>
    </row>
    <row r="4" spans="1:23" ht="5.25" customHeight="1" x14ac:dyDescent="0.25">
      <c r="A4" s="1"/>
      <c r="B4" s="1"/>
      <c r="C4" s="1"/>
      <c r="D4" s="1"/>
      <c r="E4" s="1"/>
      <c r="F4" s="1"/>
      <c r="G4" s="1"/>
      <c r="H4" s="2"/>
      <c r="I4" s="4"/>
      <c r="J4" s="4"/>
      <c r="K4" s="4"/>
      <c r="L4" s="4"/>
      <c r="M4" s="5"/>
      <c r="N4" s="5"/>
      <c r="O4" s="5"/>
      <c r="P4" s="5"/>
      <c r="Q4" s="5"/>
      <c r="R4" s="5"/>
      <c r="S4" s="5"/>
      <c r="T4" s="5"/>
      <c r="U4" s="5"/>
      <c r="V4" s="5"/>
      <c r="W4" s="5"/>
    </row>
    <row r="5" spans="1:23" ht="15.75" customHeight="1" x14ac:dyDescent="0.25">
      <c r="A5" s="233" t="s">
        <v>23</v>
      </c>
      <c r="B5" s="234"/>
      <c r="C5" s="234"/>
      <c r="D5" s="234"/>
      <c r="E5" s="234"/>
      <c r="F5" s="234"/>
      <c r="G5" s="234"/>
      <c r="H5" s="234"/>
      <c r="I5" s="4"/>
      <c r="J5" s="4"/>
      <c r="K5" s="4"/>
      <c r="L5" s="4"/>
      <c r="M5" s="5"/>
      <c r="N5" s="5"/>
      <c r="O5" s="5"/>
      <c r="P5" s="5"/>
      <c r="Q5" s="5"/>
      <c r="R5" s="5"/>
      <c r="S5" s="5"/>
      <c r="T5" s="5"/>
      <c r="U5" s="5"/>
      <c r="V5" s="5"/>
      <c r="W5" s="5"/>
    </row>
    <row r="6" spans="1:23" ht="6.75" customHeight="1" x14ac:dyDescent="0.25">
      <c r="A6" s="1"/>
      <c r="B6" s="1"/>
      <c r="C6" s="1"/>
      <c r="D6" s="1"/>
      <c r="E6" s="1"/>
      <c r="F6" s="1"/>
      <c r="G6" s="1"/>
      <c r="H6" s="2"/>
      <c r="I6" s="4"/>
      <c r="J6" s="4"/>
      <c r="K6" s="4"/>
      <c r="L6" s="4"/>
      <c r="M6" s="5"/>
      <c r="N6" s="5"/>
      <c r="O6" s="5"/>
      <c r="P6" s="5"/>
      <c r="Q6" s="5"/>
      <c r="R6" s="5"/>
      <c r="S6" s="5"/>
      <c r="T6" s="5"/>
      <c r="U6" s="5"/>
      <c r="V6" s="5"/>
      <c r="W6" s="5"/>
    </row>
    <row r="7" spans="1:23" s="58" customFormat="1" ht="54.75" customHeight="1" x14ac:dyDescent="0.25">
      <c r="A7" s="235" t="s">
        <v>3</v>
      </c>
      <c r="B7" s="236"/>
      <c r="C7" s="7" t="s">
        <v>725</v>
      </c>
      <c r="D7" s="7" t="s">
        <v>25</v>
      </c>
      <c r="E7" s="7" t="s">
        <v>26</v>
      </c>
      <c r="F7" s="7" t="s">
        <v>726</v>
      </c>
      <c r="G7" s="7" t="s">
        <v>28</v>
      </c>
      <c r="H7" s="7" t="s">
        <v>29</v>
      </c>
      <c r="I7" s="57"/>
      <c r="J7" s="57"/>
      <c r="K7" s="57"/>
      <c r="L7" s="57"/>
      <c r="M7" s="57"/>
      <c r="N7" s="57"/>
      <c r="O7" s="57"/>
      <c r="P7" s="57"/>
      <c r="Q7" s="57"/>
      <c r="R7" s="57"/>
      <c r="S7" s="57"/>
      <c r="T7" s="57"/>
      <c r="U7" s="57"/>
      <c r="V7" s="57"/>
      <c r="W7" s="57"/>
    </row>
    <row r="8" spans="1:23" ht="12.75" customHeight="1" x14ac:dyDescent="0.25">
      <c r="A8" s="237">
        <v>1</v>
      </c>
      <c r="B8" s="238"/>
      <c r="C8" s="9">
        <v>2</v>
      </c>
      <c r="D8" s="9">
        <v>3</v>
      </c>
      <c r="E8" s="9">
        <v>4.3333333333333304</v>
      </c>
      <c r="F8" s="9">
        <v>5.0833333333333304</v>
      </c>
      <c r="G8" s="9">
        <v>6</v>
      </c>
      <c r="H8" s="9">
        <v>7</v>
      </c>
      <c r="I8" s="4"/>
      <c r="J8" s="10"/>
      <c r="K8" s="10"/>
      <c r="L8" s="10"/>
      <c r="M8" s="10"/>
      <c r="N8" s="10"/>
      <c r="O8" s="10"/>
      <c r="P8" s="10"/>
      <c r="Q8" s="10"/>
      <c r="R8" s="10"/>
      <c r="S8" s="10"/>
      <c r="T8" s="10"/>
      <c r="U8" s="10"/>
      <c r="V8" s="10"/>
      <c r="W8" s="10"/>
    </row>
    <row r="9" spans="1:23" ht="15" customHeight="1" x14ac:dyDescent="0.25">
      <c r="A9" s="232" t="s">
        <v>30</v>
      </c>
      <c r="B9" s="232"/>
      <c r="C9" s="12" t="s">
        <v>32</v>
      </c>
      <c r="D9" s="12" t="s">
        <v>32</v>
      </c>
      <c r="E9" s="12" t="s">
        <v>32</v>
      </c>
      <c r="F9" s="12" t="s">
        <v>32</v>
      </c>
      <c r="G9" s="12" t="s">
        <v>31</v>
      </c>
      <c r="H9" s="12" t="s">
        <v>31</v>
      </c>
      <c r="I9" s="4"/>
      <c r="J9" s="5"/>
      <c r="K9" s="5"/>
      <c r="L9" s="5"/>
      <c r="M9" s="5"/>
      <c r="N9" s="5"/>
      <c r="O9" s="5"/>
      <c r="P9" s="5"/>
      <c r="Q9" s="5"/>
      <c r="R9" s="5"/>
      <c r="S9" s="5"/>
      <c r="T9" s="5"/>
      <c r="U9" s="5"/>
      <c r="V9" s="5"/>
      <c r="W9" s="5"/>
    </row>
    <row r="10" spans="1:23" ht="12.75" customHeight="1" x14ac:dyDescent="0.25">
      <c r="A10" s="13"/>
      <c r="B10" s="14" t="s">
        <v>33</v>
      </c>
      <c r="C10" s="15">
        <f>+C11+C70</f>
        <v>41762681.489999995</v>
      </c>
      <c r="D10" s="16">
        <f>+D11+D70</f>
        <v>70275907</v>
      </c>
      <c r="E10" s="16">
        <f>+E11+E70</f>
        <v>70275907</v>
      </c>
      <c r="F10" s="15">
        <f>+F11+F70</f>
        <v>55431598.649999999</v>
      </c>
      <c r="G10" s="15">
        <f t="shared" ref="G10:G81" si="0">+F10/C10*100</f>
        <v>132.72997966683008</v>
      </c>
      <c r="H10" s="15">
        <f>+F10/E10*100</f>
        <v>78.877101721362337</v>
      </c>
      <c r="I10" s="4"/>
      <c r="J10" s="10"/>
      <c r="K10" s="10"/>
      <c r="L10" s="10"/>
      <c r="M10" s="10"/>
      <c r="N10" s="10"/>
      <c r="O10" s="10"/>
      <c r="P10" s="10"/>
      <c r="Q10" s="10"/>
      <c r="R10" s="10"/>
      <c r="S10" s="10"/>
      <c r="T10" s="10"/>
      <c r="U10" s="10"/>
      <c r="V10" s="10"/>
      <c r="W10" s="10"/>
    </row>
    <row r="11" spans="1:23" ht="12.75" customHeight="1" x14ac:dyDescent="0.25">
      <c r="A11" s="17" t="s">
        <v>34</v>
      </c>
      <c r="B11" s="17" t="s">
        <v>35</v>
      </c>
      <c r="C11" s="18">
        <f>+C12+C34+C45+C51+C58+C65</f>
        <v>41757116.729999997</v>
      </c>
      <c r="D11" s="19">
        <f>+D12+D34+D45+D51+D58+D65</f>
        <v>70275907</v>
      </c>
      <c r="E11" s="19">
        <f>+E12+E34+E45+E51+E58+E65</f>
        <v>70275907</v>
      </c>
      <c r="F11" s="18">
        <f>+F12+F34+F45+F51+F58+F65</f>
        <v>55379647.299999997</v>
      </c>
      <c r="G11" s="20">
        <f t="shared" si="0"/>
        <v>132.6232547569862</v>
      </c>
      <c r="H11" s="20">
        <f>+F11/E11*100</f>
        <v>78.803176883935478</v>
      </c>
      <c r="I11" s="21"/>
      <c r="J11" s="21"/>
      <c r="K11" s="21"/>
      <c r="L11" s="21"/>
      <c r="M11" s="5"/>
      <c r="N11" s="5"/>
      <c r="O11" s="5"/>
      <c r="P11" s="5"/>
      <c r="Q11" s="5"/>
      <c r="R11" s="5"/>
      <c r="S11" s="5"/>
      <c r="T11" s="5"/>
      <c r="U11" s="5"/>
      <c r="V11" s="5"/>
      <c r="W11" s="5"/>
    </row>
    <row r="12" spans="1:23" ht="12.75" customHeight="1" x14ac:dyDescent="0.25">
      <c r="A12" s="22" t="s">
        <v>36</v>
      </c>
      <c r="B12" s="22" t="s">
        <v>37</v>
      </c>
      <c r="C12" s="23">
        <f>+C13+C15+C20+C23+C26+C29</f>
        <v>13394102.350000001</v>
      </c>
      <c r="D12" s="24">
        <v>36349977</v>
      </c>
      <c r="E12" s="24">
        <v>36349977</v>
      </c>
      <c r="F12" s="23">
        <f>+F13+F15+F20+F23+F26+F29</f>
        <v>23333324.100000001</v>
      </c>
      <c r="G12" s="23">
        <f t="shared" si="0"/>
        <v>174.20595639990759</v>
      </c>
      <c r="H12" s="23">
        <f>+F12/E12*100</f>
        <v>64.190753408179603</v>
      </c>
      <c r="I12" s="5"/>
      <c r="J12" s="5"/>
      <c r="K12" s="5"/>
      <c r="L12" s="5"/>
      <c r="M12" s="5"/>
      <c r="N12" s="5"/>
      <c r="O12" s="5"/>
      <c r="P12" s="5"/>
      <c r="Q12" s="5"/>
      <c r="R12" s="5"/>
      <c r="S12" s="5"/>
      <c r="T12" s="5"/>
      <c r="U12" s="5"/>
      <c r="V12" s="5"/>
      <c r="W12" s="5"/>
    </row>
    <row r="13" spans="1:23" ht="12.75" customHeight="1" x14ac:dyDescent="0.25">
      <c r="A13" s="22" t="s">
        <v>38</v>
      </c>
      <c r="B13" s="22" t="s">
        <v>39</v>
      </c>
      <c r="C13" s="23">
        <f>+C14</f>
        <v>0</v>
      </c>
      <c r="D13" s="25"/>
      <c r="E13" s="25"/>
      <c r="F13" s="23">
        <f>+F14</f>
        <v>12274.15</v>
      </c>
      <c r="G13" s="23"/>
      <c r="H13" s="23"/>
      <c r="I13" s="5"/>
      <c r="J13" s="5"/>
      <c r="K13" s="5"/>
      <c r="L13" s="5"/>
      <c r="M13" s="5"/>
      <c r="N13" s="5"/>
      <c r="O13" s="5"/>
      <c r="P13" s="5"/>
      <c r="Q13" s="5"/>
      <c r="R13" s="5"/>
      <c r="S13" s="5"/>
      <c r="T13" s="5"/>
      <c r="U13" s="5"/>
      <c r="V13" s="5"/>
      <c r="W13" s="5"/>
    </row>
    <row r="14" spans="1:23" ht="12.75" customHeight="1" x14ac:dyDescent="0.25">
      <c r="A14" s="26" t="s">
        <v>40</v>
      </c>
      <c r="B14" s="26" t="s">
        <v>41</v>
      </c>
      <c r="C14" s="27"/>
      <c r="D14" s="28"/>
      <c r="E14" s="28"/>
      <c r="F14" s="27">
        <v>12274.15</v>
      </c>
      <c r="G14" s="27"/>
      <c r="H14" s="23"/>
      <c r="I14" s="4"/>
      <c r="J14" s="5"/>
      <c r="K14" s="5"/>
      <c r="L14" s="5"/>
      <c r="M14" s="5"/>
      <c r="N14" s="5"/>
      <c r="O14" s="5"/>
      <c r="P14" s="5"/>
      <c r="Q14" s="5"/>
      <c r="R14" s="5"/>
      <c r="S14" s="5"/>
      <c r="T14" s="5"/>
      <c r="U14" s="5"/>
      <c r="V14" s="5"/>
      <c r="W14" s="5"/>
    </row>
    <row r="15" spans="1:23" ht="12.75" customHeight="1" x14ac:dyDescent="0.25">
      <c r="A15" s="22" t="s">
        <v>42</v>
      </c>
      <c r="B15" s="22" t="s">
        <v>43</v>
      </c>
      <c r="C15" s="23">
        <f>SUM(C16:C19)</f>
        <v>6228849.8899999997</v>
      </c>
      <c r="D15" s="25"/>
      <c r="E15" s="25"/>
      <c r="F15" s="23">
        <f>SUM(F16:F19)</f>
        <v>14084450.219999999</v>
      </c>
      <c r="G15" s="23">
        <f t="shared" si="0"/>
        <v>226.11638534766487</v>
      </c>
      <c r="H15" s="23"/>
      <c r="I15" s="5"/>
      <c r="J15" s="5"/>
      <c r="K15" s="5"/>
      <c r="L15" s="5"/>
      <c r="M15" s="5"/>
      <c r="N15" s="5"/>
      <c r="O15" s="5"/>
      <c r="P15" s="5"/>
      <c r="Q15" s="5"/>
      <c r="R15" s="5"/>
      <c r="S15" s="5"/>
      <c r="T15" s="5"/>
      <c r="U15" s="5"/>
      <c r="V15" s="5"/>
      <c r="W15" s="5"/>
    </row>
    <row r="16" spans="1:23" ht="12.75" customHeight="1" x14ac:dyDescent="0.25">
      <c r="A16" s="26" t="s">
        <v>44</v>
      </c>
      <c r="B16" s="26" t="s">
        <v>45</v>
      </c>
      <c r="C16" s="27">
        <v>221740.73</v>
      </c>
      <c r="D16" s="28"/>
      <c r="E16" s="28"/>
      <c r="F16" s="27">
        <v>106162.5</v>
      </c>
      <c r="G16" s="27">
        <f t="shared" si="0"/>
        <v>47.876860511823878</v>
      </c>
      <c r="H16" s="23"/>
      <c r="I16" s="4"/>
      <c r="J16" s="5"/>
      <c r="K16" s="5"/>
      <c r="L16" s="5"/>
      <c r="M16" s="5"/>
      <c r="N16" s="5"/>
      <c r="O16" s="5"/>
      <c r="P16" s="5"/>
      <c r="Q16" s="5"/>
      <c r="R16" s="5"/>
      <c r="S16" s="5"/>
      <c r="T16" s="5"/>
      <c r="U16" s="5"/>
      <c r="V16" s="5"/>
      <c r="W16" s="5"/>
    </row>
    <row r="17" spans="1:23" ht="12.75" customHeight="1" x14ac:dyDescent="0.25">
      <c r="A17" s="26" t="s">
        <v>46</v>
      </c>
      <c r="B17" s="26" t="s">
        <v>47</v>
      </c>
      <c r="C17" s="27"/>
      <c r="D17" s="28"/>
      <c r="E17" s="28"/>
      <c r="F17" s="29"/>
      <c r="G17" s="29"/>
      <c r="H17" s="23"/>
      <c r="I17" s="4"/>
      <c r="J17" s="5"/>
      <c r="K17" s="5"/>
      <c r="L17" s="5"/>
      <c r="M17" s="5"/>
      <c r="N17" s="5"/>
      <c r="O17" s="5"/>
      <c r="P17" s="5"/>
      <c r="Q17" s="5"/>
      <c r="R17" s="5"/>
      <c r="S17" s="5"/>
      <c r="T17" s="5"/>
      <c r="U17" s="5"/>
      <c r="V17" s="5"/>
      <c r="W17" s="5"/>
    </row>
    <row r="18" spans="1:23" ht="12.75" customHeight="1" x14ac:dyDescent="0.25">
      <c r="A18" s="26" t="s">
        <v>48</v>
      </c>
      <c r="B18" s="26" t="s">
        <v>49</v>
      </c>
      <c r="C18" s="27">
        <v>3891821.76</v>
      </c>
      <c r="D18" s="28"/>
      <c r="E18" s="28"/>
      <c r="F18" s="27">
        <v>6896462.4100000001</v>
      </c>
      <c r="G18" s="27">
        <f t="shared" si="0"/>
        <v>177.20396347236621</v>
      </c>
      <c r="H18" s="23"/>
      <c r="I18" s="4"/>
      <c r="J18" s="5"/>
      <c r="K18" s="5"/>
      <c r="L18" s="5"/>
      <c r="M18" s="5"/>
      <c r="N18" s="5"/>
      <c r="O18" s="5"/>
      <c r="P18" s="5"/>
      <c r="Q18" s="5"/>
      <c r="R18" s="5"/>
      <c r="S18" s="5"/>
      <c r="T18" s="5"/>
      <c r="U18" s="5"/>
      <c r="V18" s="5"/>
      <c r="W18" s="5"/>
    </row>
    <row r="19" spans="1:23" ht="12.75" customHeight="1" x14ac:dyDescent="0.25">
      <c r="A19" s="26" t="s">
        <v>50</v>
      </c>
      <c r="B19" s="26" t="s">
        <v>51</v>
      </c>
      <c r="C19" s="27">
        <v>2115287.4</v>
      </c>
      <c r="D19" s="28"/>
      <c r="E19" s="28"/>
      <c r="F19" s="27">
        <v>7081825.3099999996</v>
      </c>
      <c r="G19" s="27">
        <f t="shared" si="0"/>
        <v>334.79258232238323</v>
      </c>
      <c r="H19" s="23"/>
      <c r="I19" s="4"/>
      <c r="J19" s="5"/>
      <c r="K19" s="5"/>
      <c r="L19" s="5"/>
      <c r="M19" s="5"/>
      <c r="N19" s="5"/>
      <c r="O19" s="5"/>
      <c r="P19" s="5"/>
      <c r="Q19" s="5"/>
      <c r="R19" s="5"/>
      <c r="S19" s="5"/>
      <c r="T19" s="5"/>
      <c r="U19" s="5"/>
      <c r="V19" s="5"/>
      <c r="W19" s="5"/>
    </row>
    <row r="20" spans="1:23" ht="12.75" customHeight="1" x14ac:dyDescent="0.25">
      <c r="A20" s="22" t="s">
        <v>52</v>
      </c>
      <c r="B20" s="22" t="s">
        <v>53</v>
      </c>
      <c r="C20" s="23">
        <f>+C21+C22</f>
        <v>0</v>
      </c>
      <c r="D20" s="25"/>
      <c r="E20" s="25"/>
      <c r="F20" s="23">
        <f>+F21+F22</f>
        <v>0</v>
      </c>
      <c r="G20" s="23"/>
      <c r="H20" s="23"/>
      <c r="I20" s="5"/>
      <c r="J20" s="5"/>
      <c r="K20" s="5"/>
      <c r="L20" s="5"/>
      <c r="M20" s="5"/>
      <c r="N20" s="5"/>
      <c r="O20" s="5"/>
      <c r="P20" s="5"/>
      <c r="Q20" s="5"/>
      <c r="R20" s="5"/>
      <c r="S20" s="5"/>
      <c r="T20" s="5"/>
      <c r="U20" s="5"/>
      <c r="V20" s="5"/>
      <c r="W20" s="5"/>
    </row>
    <row r="21" spans="1:23" ht="12.75" customHeight="1" x14ac:dyDescent="0.25">
      <c r="A21" s="26" t="s">
        <v>54</v>
      </c>
      <c r="B21" s="26" t="s">
        <v>55</v>
      </c>
      <c r="C21" s="27"/>
      <c r="D21" s="28"/>
      <c r="E21" s="28"/>
      <c r="F21" s="27"/>
      <c r="G21" s="27"/>
      <c r="H21" s="23"/>
      <c r="I21" s="4"/>
      <c r="J21" s="5"/>
      <c r="K21" s="5"/>
      <c r="L21" s="5"/>
      <c r="M21" s="5"/>
      <c r="N21" s="5"/>
      <c r="O21" s="5"/>
      <c r="P21" s="5"/>
      <c r="Q21" s="5"/>
      <c r="R21" s="5"/>
      <c r="S21" s="5"/>
      <c r="T21" s="5"/>
      <c r="U21" s="5"/>
      <c r="V21" s="5"/>
      <c r="W21" s="5"/>
    </row>
    <row r="22" spans="1:23" ht="12.75" customHeight="1" x14ac:dyDescent="0.25">
      <c r="A22" s="26" t="s">
        <v>56</v>
      </c>
      <c r="B22" s="26" t="s">
        <v>57</v>
      </c>
      <c r="C22" s="27"/>
      <c r="D22" s="28"/>
      <c r="E22" s="28"/>
      <c r="F22" s="29"/>
      <c r="G22" s="29"/>
      <c r="H22" s="23"/>
      <c r="I22" s="4"/>
      <c r="J22" s="5"/>
      <c r="K22" s="5"/>
      <c r="L22" s="5"/>
      <c r="M22" s="5"/>
      <c r="N22" s="5"/>
      <c r="O22" s="5"/>
      <c r="P22" s="5"/>
      <c r="Q22" s="5"/>
      <c r="R22" s="5"/>
      <c r="S22" s="5"/>
      <c r="T22" s="5"/>
      <c r="U22" s="5"/>
      <c r="V22" s="5"/>
      <c r="W22" s="5"/>
    </row>
    <row r="23" spans="1:23" ht="12.75" customHeight="1" x14ac:dyDescent="0.25">
      <c r="A23" s="22" t="s">
        <v>58</v>
      </c>
      <c r="B23" s="22" t="s">
        <v>59</v>
      </c>
      <c r="C23" s="23">
        <f>+C24+C25</f>
        <v>102568.15</v>
      </c>
      <c r="D23" s="25"/>
      <c r="E23" s="25"/>
      <c r="F23" s="23">
        <f>+F24+F25</f>
        <v>157090.71</v>
      </c>
      <c r="G23" s="23">
        <f t="shared" si="0"/>
        <v>153.15739827617051</v>
      </c>
      <c r="H23" s="23"/>
      <c r="I23" s="5"/>
      <c r="J23" s="5"/>
      <c r="K23" s="5"/>
      <c r="L23" s="5"/>
      <c r="M23" s="5"/>
      <c r="N23" s="5"/>
      <c r="O23" s="5"/>
      <c r="P23" s="5"/>
      <c r="Q23" s="5"/>
      <c r="R23" s="5"/>
      <c r="S23" s="5"/>
      <c r="T23" s="5"/>
      <c r="U23" s="5"/>
      <c r="V23" s="5"/>
      <c r="W23" s="5"/>
    </row>
    <row r="24" spans="1:23" ht="12.75" customHeight="1" x14ac:dyDescent="0.25">
      <c r="A24" s="26" t="s">
        <v>60</v>
      </c>
      <c r="B24" s="26" t="s">
        <v>61</v>
      </c>
      <c r="C24" s="27">
        <v>102568.15</v>
      </c>
      <c r="D24" s="28"/>
      <c r="E24" s="28"/>
      <c r="F24" s="27">
        <v>157090.71</v>
      </c>
      <c r="G24" s="27">
        <f t="shared" si="0"/>
        <v>153.15739827617051</v>
      </c>
      <c r="H24" s="23"/>
      <c r="I24" s="4"/>
      <c r="J24" s="5"/>
      <c r="K24" s="5"/>
      <c r="L24" s="5"/>
      <c r="M24" s="5"/>
      <c r="N24" s="5"/>
      <c r="O24" s="5"/>
      <c r="P24" s="5"/>
      <c r="Q24" s="5"/>
      <c r="R24" s="5"/>
      <c r="S24" s="5"/>
      <c r="T24" s="5"/>
      <c r="U24" s="5"/>
      <c r="V24" s="5"/>
      <c r="W24" s="5"/>
    </row>
    <row r="25" spans="1:23" ht="12.75" customHeight="1" x14ac:dyDescent="0.25">
      <c r="A25" s="26" t="s">
        <v>62</v>
      </c>
      <c r="B25" s="26" t="s">
        <v>63</v>
      </c>
      <c r="C25" s="27"/>
      <c r="D25" s="28"/>
      <c r="E25" s="28"/>
      <c r="F25" s="27"/>
      <c r="G25" s="27"/>
      <c r="H25" s="23"/>
      <c r="I25" s="4"/>
      <c r="J25" s="5"/>
      <c r="K25" s="5"/>
      <c r="L25" s="5"/>
      <c r="M25" s="5"/>
      <c r="N25" s="5"/>
      <c r="O25" s="5"/>
      <c r="P25" s="5"/>
      <c r="Q25" s="5"/>
      <c r="R25" s="5"/>
      <c r="S25" s="5"/>
      <c r="T25" s="5"/>
      <c r="U25" s="5"/>
      <c r="V25" s="5"/>
      <c r="W25" s="5"/>
    </row>
    <row r="26" spans="1:23" ht="12.75" customHeight="1" x14ac:dyDescent="0.25">
      <c r="A26" s="22" t="s">
        <v>64</v>
      </c>
      <c r="B26" s="22" t="s">
        <v>65</v>
      </c>
      <c r="C26" s="23">
        <f>+C27+C28</f>
        <v>101713.82</v>
      </c>
      <c r="D26" s="25"/>
      <c r="E26" s="25"/>
      <c r="F26" s="23">
        <f>+F27+F28</f>
        <v>52224.259999999995</v>
      </c>
      <c r="G26" s="23">
        <f t="shared" si="0"/>
        <v>51.344310930412398</v>
      </c>
      <c r="H26" s="23"/>
      <c r="I26" s="5"/>
      <c r="J26" s="5"/>
      <c r="K26" s="5"/>
      <c r="L26" s="5"/>
      <c r="M26" s="5"/>
      <c r="N26" s="5"/>
      <c r="O26" s="5"/>
      <c r="P26" s="5"/>
      <c r="Q26" s="5"/>
      <c r="R26" s="5"/>
      <c r="S26" s="5"/>
      <c r="T26" s="5"/>
      <c r="U26" s="5"/>
      <c r="V26" s="5"/>
      <c r="W26" s="5"/>
    </row>
    <row r="27" spans="1:23" ht="12.75" customHeight="1" x14ac:dyDescent="0.25">
      <c r="A27" s="26" t="s">
        <v>66</v>
      </c>
      <c r="B27" s="26" t="s">
        <v>67</v>
      </c>
      <c r="C27" s="27">
        <v>101713.82</v>
      </c>
      <c r="D27" s="28"/>
      <c r="E27" s="28"/>
      <c r="F27" s="27">
        <v>29213.439999999999</v>
      </c>
      <c r="G27" s="27">
        <f t="shared" si="0"/>
        <v>28.721210156102678</v>
      </c>
      <c r="H27" s="23"/>
      <c r="I27" s="4"/>
      <c r="J27" s="5"/>
      <c r="K27" s="5"/>
      <c r="L27" s="5"/>
      <c r="M27" s="5"/>
      <c r="N27" s="5"/>
      <c r="O27" s="5"/>
      <c r="P27" s="5"/>
      <c r="Q27" s="5"/>
      <c r="R27" s="5"/>
      <c r="S27" s="5"/>
      <c r="T27" s="5"/>
      <c r="U27" s="5"/>
      <c r="V27" s="5"/>
      <c r="W27" s="5"/>
    </row>
    <row r="28" spans="1:23" ht="12.75" customHeight="1" x14ac:dyDescent="0.25">
      <c r="A28" s="26" t="s">
        <v>68</v>
      </c>
      <c r="B28" s="26" t="s">
        <v>69</v>
      </c>
      <c r="C28" s="29"/>
      <c r="D28" s="28"/>
      <c r="E28" s="28"/>
      <c r="F28" s="27">
        <v>23010.82</v>
      </c>
      <c r="G28" s="27"/>
      <c r="H28" s="23"/>
      <c r="I28" s="4"/>
      <c r="J28" s="5"/>
      <c r="K28" s="5"/>
      <c r="L28" s="5"/>
      <c r="M28" s="5"/>
      <c r="N28" s="5"/>
      <c r="O28" s="5"/>
      <c r="P28" s="5"/>
      <c r="Q28" s="5"/>
      <c r="R28" s="5"/>
      <c r="S28" s="5"/>
      <c r="T28" s="5"/>
      <c r="U28" s="5"/>
      <c r="V28" s="5"/>
      <c r="W28" s="5"/>
    </row>
    <row r="29" spans="1:23" ht="12.75" customHeight="1" x14ac:dyDescent="0.25">
      <c r="A29" s="22" t="s">
        <v>70</v>
      </c>
      <c r="B29" s="22" t="s">
        <v>71</v>
      </c>
      <c r="C29" s="23">
        <f>SUM(C30:C33)</f>
        <v>6960970.4900000002</v>
      </c>
      <c r="D29" s="25"/>
      <c r="E29" s="25"/>
      <c r="F29" s="23">
        <f>SUM(F30:F33)</f>
        <v>9027284.7599999998</v>
      </c>
      <c r="G29" s="23">
        <f t="shared" si="0"/>
        <v>129.68428429582383</v>
      </c>
      <c r="H29" s="23"/>
      <c r="I29" s="5"/>
      <c r="J29" s="5"/>
      <c r="K29" s="5"/>
      <c r="L29" s="5"/>
      <c r="M29" s="5"/>
      <c r="N29" s="5"/>
      <c r="O29" s="5"/>
      <c r="P29" s="5"/>
      <c r="Q29" s="5"/>
      <c r="R29" s="5"/>
      <c r="S29" s="5"/>
      <c r="T29" s="5"/>
      <c r="U29" s="5"/>
      <c r="V29" s="5"/>
      <c r="W29" s="5"/>
    </row>
    <row r="30" spans="1:23" ht="12.75" customHeight="1" x14ac:dyDescent="0.25">
      <c r="A30" s="26" t="s">
        <v>72</v>
      </c>
      <c r="B30" s="26" t="s">
        <v>73</v>
      </c>
      <c r="C30" s="27">
        <v>5598334.0999999996</v>
      </c>
      <c r="D30" s="25"/>
      <c r="E30" s="25"/>
      <c r="F30" s="27">
        <v>5109907.7699999996</v>
      </c>
      <c r="G30" s="27">
        <f t="shared" si="0"/>
        <v>91.275505868790503</v>
      </c>
      <c r="H30" s="23"/>
      <c r="I30" s="5"/>
      <c r="J30" s="5"/>
      <c r="K30" s="5"/>
      <c r="L30" s="5"/>
      <c r="M30" s="5"/>
      <c r="N30" s="5"/>
      <c r="O30" s="5"/>
      <c r="P30" s="5"/>
      <c r="Q30" s="5"/>
      <c r="R30" s="5"/>
      <c r="S30" s="5"/>
      <c r="T30" s="5"/>
      <c r="U30" s="5"/>
      <c r="V30" s="5"/>
      <c r="W30" s="5"/>
    </row>
    <row r="31" spans="1:23" ht="12.75" customHeight="1" x14ac:dyDescent="0.25">
      <c r="A31" s="26" t="s">
        <v>74</v>
      </c>
      <c r="B31" s="26" t="s">
        <v>75</v>
      </c>
      <c r="C31" s="27">
        <v>72345.61</v>
      </c>
      <c r="D31" s="25"/>
      <c r="E31" s="25"/>
      <c r="F31" s="27"/>
      <c r="G31" s="27">
        <f t="shared" si="0"/>
        <v>0</v>
      </c>
      <c r="H31" s="23"/>
      <c r="I31" s="5"/>
      <c r="J31" s="5"/>
      <c r="K31" s="5"/>
      <c r="L31" s="5"/>
      <c r="M31" s="5"/>
      <c r="N31" s="5"/>
      <c r="O31" s="5"/>
      <c r="P31" s="5"/>
      <c r="Q31" s="5"/>
      <c r="R31" s="5"/>
      <c r="S31" s="5"/>
      <c r="T31" s="5"/>
      <c r="U31" s="5"/>
      <c r="V31" s="5"/>
      <c r="W31" s="5"/>
    </row>
    <row r="32" spans="1:23" ht="12.75" customHeight="1" x14ac:dyDescent="0.25">
      <c r="A32" s="26" t="s">
        <v>76</v>
      </c>
      <c r="B32" s="26" t="s">
        <v>77</v>
      </c>
      <c r="C32" s="27">
        <v>1272189.3400000001</v>
      </c>
      <c r="D32" s="25"/>
      <c r="E32" s="25"/>
      <c r="F32" s="27">
        <v>3914637.46</v>
      </c>
      <c r="G32" s="27">
        <f t="shared" si="0"/>
        <v>307.70871417614615</v>
      </c>
      <c r="H32" s="23"/>
      <c r="I32" s="5"/>
      <c r="J32" s="5"/>
      <c r="K32" s="5"/>
      <c r="L32" s="5"/>
      <c r="M32" s="5"/>
      <c r="N32" s="5"/>
      <c r="O32" s="5"/>
      <c r="P32" s="5"/>
      <c r="Q32" s="5"/>
      <c r="R32" s="5"/>
      <c r="S32" s="5"/>
      <c r="T32" s="5"/>
      <c r="U32" s="5"/>
      <c r="V32" s="5"/>
      <c r="W32" s="5"/>
    </row>
    <row r="33" spans="1:23" ht="12.75" customHeight="1" x14ac:dyDescent="0.25">
      <c r="A33" s="26" t="s">
        <v>78</v>
      </c>
      <c r="B33" s="26" t="s">
        <v>79</v>
      </c>
      <c r="C33" s="27">
        <v>18101.439999999999</v>
      </c>
      <c r="D33" s="25"/>
      <c r="E33" s="25"/>
      <c r="F33" s="27">
        <v>2739.53</v>
      </c>
      <c r="G33" s="27">
        <f t="shared" si="0"/>
        <v>15.134320805416587</v>
      </c>
      <c r="H33" s="23"/>
      <c r="I33" s="5"/>
      <c r="J33" s="5"/>
      <c r="K33" s="5"/>
      <c r="L33" s="5"/>
      <c r="M33" s="5"/>
      <c r="N33" s="5"/>
      <c r="O33" s="5"/>
      <c r="P33" s="5"/>
      <c r="Q33" s="5"/>
      <c r="R33" s="5"/>
      <c r="S33" s="5"/>
      <c r="T33" s="5"/>
      <c r="U33" s="5"/>
      <c r="V33" s="5"/>
      <c r="W33" s="5"/>
    </row>
    <row r="34" spans="1:23" ht="12.75" customHeight="1" x14ac:dyDescent="0.25">
      <c r="A34" s="22" t="s">
        <v>80</v>
      </c>
      <c r="B34" s="22" t="s">
        <v>81</v>
      </c>
      <c r="C34" s="23">
        <f>+C35+C42</f>
        <v>30852.23</v>
      </c>
      <c r="D34" s="24"/>
      <c r="E34" s="24"/>
      <c r="F34" s="23">
        <f>+F35+F42</f>
        <v>13968.35</v>
      </c>
      <c r="G34" s="23">
        <f t="shared" si="0"/>
        <v>45.27500929430385</v>
      </c>
      <c r="H34" s="23"/>
      <c r="I34" s="5"/>
      <c r="J34" s="5"/>
      <c r="K34" s="5"/>
      <c r="L34" s="5"/>
      <c r="M34" s="5"/>
      <c r="N34" s="5"/>
      <c r="O34" s="5"/>
      <c r="P34" s="5"/>
      <c r="Q34" s="5"/>
      <c r="R34" s="5"/>
      <c r="S34" s="5"/>
      <c r="T34" s="5"/>
      <c r="U34" s="5"/>
      <c r="V34" s="5"/>
      <c r="W34" s="5"/>
    </row>
    <row r="35" spans="1:23" ht="12.75" customHeight="1" x14ac:dyDescent="0.25">
      <c r="A35" s="22" t="s">
        <v>82</v>
      </c>
      <c r="B35" s="22" t="s">
        <v>83</v>
      </c>
      <c r="C35" s="23">
        <f>SUM(C36:C41)</f>
        <v>30852.23</v>
      </c>
      <c r="D35" s="25"/>
      <c r="E35" s="25"/>
      <c r="F35" s="23">
        <f>SUM(F36:F41)</f>
        <v>13968.35</v>
      </c>
      <c r="G35" s="23">
        <f t="shared" si="0"/>
        <v>45.27500929430385</v>
      </c>
      <c r="H35" s="23"/>
      <c r="I35" s="5"/>
      <c r="J35" s="5"/>
      <c r="K35" s="5"/>
      <c r="L35" s="5"/>
      <c r="M35" s="5"/>
      <c r="N35" s="5"/>
      <c r="O35" s="5"/>
      <c r="P35" s="5"/>
      <c r="Q35" s="5"/>
      <c r="R35" s="5"/>
      <c r="S35" s="5"/>
      <c r="T35" s="5"/>
      <c r="U35" s="5"/>
      <c r="V35" s="5"/>
      <c r="W35" s="5"/>
    </row>
    <row r="36" spans="1:23" ht="12.75" customHeight="1" x14ac:dyDescent="0.25">
      <c r="A36" s="26" t="s">
        <v>84</v>
      </c>
      <c r="B36" s="26" t="s">
        <v>85</v>
      </c>
      <c r="C36" s="27">
        <v>294.26</v>
      </c>
      <c r="D36" s="25"/>
      <c r="E36" s="25"/>
      <c r="F36" s="27">
        <v>109.07</v>
      </c>
      <c r="G36" s="27">
        <f t="shared" si="0"/>
        <v>37.065860123700126</v>
      </c>
      <c r="H36" s="23"/>
      <c r="I36" s="5"/>
      <c r="J36" s="5"/>
      <c r="K36" s="5"/>
      <c r="L36" s="5"/>
      <c r="M36" s="5"/>
      <c r="N36" s="5"/>
      <c r="O36" s="5"/>
      <c r="P36" s="5"/>
      <c r="Q36" s="5"/>
      <c r="R36" s="5"/>
      <c r="S36" s="5"/>
      <c r="T36" s="5"/>
      <c r="U36" s="5"/>
      <c r="V36" s="5"/>
      <c r="W36" s="5"/>
    </row>
    <row r="37" spans="1:23" ht="12.75" customHeight="1" x14ac:dyDescent="0.25">
      <c r="A37" s="26" t="s">
        <v>86</v>
      </c>
      <c r="B37" s="26" t="s">
        <v>87</v>
      </c>
      <c r="C37" s="27"/>
      <c r="D37" s="25"/>
      <c r="E37" s="25"/>
      <c r="F37" s="27"/>
      <c r="G37" s="27"/>
      <c r="H37" s="23"/>
      <c r="I37" s="5"/>
      <c r="J37" s="5"/>
      <c r="K37" s="5"/>
      <c r="L37" s="5"/>
      <c r="M37" s="5"/>
      <c r="N37" s="5"/>
      <c r="O37" s="5"/>
      <c r="P37" s="5"/>
      <c r="Q37" s="5"/>
      <c r="R37" s="5"/>
      <c r="S37" s="5"/>
      <c r="T37" s="5"/>
      <c r="U37" s="5"/>
      <c r="V37" s="5"/>
      <c r="W37" s="5"/>
    </row>
    <row r="38" spans="1:23" ht="12.75" customHeight="1" x14ac:dyDescent="0.25">
      <c r="A38" s="26" t="s">
        <v>88</v>
      </c>
      <c r="B38" s="26" t="s">
        <v>89</v>
      </c>
      <c r="C38" s="27">
        <v>23791.61</v>
      </c>
      <c r="D38" s="25"/>
      <c r="E38" s="25"/>
      <c r="F38" s="27">
        <v>2692.94</v>
      </c>
      <c r="G38" s="27">
        <f t="shared" si="0"/>
        <v>11.318864086961748</v>
      </c>
      <c r="H38" s="23"/>
      <c r="I38" s="5"/>
      <c r="J38" s="5"/>
      <c r="K38" s="5"/>
      <c r="L38" s="5"/>
      <c r="M38" s="5"/>
      <c r="N38" s="5"/>
      <c r="O38" s="5"/>
      <c r="P38" s="5"/>
      <c r="Q38" s="5"/>
      <c r="R38" s="5"/>
      <c r="S38" s="5"/>
      <c r="T38" s="5"/>
      <c r="U38" s="5"/>
      <c r="V38" s="5"/>
      <c r="W38" s="5"/>
    </row>
    <row r="39" spans="1:23" ht="12.75" customHeight="1" x14ac:dyDescent="0.25">
      <c r="A39" s="26" t="s">
        <v>90</v>
      </c>
      <c r="B39" s="26" t="s">
        <v>91</v>
      </c>
      <c r="C39" s="27">
        <v>6766.36</v>
      </c>
      <c r="D39" s="25"/>
      <c r="E39" s="25"/>
      <c r="F39" s="27">
        <v>11166.34</v>
      </c>
      <c r="G39" s="27">
        <f t="shared" si="0"/>
        <v>165.02728202460409</v>
      </c>
      <c r="H39" s="23"/>
      <c r="I39" s="5"/>
      <c r="J39" s="5"/>
      <c r="K39" s="5"/>
      <c r="L39" s="5"/>
      <c r="M39" s="5"/>
      <c r="N39" s="5"/>
      <c r="O39" s="5"/>
      <c r="P39" s="5"/>
      <c r="Q39" s="5"/>
      <c r="R39" s="5"/>
      <c r="S39" s="5"/>
      <c r="T39" s="5"/>
      <c r="U39" s="5"/>
      <c r="V39" s="5"/>
      <c r="W39" s="5"/>
    </row>
    <row r="40" spans="1:23" ht="12.75" customHeight="1" x14ac:dyDescent="0.25">
      <c r="A40" s="26" t="s">
        <v>92</v>
      </c>
      <c r="B40" s="26" t="s">
        <v>93</v>
      </c>
      <c r="C40" s="27"/>
      <c r="D40" s="25"/>
      <c r="E40" s="25"/>
      <c r="F40" s="27"/>
      <c r="G40" s="27"/>
      <c r="H40" s="23"/>
      <c r="I40" s="5"/>
      <c r="J40" s="5"/>
      <c r="K40" s="5"/>
      <c r="L40" s="5"/>
      <c r="M40" s="5"/>
      <c r="N40" s="5"/>
      <c r="O40" s="5"/>
      <c r="P40" s="5"/>
      <c r="Q40" s="5"/>
      <c r="R40" s="5"/>
      <c r="S40" s="5"/>
      <c r="T40" s="5"/>
      <c r="U40" s="5"/>
      <c r="V40" s="5"/>
      <c r="W40" s="5"/>
    </row>
    <row r="41" spans="1:23" ht="12.75" customHeight="1" x14ac:dyDescent="0.25">
      <c r="A41" s="26" t="s">
        <v>94</v>
      </c>
      <c r="B41" s="26" t="s">
        <v>95</v>
      </c>
      <c r="C41" s="27"/>
      <c r="D41" s="25"/>
      <c r="E41" s="25"/>
      <c r="F41" s="27"/>
      <c r="G41" s="27"/>
      <c r="H41" s="23"/>
      <c r="I41" s="5"/>
      <c r="J41" s="5"/>
      <c r="K41" s="5"/>
      <c r="L41" s="5"/>
      <c r="M41" s="5"/>
      <c r="N41" s="5"/>
      <c r="O41" s="5"/>
      <c r="P41" s="5"/>
      <c r="Q41" s="5"/>
      <c r="R41" s="5"/>
      <c r="S41" s="5"/>
      <c r="T41" s="5"/>
      <c r="U41" s="5"/>
      <c r="V41" s="5"/>
      <c r="W41" s="5"/>
    </row>
    <row r="42" spans="1:23" ht="12.75" customHeight="1" x14ac:dyDescent="0.25">
      <c r="A42" s="22" t="s">
        <v>96</v>
      </c>
      <c r="B42" s="22" t="s">
        <v>97</v>
      </c>
      <c r="C42" s="23">
        <f>+C43+C44</f>
        <v>0</v>
      </c>
      <c r="D42" s="25"/>
      <c r="E42" s="25"/>
      <c r="F42" s="23">
        <f>+F43+F44</f>
        <v>0</v>
      </c>
      <c r="G42" s="23"/>
      <c r="H42" s="23"/>
      <c r="I42" s="5"/>
      <c r="J42" s="5"/>
      <c r="K42" s="5"/>
      <c r="L42" s="5"/>
      <c r="M42" s="5"/>
      <c r="N42" s="5"/>
      <c r="O42" s="5"/>
      <c r="P42" s="5"/>
      <c r="Q42" s="5"/>
      <c r="R42" s="5"/>
      <c r="S42" s="5"/>
      <c r="T42" s="5"/>
      <c r="U42" s="5"/>
      <c r="V42" s="5"/>
      <c r="W42" s="5"/>
    </row>
    <row r="43" spans="1:23" ht="12.75" customHeight="1" x14ac:dyDescent="0.25">
      <c r="A43" s="26" t="s">
        <v>98</v>
      </c>
      <c r="B43" s="26" t="s">
        <v>99</v>
      </c>
      <c r="C43" s="27"/>
      <c r="D43" s="25"/>
      <c r="E43" s="25"/>
      <c r="F43" s="27"/>
      <c r="G43" s="27"/>
      <c r="H43" s="23"/>
      <c r="I43" s="5"/>
      <c r="J43" s="5"/>
      <c r="K43" s="5"/>
      <c r="L43" s="5"/>
      <c r="M43" s="5"/>
      <c r="N43" s="5"/>
      <c r="O43" s="5"/>
      <c r="P43" s="5"/>
      <c r="Q43" s="5"/>
      <c r="R43" s="5"/>
      <c r="S43" s="5"/>
      <c r="T43" s="5"/>
      <c r="U43" s="5"/>
      <c r="V43" s="5"/>
      <c r="W43" s="5"/>
    </row>
    <row r="44" spans="1:23" ht="12.75" customHeight="1" x14ac:dyDescent="0.25">
      <c r="A44" s="26" t="s">
        <v>100</v>
      </c>
      <c r="B44" s="26" t="s">
        <v>101</v>
      </c>
      <c r="C44" s="27"/>
      <c r="D44" s="25"/>
      <c r="E44" s="25"/>
      <c r="F44" s="27"/>
      <c r="G44" s="27"/>
      <c r="H44" s="23"/>
      <c r="I44" s="5"/>
      <c r="J44" s="5"/>
      <c r="K44" s="5"/>
      <c r="L44" s="5"/>
      <c r="M44" s="5"/>
      <c r="N44" s="5"/>
      <c r="O44" s="5"/>
      <c r="P44" s="5"/>
      <c r="Q44" s="5"/>
      <c r="R44" s="5"/>
      <c r="S44" s="5"/>
      <c r="T44" s="5"/>
      <c r="U44" s="5"/>
      <c r="V44" s="5"/>
      <c r="W44" s="5"/>
    </row>
    <row r="45" spans="1:23" ht="12.75" customHeight="1" x14ac:dyDescent="0.25">
      <c r="A45" s="22" t="s">
        <v>102</v>
      </c>
      <c r="B45" s="22" t="s">
        <v>103</v>
      </c>
      <c r="C45" s="23">
        <f>+C46+C48</f>
        <v>6548.09</v>
      </c>
      <c r="D45" s="24"/>
      <c r="E45" s="24"/>
      <c r="F45" s="23">
        <f>+F46+F48</f>
        <v>13847.63</v>
      </c>
      <c r="G45" s="23">
        <f t="shared" si="0"/>
        <v>211.47586548138463</v>
      </c>
      <c r="H45" s="23" t="s">
        <v>647</v>
      </c>
      <c r="I45" s="5"/>
      <c r="J45" s="5"/>
      <c r="K45" s="5"/>
      <c r="L45" s="5"/>
      <c r="M45" s="5"/>
      <c r="N45" s="5"/>
      <c r="O45" s="5"/>
      <c r="P45" s="5"/>
      <c r="Q45" s="5"/>
      <c r="R45" s="5"/>
      <c r="S45" s="5"/>
      <c r="T45" s="5"/>
      <c r="U45" s="5"/>
      <c r="V45" s="5"/>
      <c r="W45" s="5"/>
    </row>
    <row r="46" spans="1:23" ht="12.75" customHeight="1" x14ac:dyDescent="0.25">
      <c r="A46" s="22" t="s">
        <v>104</v>
      </c>
      <c r="B46" s="22" t="s">
        <v>105</v>
      </c>
      <c r="C46" s="23">
        <f>+C47</f>
        <v>0</v>
      </c>
      <c r="D46" s="25"/>
      <c r="E46" s="25"/>
      <c r="F46" s="23">
        <f>+F47</f>
        <v>0</v>
      </c>
      <c r="G46" s="23"/>
      <c r="H46" s="23"/>
      <c r="I46" s="5"/>
      <c r="J46" s="5"/>
      <c r="K46" s="5"/>
      <c r="L46" s="5"/>
      <c r="M46" s="5"/>
      <c r="N46" s="5"/>
      <c r="O46" s="5"/>
      <c r="P46" s="5"/>
      <c r="Q46" s="5"/>
      <c r="R46" s="5"/>
      <c r="S46" s="5"/>
      <c r="T46" s="5"/>
      <c r="U46" s="5"/>
      <c r="V46" s="5"/>
      <c r="W46" s="5"/>
    </row>
    <row r="47" spans="1:23" ht="12.75" customHeight="1" x14ac:dyDescent="0.25">
      <c r="A47" s="26" t="s">
        <v>106</v>
      </c>
      <c r="B47" s="26" t="s">
        <v>107</v>
      </c>
      <c r="C47" s="27"/>
      <c r="D47" s="25"/>
      <c r="E47" s="25"/>
      <c r="F47" s="27"/>
      <c r="G47" s="27"/>
      <c r="H47" s="23"/>
      <c r="I47" s="5"/>
      <c r="J47" s="5"/>
      <c r="K47" s="5"/>
      <c r="L47" s="5"/>
      <c r="M47" s="5"/>
      <c r="N47" s="5"/>
      <c r="O47" s="5"/>
      <c r="P47" s="5"/>
      <c r="Q47" s="5"/>
      <c r="R47" s="5"/>
      <c r="S47" s="5"/>
      <c r="T47" s="5"/>
      <c r="U47" s="5"/>
      <c r="V47" s="5"/>
      <c r="W47" s="5"/>
    </row>
    <row r="48" spans="1:23" ht="12.75" customHeight="1" x14ac:dyDescent="0.25">
      <c r="A48" s="22" t="s">
        <v>108</v>
      </c>
      <c r="B48" s="22" t="s">
        <v>109</v>
      </c>
      <c r="C48" s="23">
        <f>+C49+C50</f>
        <v>6548.09</v>
      </c>
      <c r="D48" s="25"/>
      <c r="E48" s="25"/>
      <c r="F48" s="23">
        <f>+F49+F50</f>
        <v>13847.63</v>
      </c>
      <c r="G48" s="23">
        <f t="shared" si="0"/>
        <v>211.47586548138463</v>
      </c>
      <c r="H48" s="23"/>
      <c r="I48" s="5"/>
      <c r="J48" s="5"/>
      <c r="K48" s="5"/>
      <c r="L48" s="5"/>
      <c r="M48" s="5"/>
      <c r="N48" s="5"/>
      <c r="O48" s="5"/>
      <c r="P48" s="5"/>
      <c r="Q48" s="5"/>
      <c r="R48" s="5"/>
      <c r="S48" s="5"/>
      <c r="T48" s="5"/>
      <c r="U48" s="5"/>
      <c r="V48" s="5"/>
      <c r="W48" s="5"/>
    </row>
    <row r="49" spans="1:23" ht="12.75" customHeight="1" x14ac:dyDescent="0.25">
      <c r="A49" s="26" t="s">
        <v>110</v>
      </c>
      <c r="B49" s="26" t="s">
        <v>111</v>
      </c>
      <c r="C49" s="27"/>
      <c r="D49" s="25"/>
      <c r="E49" s="25"/>
      <c r="F49" s="27"/>
      <c r="G49" s="27"/>
      <c r="H49" s="23"/>
      <c r="I49" s="5"/>
      <c r="J49" s="5"/>
      <c r="K49" s="5"/>
      <c r="L49" s="5"/>
      <c r="M49" s="5"/>
      <c r="N49" s="5"/>
      <c r="O49" s="5"/>
      <c r="P49" s="5"/>
      <c r="Q49" s="5"/>
      <c r="R49" s="5"/>
      <c r="S49" s="5"/>
      <c r="T49" s="5"/>
      <c r="U49" s="5"/>
      <c r="V49" s="5"/>
      <c r="W49" s="5"/>
    </row>
    <row r="50" spans="1:23" ht="12.75" customHeight="1" x14ac:dyDescent="0.25">
      <c r="A50" s="26" t="s">
        <v>112</v>
      </c>
      <c r="B50" s="26" t="s">
        <v>113</v>
      </c>
      <c r="C50" s="27">
        <v>6548.09</v>
      </c>
      <c r="D50" s="25"/>
      <c r="E50" s="25"/>
      <c r="F50" s="27">
        <v>13847.63</v>
      </c>
      <c r="G50" s="27">
        <f t="shared" si="0"/>
        <v>211.47586548138463</v>
      </c>
      <c r="H50" s="23"/>
      <c r="I50" s="5"/>
      <c r="J50" s="5"/>
      <c r="K50" s="5"/>
      <c r="L50" s="5"/>
      <c r="M50" s="5"/>
      <c r="N50" s="5"/>
      <c r="O50" s="5"/>
      <c r="P50" s="5"/>
      <c r="Q50" s="5"/>
      <c r="R50" s="5"/>
      <c r="S50" s="5"/>
      <c r="T50" s="5"/>
      <c r="U50" s="5"/>
      <c r="V50" s="5"/>
      <c r="W50" s="5"/>
    </row>
    <row r="51" spans="1:23" ht="12.75" customHeight="1" x14ac:dyDescent="0.25">
      <c r="A51" s="22" t="s">
        <v>114</v>
      </c>
      <c r="B51" s="22" t="s">
        <v>115</v>
      </c>
      <c r="C51" s="23">
        <f>+C52+C55</f>
        <v>4456290.08</v>
      </c>
      <c r="D51" s="24">
        <v>2503857</v>
      </c>
      <c r="E51" s="24">
        <v>2503857</v>
      </c>
      <c r="F51" s="23">
        <f>+F52+F55</f>
        <v>4225312.04</v>
      </c>
      <c r="G51" s="23">
        <f t="shared" si="0"/>
        <v>94.816808693925964</v>
      </c>
      <c r="H51" s="23">
        <f>+F51/E51*100</f>
        <v>168.75213081258235</v>
      </c>
      <c r="I51" s="5"/>
      <c r="J51" s="5"/>
      <c r="K51" s="5"/>
      <c r="L51" s="5"/>
      <c r="M51" s="5"/>
      <c r="N51" s="5"/>
      <c r="O51" s="5"/>
      <c r="P51" s="5"/>
      <c r="Q51" s="5"/>
      <c r="R51" s="5"/>
      <c r="S51" s="5"/>
      <c r="T51" s="5"/>
      <c r="U51" s="5"/>
      <c r="V51" s="5"/>
      <c r="W51" s="5"/>
    </row>
    <row r="52" spans="1:23" ht="12.75" customHeight="1" x14ac:dyDescent="0.25">
      <c r="A52" s="22" t="s">
        <v>116</v>
      </c>
      <c r="B52" s="22" t="s">
        <v>117</v>
      </c>
      <c r="C52" s="23">
        <f>+C53+C54</f>
        <v>3599443.57</v>
      </c>
      <c r="D52" s="25"/>
      <c r="E52" s="25"/>
      <c r="F52" s="23">
        <f>+F53+F54</f>
        <v>2749468.72</v>
      </c>
      <c r="G52" s="23">
        <f t="shared" si="0"/>
        <v>76.385937618685887</v>
      </c>
      <c r="H52" s="23"/>
      <c r="I52" s="5"/>
      <c r="J52" s="5"/>
      <c r="K52" s="5"/>
      <c r="L52" s="5"/>
      <c r="M52" s="5"/>
      <c r="N52" s="5"/>
      <c r="O52" s="5"/>
      <c r="P52" s="5"/>
      <c r="Q52" s="5"/>
      <c r="R52" s="5"/>
      <c r="S52" s="5"/>
      <c r="T52" s="5"/>
      <c r="U52" s="5"/>
      <c r="V52" s="5"/>
      <c r="W52" s="5"/>
    </row>
    <row r="53" spans="1:23" ht="12.75" customHeight="1" x14ac:dyDescent="0.25">
      <c r="A53" s="26" t="s">
        <v>118</v>
      </c>
      <c r="B53" s="26" t="s">
        <v>119</v>
      </c>
      <c r="C53" s="27"/>
      <c r="D53" s="25"/>
      <c r="E53" s="25"/>
      <c r="F53" s="27">
        <v>5070</v>
      </c>
      <c r="G53" s="27"/>
      <c r="H53" s="23"/>
      <c r="I53" s="5"/>
      <c r="J53" s="5"/>
      <c r="K53" s="5"/>
      <c r="L53" s="5"/>
      <c r="M53" s="5"/>
      <c r="N53" s="5"/>
      <c r="O53" s="5"/>
      <c r="P53" s="5"/>
      <c r="Q53" s="5"/>
      <c r="R53" s="5"/>
      <c r="S53" s="5"/>
      <c r="T53" s="5"/>
      <c r="U53" s="5"/>
      <c r="V53" s="5"/>
      <c r="W53" s="5"/>
    </row>
    <row r="54" spans="1:23" ht="12.75" customHeight="1" x14ac:dyDescent="0.25">
      <c r="A54" s="26" t="s">
        <v>120</v>
      </c>
      <c r="B54" s="26" t="s">
        <v>121</v>
      </c>
      <c r="C54" s="27">
        <v>3599443.57</v>
      </c>
      <c r="D54" s="25"/>
      <c r="E54" s="25"/>
      <c r="F54" s="27">
        <v>2744398.72</v>
      </c>
      <c r="G54" s="27">
        <f t="shared" si="0"/>
        <v>76.24508251423984</v>
      </c>
      <c r="H54" s="23"/>
      <c r="I54" s="5"/>
      <c r="J54" s="5"/>
      <c r="K54" s="5"/>
      <c r="L54" s="5"/>
      <c r="M54" s="5"/>
      <c r="N54" s="5"/>
      <c r="O54" s="5"/>
      <c r="P54" s="5"/>
      <c r="Q54" s="5"/>
      <c r="R54" s="5"/>
      <c r="S54" s="5"/>
      <c r="T54" s="5"/>
      <c r="U54" s="5"/>
      <c r="V54" s="5"/>
      <c r="W54" s="5"/>
    </row>
    <row r="55" spans="1:23" ht="12.75" customHeight="1" x14ac:dyDescent="0.25">
      <c r="A55" s="22" t="s">
        <v>122</v>
      </c>
      <c r="B55" s="22" t="s">
        <v>123</v>
      </c>
      <c r="C55" s="23">
        <f>+C56+C57</f>
        <v>856846.51</v>
      </c>
      <c r="D55" s="25"/>
      <c r="E55" s="25"/>
      <c r="F55" s="23">
        <f>+F56+F57</f>
        <v>1475843.32</v>
      </c>
      <c r="G55" s="23">
        <f t="shared" si="0"/>
        <v>172.24127107665993</v>
      </c>
      <c r="H55" s="23"/>
      <c r="I55" s="5"/>
      <c r="J55" s="5"/>
      <c r="K55" s="5"/>
      <c r="L55" s="5"/>
      <c r="M55" s="5"/>
      <c r="N55" s="5"/>
      <c r="O55" s="5"/>
      <c r="P55" s="5"/>
      <c r="Q55" s="5"/>
      <c r="R55" s="5"/>
      <c r="S55" s="5"/>
      <c r="T55" s="5"/>
      <c r="U55" s="5"/>
      <c r="V55" s="5"/>
      <c r="W55" s="5"/>
    </row>
    <row r="56" spans="1:23" ht="12.75" customHeight="1" x14ac:dyDescent="0.25">
      <c r="A56" s="26" t="s">
        <v>124</v>
      </c>
      <c r="B56" s="26" t="s">
        <v>125</v>
      </c>
      <c r="C56" s="27">
        <v>831204.49</v>
      </c>
      <c r="D56" s="25"/>
      <c r="E56" s="25"/>
      <c r="F56" s="27">
        <v>1397589.82</v>
      </c>
      <c r="G56" s="27">
        <f t="shared" si="0"/>
        <v>168.14031165784488</v>
      </c>
      <c r="H56" s="23"/>
      <c r="I56" s="5"/>
      <c r="J56" s="5"/>
      <c r="K56" s="5"/>
      <c r="L56" s="5"/>
      <c r="M56" s="5"/>
      <c r="N56" s="5"/>
      <c r="O56" s="5"/>
      <c r="P56" s="5"/>
      <c r="Q56" s="5"/>
      <c r="R56" s="5"/>
      <c r="S56" s="5"/>
      <c r="T56" s="5"/>
      <c r="U56" s="5"/>
      <c r="V56" s="5"/>
      <c r="W56" s="5"/>
    </row>
    <row r="57" spans="1:23" ht="12.75" customHeight="1" x14ac:dyDescent="0.25">
      <c r="A57" s="26" t="s">
        <v>126</v>
      </c>
      <c r="B57" s="26" t="s">
        <v>127</v>
      </c>
      <c r="C57" s="27">
        <v>25642.02</v>
      </c>
      <c r="D57" s="25"/>
      <c r="E57" s="25"/>
      <c r="F57" s="27">
        <v>78253.5</v>
      </c>
      <c r="G57" s="27">
        <f t="shared" si="0"/>
        <v>305.1768152431049</v>
      </c>
      <c r="H57" s="23"/>
      <c r="I57" s="5"/>
      <c r="J57" s="5"/>
      <c r="K57" s="5"/>
      <c r="L57" s="5"/>
      <c r="M57" s="5"/>
      <c r="N57" s="5"/>
      <c r="O57" s="5"/>
      <c r="P57" s="5"/>
      <c r="Q57" s="5"/>
      <c r="R57" s="5"/>
      <c r="S57" s="5"/>
      <c r="T57" s="5"/>
      <c r="U57" s="5"/>
      <c r="V57" s="5"/>
      <c r="W57" s="5"/>
    </row>
    <row r="58" spans="1:23" ht="12.75" customHeight="1" x14ac:dyDescent="0.25">
      <c r="A58" s="30">
        <v>67</v>
      </c>
      <c r="B58" s="22" t="s">
        <v>128</v>
      </c>
      <c r="C58" s="23">
        <f>+C59+C63</f>
        <v>23866461.719999999</v>
      </c>
      <c r="D58" s="24">
        <v>31422073</v>
      </c>
      <c r="E58" s="24">
        <v>31422073</v>
      </c>
      <c r="F58" s="23">
        <f>+F59+F63</f>
        <v>27793195.18</v>
      </c>
      <c r="G58" s="23">
        <f t="shared" si="0"/>
        <v>116.45293511065118</v>
      </c>
      <c r="H58" s="23">
        <f>+F58/E58*100</f>
        <v>88.451182644760578</v>
      </c>
      <c r="I58" s="5"/>
      <c r="J58" s="5"/>
      <c r="K58" s="5"/>
      <c r="L58" s="5"/>
      <c r="M58" s="5"/>
      <c r="N58" s="5"/>
      <c r="O58" s="5"/>
      <c r="P58" s="5"/>
      <c r="Q58" s="5"/>
      <c r="R58" s="5"/>
      <c r="S58" s="5"/>
      <c r="T58" s="5"/>
      <c r="U58" s="5"/>
      <c r="V58" s="5"/>
      <c r="W58" s="5"/>
    </row>
    <row r="59" spans="1:23" ht="12.75" customHeight="1" x14ac:dyDescent="0.25">
      <c r="A59" s="30">
        <v>671</v>
      </c>
      <c r="B59" s="22" t="s">
        <v>128</v>
      </c>
      <c r="C59" s="23">
        <f>+C60+C61+C62</f>
        <v>23866461.719999999</v>
      </c>
      <c r="D59" s="25"/>
      <c r="E59" s="25"/>
      <c r="F59" s="23">
        <f>+F60+F61+F62</f>
        <v>27793195.18</v>
      </c>
      <c r="G59" s="23">
        <f t="shared" si="0"/>
        <v>116.45293511065118</v>
      </c>
      <c r="H59" s="23"/>
      <c r="I59" s="5"/>
      <c r="J59" s="5"/>
      <c r="K59" s="5"/>
      <c r="L59" s="5"/>
      <c r="M59" s="5"/>
      <c r="N59" s="5"/>
      <c r="O59" s="5"/>
      <c r="P59" s="5"/>
      <c r="Q59" s="5"/>
      <c r="R59" s="5"/>
      <c r="S59" s="5"/>
      <c r="T59" s="5"/>
      <c r="U59" s="5"/>
      <c r="V59" s="5"/>
      <c r="W59" s="5"/>
    </row>
    <row r="60" spans="1:23" ht="12.75" customHeight="1" x14ac:dyDescent="0.25">
      <c r="A60" s="31">
        <v>6711</v>
      </c>
      <c r="B60" s="26" t="s">
        <v>129</v>
      </c>
      <c r="C60" s="27">
        <v>23866461.719999999</v>
      </c>
      <c r="D60" s="25"/>
      <c r="E60" s="25"/>
      <c r="F60" s="27">
        <v>27793195.18</v>
      </c>
      <c r="G60" s="27">
        <f t="shared" si="0"/>
        <v>116.45293511065118</v>
      </c>
      <c r="H60" s="23"/>
      <c r="I60" s="5"/>
      <c r="J60" s="5"/>
      <c r="K60" s="5"/>
      <c r="L60" s="5"/>
      <c r="M60" s="5"/>
      <c r="N60" s="5"/>
      <c r="O60" s="5"/>
      <c r="P60" s="5"/>
      <c r="Q60" s="5"/>
      <c r="R60" s="5"/>
      <c r="S60" s="5"/>
      <c r="T60" s="5"/>
      <c r="U60" s="5"/>
      <c r="V60" s="5"/>
      <c r="W60" s="5"/>
    </row>
    <row r="61" spans="1:23" ht="12.75" customHeight="1" x14ac:dyDescent="0.25">
      <c r="A61" s="31">
        <v>6712</v>
      </c>
      <c r="B61" s="26" t="s">
        <v>129</v>
      </c>
      <c r="C61" s="27"/>
      <c r="D61" s="25"/>
      <c r="E61" s="25"/>
      <c r="F61" s="27"/>
      <c r="G61" s="27"/>
      <c r="H61" s="23"/>
      <c r="I61" s="5"/>
      <c r="J61" s="5"/>
      <c r="K61" s="5"/>
      <c r="L61" s="5"/>
      <c r="M61" s="5"/>
      <c r="N61" s="5"/>
      <c r="O61" s="5"/>
      <c r="P61" s="5"/>
      <c r="Q61" s="5"/>
      <c r="R61" s="5"/>
      <c r="S61" s="5"/>
      <c r="T61" s="5"/>
      <c r="U61" s="5"/>
      <c r="V61" s="5"/>
      <c r="W61" s="5"/>
    </row>
    <row r="62" spans="1:23" ht="12.75" customHeight="1" x14ac:dyDescent="0.25">
      <c r="A62" s="31">
        <v>6714</v>
      </c>
      <c r="B62" s="26" t="s">
        <v>130</v>
      </c>
      <c r="C62" s="27"/>
      <c r="D62" s="25"/>
      <c r="E62" s="25"/>
      <c r="F62" s="27"/>
      <c r="G62" s="27"/>
      <c r="H62" s="23"/>
      <c r="I62" s="5"/>
      <c r="J62" s="5"/>
      <c r="K62" s="5"/>
      <c r="L62" s="5"/>
      <c r="M62" s="5"/>
      <c r="N62" s="5"/>
      <c r="O62" s="5"/>
      <c r="P62" s="5"/>
      <c r="Q62" s="5"/>
      <c r="R62" s="5"/>
      <c r="S62" s="5"/>
      <c r="T62" s="5"/>
      <c r="U62" s="5"/>
      <c r="V62" s="5"/>
      <c r="W62" s="5"/>
    </row>
    <row r="63" spans="1:23" ht="12.75" customHeight="1" x14ac:dyDescent="0.25">
      <c r="A63" s="30">
        <v>673</v>
      </c>
      <c r="B63" s="22" t="s">
        <v>131</v>
      </c>
      <c r="C63" s="23">
        <f>+C64</f>
        <v>0</v>
      </c>
      <c r="D63" s="25"/>
      <c r="E63" s="25"/>
      <c r="F63" s="23">
        <f>+F64</f>
        <v>0</v>
      </c>
      <c r="G63" s="23"/>
      <c r="H63" s="23"/>
      <c r="I63" s="5"/>
      <c r="J63" s="5"/>
      <c r="K63" s="5"/>
      <c r="L63" s="5"/>
      <c r="M63" s="5"/>
      <c r="N63" s="5"/>
      <c r="O63" s="5"/>
      <c r="P63" s="5"/>
      <c r="Q63" s="5"/>
      <c r="R63" s="5"/>
      <c r="S63" s="5"/>
      <c r="T63" s="5"/>
      <c r="U63" s="5"/>
      <c r="V63" s="5"/>
      <c r="W63" s="5"/>
    </row>
    <row r="64" spans="1:23" ht="12.75" customHeight="1" x14ac:dyDescent="0.25">
      <c r="A64" s="31">
        <v>6731</v>
      </c>
      <c r="B64" s="26" t="s">
        <v>131</v>
      </c>
      <c r="C64" s="27"/>
      <c r="D64" s="25"/>
      <c r="E64" s="25"/>
      <c r="F64" s="27"/>
      <c r="G64" s="27"/>
      <c r="H64" s="23"/>
      <c r="I64" s="5"/>
      <c r="J64" s="5"/>
      <c r="K64" s="5"/>
      <c r="L64" s="5"/>
      <c r="M64" s="5"/>
      <c r="N64" s="5"/>
      <c r="O64" s="5"/>
      <c r="P64" s="5"/>
      <c r="Q64" s="5"/>
      <c r="R64" s="5"/>
      <c r="S64" s="5"/>
      <c r="T64" s="5"/>
      <c r="U64" s="5"/>
      <c r="V64" s="5"/>
      <c r="W64" s="5"/>
    </row>
    <row r="65" spans="1:23" ht="12.75" customHeight="1" x14ac:dyDescent="0.25">
      <c r="A65" s="22" t="s">
        <v>132</v>
      </c>
      <c r="B65" s="22" t="s">
        <v>133</v>
      </c>
      <c r="C65" s="23">
        <f>+C66+C68</f>
        <v>2862.26</v>
      </c>
      <c r="D65" s="24"/>
      <c r="E65" s="24"/>
      <c r="F65" s="23">
        <f>+F66+F68</f>
        <v>0</v>
      </c>
      <c r="G65" s="23">
        <f t="shared" si="0"/>
        <v>0</v>
      </c>
      <c r="H65" s="23" t="s">
        <v>647</v>
      </c>
      <c r="I65" s="5"/>
      <c r="J65" s="5"/>
      <c r="K65" s="5"/>
      <c r="L65" s="5"/>
      <c r="M65" s="5"/>
      <c r="N65" s="5"/>
      <c r="O65" s="5"/>
      <c r="P65" s="5"/>
      <c r="Q65" s="5"/>
      <c r="R65" s="5"/>
      <c r="S65" s="5"/>
      <c r="T65" s="5"/>
      <c r="U65" s="5"/>
      <c r="V65" s="5"/>
      <c r="W65" s="5"/>
    </row>
    <row r="66" spans="1:23" ht="12.75" customHeight="1" x14ac:dyDescent="0.25">
      <c r="A66" s="22" t="s">
        <v>134</v>
      </c>
      <c r="B66" s="22" t="s">
        <v>135</v>
      </c>
      <c r="C66" s="23">
        <f>+C67</f>
        <v>0</v>
      </c>
      <c r="D66" s="25"/>
      <c r="E66" s="25"/>
      <c r="F66" s="23">
        <f>+F67</f>
        <v>0</v>
      </c>
      <c r="G66" s="23"/>
      <c r="H66" s="23"/>
      <c r="I66" s="5"/>
      <c r="J66" s="5"/>
      <c r="K66" s="5"/>
      <c r="L66" s="5"/>
      <c r="M66" s="5"/>
      <c r="N66" s="5"/>
      <c r="O66" s="5"/>
      <c r="P66" s="5"/>
      <c r="Q66" s="5"/>
      <c r="R66" s="5"/>
      <c r="S66" s="5"/>
      <c r="T66" s="5"/>
      <c r="U66" s="5"/>
      <c r="V66" s="5"/>
      <c r="W66" s="5"/>
    </row>
    <row r="67" spans="1:23" ht="12.75" customHeight="1" x14ac:dyDescent="0.25">
      <c r="A67" s="26" t="s">
        <v>136</v>
      </c>
      <c r="B67" s="26" t="s">
        <v>137</v>
      </c>
      <c r="C67" s="27"/>
      <c r="D67" s="25"/>
      <c r="E67" s="25"/>
      <c r="F67" s="27"/>
      <c r="G67" s="27"/>
      <c r="H67" s="23"/>
      <c r="I67" s="5"/>
      <c r="J67" s="5"/>
      <c r="K67" s="5"/>
      <c r="L67" s="5"/>
      <c r="M67" s="5"/>
      <c r="N67" s="5"/>
      <c r="O67" s="5"/>
      <c r="P67" s="5"/>
      <c r="Q67" s="5"/>
      <c r="R67" s="5"/>
      <c r="S67" s="5"/>
      <c r="T67" s="5"/>
      <c r="U67" s="5"/>
      <c r="V67" s="5"/>
      <c r="W67" s="5"/>
    </row>
    <row r="68" spans="1:23" ht="12.75" customHeight="1" x14ac:dyDescent="0.25">
      <c r="A68" s="22" t="s">
        <v>138</v>
      </c>
      <c r="B68" s="22" t="s">
        <v>139</v>
      </c>
      <c r="C68" s="23">
        <f>+C69</f>
        <v>2862.26</v>
      </c>
      <c r="D68" s="25"/>
      <c r="E68" s="25"/>
      <c r="F68" s="23">
        <f>+F69</f>
        <v>0</v>
      </c>
      <c r="G68" s="23">
        <f t="shared" si="0"/>
        <v>0</v>
      </c>
      <c r="H68" s="23"/>
      <c r="I68" s="5"/>
      <c r="J68" s="5"/>
      <c r="K68" s="5"/>
      <c r="L68" s="5"/>
      <c r="M68" s="5"/>
      <c r="N68" s="5"/>
      <c r="O68" s="5"/>
      <c r="P68" s="5"/>
      <c r="Q68" s="5"/>
      <c r="R68" s="5"/>
      <c r="S68" s="5"/>
      <c r="T68" s="5"/>
      <c r="U68" s="5"/>
      <c r="V68" s="5"/>
      <c r="W68" s="5"/>
    </row>
    <row r="69" spans="1:23" ht="12.75" customHeight="1" x14ac:dyDescent="0.25">
      <c r="A69" s="26" t="s">
        <v>140</v>
      </c>
      <c r="B69" s="26" t="s">
        <v>139</v>
      </c>
      <c r="C69" s="27">
        <v>2862.26</v>
      </c>
      <c r="D69" s="25"/>
      <c r="E69" s="25"/>
      <c r="F69" s="27"/>
      <c r="G69" s="27">
        <f t="shared" si="0"/>
        <v>0</v>
      </c>
      <c r="H69" s="23"/>
      <c r="I69" s="5"/>
      <c r="J69" s="5"/>
      <c r="K69" s="5"/>
      <c r="L69" s="5"/>
      <c r="M69" s="5"/>
      <c r="N69" s="5"/>
      <c r="O69" s="5"/>
      <c r="P69" s="5"/>
      <c r="Q69" s="5"/>
      <c r="R69" s="5"/>
      <c r="S69" s="5"/>
      <c r="T69" s="5"/>
      <c r="U69" s="5"/>
      <c r="V69" s="5"/>
      <c r="W69" s="5"/>
    </row>
    <row r="70" spans="1:23" ht="12.75" customHeight="1" x14ac:dyDescent="0.25">
      <c r="A70" s="17" t="s">
        <v>141</v>
      </c>
      <c r="B70" s="17" t="s">
        <v>142</v>
      </c>
      <c r="C70" s="18">
        <f>+C71+C76</f>
        <v>5564.76</v>
      </c>
      <c r="D70" s="19">
        <f>+D71+D76</f>
        <v>0</v>
      </c>
      <c r="E70" s="19">
        <f>+E71+E76</f>
        <v>0</v>
      </c>
      <c r="F70" s="18">
        <f>+F71+F76</f>
        <v>51951.35</v>
      </c>
      <c r="G70" s="20">
        <f t="shared" si="0"/>
        <v>933.57754871728514</v>
      </c>
      <c r="H70" s="23" t="s">
        <v>647</v>
      </c>
      <c r="I70" s="21"/>
      <c r="J70" s="21"/>
      <c r="K70" s="21"/>
      <c r="L70" s="21"/>
      <c r="M70" s="5"/>
      <c r="N70" s="5"/>
      <c r="O70" s="5"/>
      <c r="P70" s="5"/>
      <c r="Q70" s="5"/>
      <c r="R70" s="5"/>
      <c r="S70" s="5"/>
      <c r="T70" s="5"/>
      <c r="U70" s="5"/>
      <c r="V70" s="5"/>
      <c r="W70" s="5"/>
    </row>
    <row r="71" spans="1:23" ht="12.75" customHeight="1" x14ac:dyDescent="0.25">
      <c r="A71" s="22" t="s">
        <v>143</v>
      </c>
      <c r="B71" s="22" t="s">
        <v>144</v>
      </c>
      <c r="C71" s="23">
        <f>+C72+C74</f>
        <v>0</v>
      </c>
      <c r="D71" s="24"/>
      <c r="E71" s="24"/>
      <c r="F71" s="23">
        <f>+F72+F74</f>
        <v>0</v>
      </c>
      <c r="G71" s="23"/>
      <c r="H71" s="23" t="s">
        <v>647</v>
      </c>
      <c r="I71" s="5"/>
      <c r="J71" s="5"/>
      <c r="K71" s="5"/>
      <c r="L71" s="5"/>
      <c r="M71" s="5"/>
      <c r="N71" s="5"/>
      <c r="O71" s="5"/>
      <c r="P71" s="5"/>
      <c r="Q71" s="5"/>
      <c r="R71" s="5"/>
      <c r="S71" s="5"/>
      <c r="T71" s="5"/>
      <c r="U71" s="5"/>
      <c r="V71" s="5"/>
      <c r="W71" s="5"/>
    </row>
    <row r="72" spans="1:23" ht="12.75" customHeight="1" x14ac:dyDescent="0.25">
      <c r="A72" s="22" t="s">
        <v>145</v>
      </c>
      <c r="B72" s="22" t="s">
        <v>146</v>
      </c>
      <c r="C72" s="23">
        <f>+C73</f>
        <v>0</v>
      </c>
      <c r="D72" s="25"/>
      <c r="E72" s="25"/>
      <c r="F72" s="23">
        <f>+F73</f>
        <v>0</v>
      </c>
      <c r="G72" s="23"/>
      <c r="H72" s="23"/>
      <c r="I72" s="5"/>
      <c r="J72" s="5"/>
      <c r="K72" s="5"/>
      <c r="L72" s="5"/>
      <c r="M72" s="5"/>
      <c r="N72" s="5"/>
      <c r="O72" s="5"/>
      <c r="P72" s="5"/>
      <c r="Q72" s="5"/>
      <c r="R72" s="5"/>
      <c r="S72" s="5"/>
      <c r="T72" s="5"/>
      <c r="U72" s="5"/>
      <c r="V72" s="5"/>
      <c r="W72" s="5"/>
    </row>
    <row r="73" spans="1:23" ht="12.75" customHeight="1" x14ac:dyDescent="0.25">
      <c r="A73" s="26" t="s">
        <v>147</v>
      </c>
      <c r="B73" s="26" t="s">
        <v>148</v>
      </c>
      <c r="C73" s="27"/>
      <c r="D73" s="25"/>
      <c r="E73" s="25"/>
      <c r="F73" s="27"/>
      <c r="G73" s="27"/>
      <c r="H73" s="23"/>
      <c r="I73" s="5"/>
      <c r="J73" s="5"/>
      <c r="K73" s="5"/>
      <c r="L73" s="5"/>
      <c r="M73" s="5"/>
      <c r="N73" s="5"/>
      <c r="O73" s="5"/>
      <c r="P73" s="5"/>
      <c r="Q73" s="5"/>
      <c r="R73" s="5"/>
      <c r="S73" s="5"/>
      <c r="T73" s="5"/>
      <c r="U73" s="5"/>
      <c r="V73" s="5"/>
      <c r="W73" s="5"/>
    </row>
    <row r="74" spans="1:23" ht="12.75" customHeight="1" x14ac:dyDescent="0.25">
      <c r="A74" s="22" t="s">
        <v>149</v>
      </c>
      <c r="B74" s="22" t="s">
        <v>150</v>
      </c>
      <c r="C74" s="23">
        <f>+C75</f>
        <v>0</v>
      </c>
      <c r="D74" s="25"/>
      <c r="E74" s="25"/>
      <c r="F74" s="23">
        <f>+F75</f>
        <v>0</v>
      </c>
      <c r="G74" s="23"/>
      <c r="H74" s="23"/>
      <c r="I74" s="5"/>
      <c r="J74" s="5"/>
      <c r="K74" s="5"/>
      <c r="L74" s="5"/>
      <c r="M74" s="5"/>
      <c r="N74" s="5"/>
      <c r="O74" s="5"/>
      <c r="P74" s="5"/>
      <c r="Q74" s="5"/>
      <c r="R74" s="5"/>
      <c r="S74" s="5"/>
      <c r="T74" s="5"/>
      <c r="U74" s="5"/>
      <c r="V74" s="5"/>
      <c r="W74" s="5"/>
    </row>
    <row r="75" spans="1:23" ht="12.75" customHeight="1" x14ac:dyDescent="0.25">
      <c r="A75" s="26" t="s">
        <v>151</v>
      </c>
      <c r="B75" s="26" t="s">
        <v>152</v>
      </c>
      <c r="C75" s="27"/>
      <c r="D75" s="25"/>
      <c r="E75" s="25"/>
      <c r="F75" s="27"/>
      <c r="G75" s="27"/>
      <c r="H75" s="23"/>
      <c r="I75" s="5"/>
      <c r="J75" s="5"/>
      <c r="K75" s="5"/>
      <c r="L75" s="5"/>
      <c r="M75" s="5"/>
      <c r="N75" s="5"/>
      <c r="O75" s="5"/>
      <c r="P75" s="5"/>
      <c r="Q75" s="5"/>
      <c r="R75" s="5"/>
      <c r="S75" s="5"/>
      <c r="T75" s="5"/>
      <c r="U75" s="5"/>
      <c r="V75" s="5"/>
      <c r="W75" s="5"/>
    </row>
    <row r="76" spans="1:23" ht="12.75" customHeight="1" x14ac:dyDescent="0.25">
      <c r="A76" s="22" t="s">
        <v>153</v>
      </c>
      <c r="B76" s="22" t="s">
        <v>154</v>
      </c>
      <c r="C76" s="23">
        <f>+C77+C80+C85+C88</f>
        <v>5564.76</v>
      </c>
      <c r="D76" s="24"/>
      <c r="E76" s="24"/>
      <c r="F76" s="23">
        <f>+F77+F80+F85+F88</f>
        <v>51951.35</v>
      </c>
      <c r="G76" s="23">
        <f t="shared" si="0"/>
        <v>933.57754871728514</v>
      </c>
      <c r="H76" s="23" t="s">
        <v>647</v>
      </c>
      <c r="I76" s="5"/>
      <c r="J76" s="5"/>
      <c r="K76" s="5"/>
      <c r="L76" s="5"/>
      <c r="M76" s="5"/>
      <c r="N76" s="5"/>
      <c r="O76" s="5"/>
      <c r="P76" s="5"/>
      <c r="Q76" s="5"/>
      <c r="R76" s="5"/>
      <c r="S76" s="5"/>
      <c r="T76" s="5"/>
      <c r="U76" s="5"/>
      <c r="V76" s="5"/>
      <c r="W76" s="5"/>
    </row>
    <row r="77" spans="1:23" ht="12.75" customHeight="1" x14ac:dyDescent="0.25">
      <c r="A77" s="22" t="s">
        <v>155</v>
      </c>
      <c r="B77" s="22" t="s">
        <v>156</v>
      </c>
      <c r="C77" s="23">
        <f>+C78+C79</f>
        <v>3719.91</v>
      </c>
      <c r="D77" s="25"/>
      <c r="E77" s="25"/>
      <c r="F77" s="23">
        <f>+F78+F79</f>
        <v>1905.35</v>
      </c>
      <c r="G77" s="23">
        <f t="shared" si="0"/>
        <v>51.220325222922057</v>
      </c>
      <c r="H77" s="23"/>
      <c r="I77" s="5"/>
      <c r="J77" s="5"/>
      <c r="K77" s="5"/>
      <c r="L77" s="5"/>
      <c r="M77" s="5"/>
      <c r="N77" s="5"/>
      <c r="O77" s="5"/>
      <c r="P77" s="5"/>
      <c r="Q77" s="5"/>
      <c r="R77" s="5"/>
      <c r="S77" s="5"/>
      <c r="T77" s="5"/>
      <c r="U77" s="5"/>
      <c r="V77" s="5"/>
      <c r="W77" s="5"/>
    </row>
    <row r="78" spans="1:23" ht="12.75" customHeight="1" x14ac:dyDescent="0.25">
      <c r="A78" s="26" t="s">
        <v>157</v>
      </c>
      <c r="B78" s="26" t="s">
        <v>158</v>
      </c>
      <c r="C78" s="27">
        <v>3719.91</v>
      </c>
      <c r="D78" s="25"/>
      <c r="E78" s="25"/>
      <c r="F78" s="27">
        <v>1905.35</v>
      </c>
      <c r="G78" s="27">
        <f t="shared" si="0"/>
        <v>51.220325222922057</v>
      </c>
      <c r="H78" s="23"/>
      <c r="I78" s="5"/>
      <c r="J78" s="5"/>
      <c r="K78" s="5"/>
      <c r="L78" s="5"/>
      <c r="M78" s="5"/>
      <c r="N78" s="5"/>
      <c r="O78" s="5"/>
      <c r="P78" s="5"/>
      <c r="Q78" s="5"/>
      <c r="R78" s="5"/>
      <c r="S78" s="5"/>
      <c r="T78" s="5"/>
      <c r="U78" s="5"/>
      <c r="V78" s="5"/>
      <c r="W78" s="5"/>
    </row>
    <row r="79" spans="1:23" ht="12.75" customHeight="1" x14ac:dyDescent="0.25">
      <c r="A79" s="26" t="s">
        <v>159</v>
      </c>
      <c r="B79" s="26" t="s">
        <v>160</v>
      </c>
      <c r="C79" s="27"/>
      <c r="D79" s="25"/>
      <c r="E79" s="25"/>
      <c r="F79" s="27"/>
      <c r="G79" s="27"/>
      <c r="H79" s="23"/>
      <c r="I79" s="5"/>
      <c r="J79" s="5"/>
      <c r="K79" s="5"/>
      <c r="L79" s="5"/>
      <c r="M79" s="5"/>
      <c r="N79" s="5"/>
      <c r="O79" s="5"/>
      <c r="P79" s="5"/>
      <c r="Q79" s="5"/>
      <c r="R79" s="5"/>
      <c r="S79" s="5"/>
      <c r="T79" s="5"/>
      <c r="U79" s="5"/>
      <c r="V79" s="5"/>
      <c r="W79" s="5"/>
    </row>
    <row r="80" spans="1:23" ht="12.75" customHeight="1" x14ac:dyDescent="0.25">
      <c r="A80" s="22" t="s">
        <v>161</v>
      </c>
      <c r="B80" s="22" t="s">
        <v>162</v>
      </c>
      <c r="C80" s="23">
        <f>+C81+C82+C83+C84</f>
        <v>1844.85</v>
      </c>
      <c r="D80" s="25"/>
      <c r="E80" s="25"/>
      <c r="F80" s="23">
        <f>+F81+F82+F83+F84</f>
        <v>50046</v>
      </c>
      <c r="G80" s="23">
        <f t="shared" si="0"/>
        <v>2712.7408732417271</v>
      </c>
      <c r="H80" s="23"/>
      <c r="I80" s="5"/>
      <c r="J80" s="5"/>
      <c r="K80" s="5"/>
      <c r="L80" s="5"/>
      <c r="M80" s="5"/>
      <c r="N80" s="5"/>
      <c r="O80" s="5"/>
      <c r="P80" s="5"/>
      <c r="Q80" s="5"/>
      <c r="R80" s="5"/>
      <c r="S80" s="5"/>
      <c r="T80" s="5"/>
      <c r="U80" s="5"/>
      <c r="V80" s="5"/>
      <c r="W80" s="5"/>
    </row>
    <row r="81" spans="1:23" ht="12.75" customHeight="1" x14ac:dyDescent="0.25">
      <c r="A81" s="26" t="s">
        <v>163</v>
      </c>
      <c r="B81" s="26" t="s">
        <v>164</v>
      </c>
      <c r="C81" s="27">
        <v>1844.85</v>
      </c>
      <c r="D81" s="25"/>
      <c r="E81" s="25"/>
      <c r="F81" s="27">
        <v>46</v>
      </c>
      <c r="G81" s="27">
        <f t="shared" si="0"/>
        <v>2.4934276499444401</v>
      </c>
      <c r="H81" s="23"/>
      <c r="I81" s="5"/>
      <c r="J81" s="5"/>
      <c r="K81" s="5"/>
      <c r="L81" s="5"/>
      <c r="M81" s="5"/>
      <c r="N81" s="5"/>
      <c r="O81" s="5"/>
      <c r="P81" s="5"/>
      <c r="Q81" s="5"/>
      <c r="R81" s="5"/>
      <c r="S81" s="5"/>
      <c r="T81" s="5"/>
      <c r="U81" s="5"/>
      <c r="V81" s="5"/>
      <c r="W81" s="5"/>
    </row>
    <row r="82" spans="1:23" ht="12.75" customHeight="1" x14ac:dyDescent="0.25">
      <c r="A82" s="26">
        <v>7225</v>
      </c>
      <c r="B82" s="26" t="s">
        <v>555</v>
      </c>
      <c r="C82" s="27"/>
      <c r="D82" s="25"/>
      <c r="E82" s="25"/>
      <c r="F82" s="27">
        <v>50000</v>
      </c>
      <c r="G82" s="27"/>
      <c r="H82" s="23"/>
      <c r="I82" s="5"/>
      <c r="J82" s="5"/>
      <c r="K82" s="5"/>
      <c r="L82" s="5"/>
      <c r="M82" s="5"/>
      <c r="N82" s="5"/>
      <c r="O82" s="5"/>
      <c r="P82" s="5"/>
      <c r="Q82" s="5"/>
      <c r="R82" s="5"/>
      <c r="S82" s="5"/>
      <c r="T82" s="5"/>
      <c r="U82" s="5"/>
      <c r="V82" s="5"/>
      <c r="W82" s="5"/>
    </row>
    <row r="83" spans="1:23" ht="12.75" customHeight="1" x14ac:dyDescent="0.25">
      <c r="A83" s="26" t="s">
        <v>165</v>
      </c>
      <c r="B83" s="26" t="s">
        <v>166</v>
      </c>
      <c r="C83" s="27"/>
      <c r="D83" s="25"/>
      <c r="E83" s="25"/>
      <c r="F83" s="27"/>
      <c r="G83" s="27"/>
      <c r="H83" s="23"/>
      <c r="I83" s="5"/>
      <c r="J83" s="5"/>
      <c r="K83" s="5"/>
      <c r="L83" s="5"/>
      <c r="M83" s="5"/>
      <c r="N83" s="5"/>
      <c r="O83" s="5"/>
      <c r="P83" s="5"/>
      <c r="Q83" s="5"/>
      <c r="R83" s="5"/>
      <c r="S83" s="5"/>
      <c r="T83" s="5"/>
      <c r="U83" s="5"/>
      <c r="V83" s="5"/>
      <c r="W83" s="5"/>
    </row>
    <row r="84" spans="1:23" ht="12.75" customHeight="1" x14ac:dyDescent="0.25">
      <c r="A84" s="26" t="s">
        <v>167</v>
      </c>
      <c r="B84" s="26" t="s">
        <v>168</v>
      </c>
      <c r="C84" s="27"/>
      <c r="D84" s="25"/>
      <c r="E84" s="25"/>
      <c r="F84" s="27"/>
      <c r="G84" s="27"/>
      <c r="H84" s="23"/>
      <c r="I84" s="5"/>
      <c r="J84" s="5"/>
      <c r="K84" s="5"/>
      <c r="L84" s="5"/>
      <c r="M84" s="5"/>
      <c r="N84" s="5"/>
      <c r="O84" s="5"/>
      <c r="P84" s="5"/>
      <c r="Q84" s="5"/>
      <c r="R84" s="5"/>
      <c r="S84" s="5"/>
      <c r="T84" s="5"/>
      <c r="U84" s="5"/>
      <c r="V84" s="5"/>
      <c r="W84" s="5"/>
    </row>
    <row r="85" spans="1:23" ht="12.75" customHeight="1" x14ac:dyDescent="0.25">
      <c r="A85" s="22" t="s">
        <v>169</v>
      </c>
      <c r="B85" s="22" t="s">
        <v>170</v>
      </c>
      <c r="C85" s="23">
        <f>+C86+C87</f>
        <v>0</v>
      </c>
      <c r="D85" s="25"/>
      <c r="E85" s="25"/>
      <c r="F85" s="23">
        <f>+F86+F87</f>
        <v>0</v>
      </c>
      <c r="G85" s="23"/>
      <c r="H85" s="23"/>
      <c r="I85" s="5"/>
      <c r="J85" s="5"/>
      <c r="K85" s="5"/>
      <c r="L85" s="5"/>
      <c r="M85" s="5"/>
      <c r="N85" s="5"/>
      <c r="O85" s="5"/>
      <c r="P85" s="5"/>
      <c r="Q85" s="5"/>
      <c r="R85" s="5"/>
      <c r="S85" s="5"/>
      <c r="T85" s="5"/>
      <c r="U85" s="5"/>
      <c r="V85" s="5"/>
      <c r="W85" s="5"/>
    </row>
    <row r="86" spans="1:23" ht="12.75" customHeight="1" x14ac:dyDescent="0.25">
      <c r="A86" s="26" t="s">
        <v>171</v>
      </c>
      <c r="B86" s="26" t="s">
        <v>172</v>
      </c>
      <c r="C86" s="27"/>
      <c r="D86" s="25"/>
      <c r="E86" s="25"/>
      <c r="F86" s="27"/>
      <c r="G86" s="27"/>
      <c r="H86" s="23"/>
      <c r="I86" s="5"/>
      <c r="J86" s="5"/>
      <c r="K86" s="5"/>
      <c r="L86" s="5"/>
      <c r="M86" s="5"/>
      <c r="N86" s="5"/>
      <c r="O86" s="5"/>
      <c r="P86" s="5"/>
      <c r="Q86" s="5"/>
      <c r="R86" s="5"/>
      <c r="S86" s="5"/>
      <c r="T86" s="5"/>
      <c r="U86" s="5"/>
      <c r="V86" s="5"/>
      <c r="W86" s="5"/>
    </row>
    <row r="87" spans="1:23" ht="12.75" customHeight="1" x14ac:dyDescent="0.25">
      <c r="A87" s="26" t="s">
        <v>173</v>
      </c>
      <c r="B87" s="26" t="s">
        <v>174</v>
      </c>
      <c r="C87" s="27"/>
      <c r="D87" s="25"/>
      <c r="E87" s="25"/>
      <c r="F87" s="27"/>
      <c r="G87" s="27"/>
      <c r="H87" s="23"/>
      <c r="I87" s="5"/>
      <c r="J87" s="5"/>
      <c r="K87" s="5"/>
      <c r="L87" s="5"/>
      <c r="M87" s="5"/>
      <c r="N87" s="5"/>
      <c r="O87" s="5"/>
      <c r="P87" s="5"/>
      <c r="Q87" s="5"/>
      <c r="R87" s="5"/>
      <c r="S87" s="5"/>
      <c r="T87" s="5"/>
      <c r="U87" s="5"/>
      <c r="V87" s="5"/>
      <c r="W87" s="5"/>
    </row>
    <row r="88" spans="1:23" ht="12.75" customHeight="1" x14ac:dyDescent="0.25">
      <c r="A88" s="22" t="s">
        <v>175</v>
      </c>
      <c r="B88" s="22" t="s">
        <v>176</v>
      </c>
      <c r="C88" s="23">
        <f>+C89</f>
        <v>0</v>
      </c>
      <c r="D88" s="25"/>
      <c r="E88" s="25"/>
      <c r="F88" s="23">
        <f>+F89</f>
        <v>0</v>
      </c>
      <c r="G88" s="23"/>
      <c r="H88" s="23"/>
      <c r="I88" s="5"/>
      <c r="J88" s="5"/>
      <c r="K88" s="5"/>
      <c r="L88" s="5"/>
      <c r="M88" s="5"/>
      <c r="N88" s="5"/>
      <c r="O88" s="5"/>
      <c r="P88" s="5"/>
      <c r="Q88" s="5"/>
      <c r="R88" s="5"/>
      <c r="S88" s="5"/>
      <c r="T88" s="5"/>
      <c r="U88" s="5"/>
      <c r="V88" s="5"/>
      <c r="W88" s="5"/>
    </row>
    <row r="89" spans="1:23" ht="12.75" customHeight="1" x14ac:dyDescent="0.25">
      <c r="A89" s="26" t="s">
        <v>177</v>
      </c>
      <c r="B89" s="26" t="s">
        <v>178</v>
      </c>
      <c r="C89" s="27"/>
      <c r="D89" s="25"/>
      <c r="E89" s="25"/>
      <c r="F89" s="27"/>
      <c r="G89" s="27"/>
      <c r="H89" s="23"/>
      <c r="I89" s="5"/>
      <c r="J89" s="5"/>
      <c r="K89" s="5"/>
      <c r="L89" s="5"/>
      <c r="M89" s="5"/>
      <c r="N89" s="5"/>
      <c r="O89" s="5"/>
      <c r="P89" s="5"/>
      <c r="Q89" s="5"/>
      <c r="R89" s="5"/>
      <c r="S89" s="5"/>
      <c r="T89" s="5"/>
      <c r="U89" s="5"/>
      <c r="V89" s="5"/>
      <c r="W89" s="5"/>
    </row>
    <row r="90" spans="1:23" ht="12.75" customHeight="1" x14ac:dyDescent="0.25">
      <c r="A90" s="5"/>
      <c r="B90" s="32"/>
      <c r="C90" s="33"/>
      <c r="D90" s="34"/>
      <c r="E90" s="34"/>
      <c r="F90" s="33"/>
      <c r="G90" s="33"/>
      <c r="H90" s="33"/>
      <c r="I90" s="5"/>
      <c r="J90" s="5"/>
      <c r="K90" s="5"/>
      <c r="L90" s="5"/>
      <c r="M90" s="5"/>
      <c r="N90" s="5"/>
      <c r="O90" s="5"/>
      <c r="P90" s="5"/>
      <c r="Q90" s="5"/>
      <c r="R90" s="5"/>
      <c r="S90" s="5"/>
      <c r="T90" s="5"/>
      <c r="U90" s="5"/>
      <c r="V90" s="5"/>
      <c r="W90" s="5"/>
    </row>
    <row r="91" spans="1:23" ht="12.75" customHeight="1" x14ac:dyDescent="0.25">
      <c r="A91" s="5"/>
      <c r="B91" s="32"/>
      <c r="C91" s="33"/>
      <c r="D91" s="34"/>
      <c r="E91" s="34"/>
      <c r="F91" s="33"/>
      <c r="G91" s="33"/>
      <c r="H91" s="33"/>
      <c r="I91" s="5"/>
      <c r="J91" s="5"/>
      <c r="K91" s="5"/>
      <c r="L91" s="5"/>
      <c r="M91" s="5"/>
      <c r="N91" s="5"/>
      <c r="O91" s="5"/>
      <c r="P91" s="5"/>
      <c r="Q91" s="5"/>
      <c r="R91" s="5"/>
      <c r="S91" s="5"/>
      <c r="T91" s="5"/>
      <c r="U91" s="5"/>
      <c r="V91" s="5"/>
      <c r="W91" s="5"/>
    </row>
    <row r="92" spans="1:23" ht="12.75" customHeight="1" x14ac:dyDescent="0.25">
      <c r="A92" s="5"/>
      <c r="B92" s="32"/>
      <c r="C92" s="33"/>
      <c r="D92" s="34"/>
      <c r="E92" s="34"/>
      <c r="F92" s="33"/>
      <c r="G92" s="33"/>
      <c r="H92" s="33"/>
      <c r="I92" s="5"/>
      <c r="J92" s="5"/>
      <c r="K92" s="5"/>
      <c r="L92" s="5"/>
      <c r="M92" s="5"/>
      <c r="N92" s="5"/>
      <c r="O92" s="5"/>
      <c r="P92" s="5"/>
      <c r="Q92" s="5"/>
      <c r="R92" s="5"/>
      <c r="S92" s="5"/>
      <c r="T92" s="5"/>
      <c r="U92" s="5"/>
      <c r="V92" s="5"/>
      <c r="W92" s="5"/>
    </row>
    <row r="93" spans="1:23" ht="12.75" customHeight="1" x14ac:dyDescent="0.25">
      <c r="A93" s="5"/>
      <c r="B93" s="32"/>
      <c r="C93" s="33"/>
      <c r="D93" s="34"/>
      <c r="E93" s="34"/>
      <c r="F93" s="33"/>
      <c r="G93" s="33"/>
      <c r="H93" s="33"/>
      <c r="I93" s="5"/>
      <c r="J93" s="5"/>
      <c r="K93" s="5"/>
      <c r="L93" s="5"/>
      <c r="M93" s="5"/>
      <c r="N93" s="5"/>
      <c r="O93" s="5"/>
      <c r="P93" s="5"/>
      <c r="Q93" s="5"/>
      <c r="R93" s="5"/>
      <c r="S93" s="5"/>
      <c r="T93" s="5"/>
      <c r="U93" s="5"/>
      <c r="V93" s="5"/>
      <c r="W93" s="5"/>
    </row>
    <row r="94" spans="1:23" ht="12.75" customHeight="1" x14ac:dyDescent="0.25">
      <c r="A94" s="5"/>
      <c r="B94" s="32"/>
      <c r="C94" s="33"/>
      <c r="D94" s="34"/>
      <c r="E94" s="34"/>
      <c r="F94" s="33"/>
      <c r="G94" s="33"/>
      <c r="H94" s="33"/>
      <c r="I94" s="5"/>
      <c r="J94" s="5"/>
      <c r="K94" s="5"/>
      <c r="L94" s="5"/>
      <c r="M94" s="5"/>
      <c r="N94" s="5"/>
      <c r="O94" s="5"/>
      <c r="P94" s="5"/>
      <c r="Q94" s="5"/>
      <c r="R94" s="5"/>
      <c r="S94" s="5"/>
      <c r="T94" s="5"/>
      <c r="U94" s="5"/>
      <c r="V94" s="5"/>
      <c r="W94" s="5"/>
    </row>
    <row r="95" spans="1:23" ht="12.75" customHeight="1" x14ac:dyDescent="0.25">
      <c r="A95" s="5"/>
      <c r="B95" s="32"/>
      <c r="C95" s="33"/>
      <c r="D95" s="34"/>
      <c r="E95" s="34"/>
      <c r="F95" s="33"/>
      <c r="G95" s="33"/>
      <c r="H95" s="33"/>
      <c r="I95" s="5"/>
      <c r="J95" s="5"/>
      <c r="K95" s="5"/>
      <c r="L95" s="5"/>
      <c r="M95" s="5"/>
      <c r="N95" s="5"/>
      <c r="O95" s="5"/>
      <c r="P95" s="5"/>
      <c r="Q95" s="5"/>
      <c r="R95" s="5"/>
      <c r="S95" s="5"/>
      <c r="T95" s="5"/>
      <c r="U95" s="5"/>
      <c r="V95" s="5"/>
      <c r="W95" s="5"/>
    </row>
    <row r="96" spans="1:23" ht="12.75" customHeight="1" x14ac:dyDescent="0.25">
      <c r="A96" s="5"/>
      <c r="B96" s="32"/>
      <c r="C96" s="33"/>
      <c r="D96" s="34"/>
      <c r="E96" s="34"/>
      <c r="F96" s="33"/>
      <c r="G96" s="33"/>
      <c r="H96" s="33"/>
      <c r="I96" s="5"/>
      <c r="J96" s="5"/>
      <c r="K96" s="5"/>
      <c r="L96" s="5"/>
      <c r="M96" s="5"/>
      <c r="N96" s="5"/>
      <c r="O96" s="5"/>
      <c r="P96" s="5"/>
      <c r="Q96" s="5"/>
      <c r="R96" s="5"/>
      <c r="S96" s="5"/>
      <c r="T96" s="5"/>
      <c r="U96" s="5"/>
      <c r="V96" s="5"/>
      <c r="W96" s="5"/>
    </row>
    <row r="97" spans="1:23" ht="12.75" customHeight="1" x14ac:dyDescent="0.25">
      <c r="A97" s="5"/>
      <c r="B97" s="32"/>
      <c r="C97" s="33"/>
      <c r="D97" s="34"/>
      <c r="E97" s="34"/>
      <c r="F97" s="33"/>
      <c r="G97" s="33"/>
      <c r="H97" s="33"/>
      <c r="I97" s="5"/>
      <c r="J97" s="5"/>
      <c r="K97" s="5"/>
      <c r="L97" s="5"/>
      <c r="M97" s="5"/>
      <c r="N97" s="5"/>
      <c r="O97" s="5"/>
      <c r="P97" s="5"/>
      <c r="Q97" s="5"/>
      <c r="R97" s="5"/>
      <c r="S97" s="5"/>
      <c r="T97" s="5"/>
      <c r="U97" s="5"/>
      <c r="V97" s="5"/>
      <c r="W97" s="5"/>
    </row>
    <row r="98" spans="1:23" ht="12.75" customHeight="1" x14ac:dyDescent="0.25">
      <c r="A98" s="5"/>
      <c r="B98" s="32"/>
      <c r="C98" s="33"/>
      <c r="D98" s="34"/>
      <c r="E98" s="34"/>
      <c r="F98" s="33"/>
      <c r="G98" s="33"/>
      <c r="H98" s="33"/>
      <c r="I98" s="5"/>
      <c r="J98" s="5"/>
      <c r="K98" s="5"/>
      <c r="L98" s="5"/>
      <c r="M98" s="5"/>
      <c r="N98" s="5"/>
      <c r="O98" s="5"/>
      <c r="P98" s="5"/>
      <c r="Q98" s="5"/>
      <c r="R98" s="5"/>
      <c r="S98" s="5"/>
      <c r="T98" s="5"/>
      <c r="U98" s="5"/>
      <c r="V98" s="5"/>
      <c r="W98" s="5"/>
    </row>
    <row r="99" spans="1:23" ht="12.75" customHeight="1" x14ac:dyDescent="0.25">
      <c r="A99" s="5"/>
      <c r="B99" s="32"/>
      <c r="C99" s="33"/>
      <c r="D99" s="34"/>
      <c r="E99" s="34"/>
      <c r="F99" s="33"/>
      <c r="G99" s="33"/>
      <c r="H99" s="33"/>
      <c r="I99" s="5"/>
      <c r="J99" s="5"/>
      <c r="K99" s="5"/>
      <c r="L99" s="5"/>
      <c r="M99" s="5"/>
      <c r="N99" s="5"/>
      <c r="O99" s="5"/>
      <c r="P99" s="5"/>
      <c r="Q99" s="5"/>
      <c r="R99" s="5"/>
      <c r="S99" s="5"/>
      <c r="T99" s="5"/>
      <c r="U99" s="5"/>
      <c r="V99" s="5"/>
      <c r="W99" s="5"/>
    </row>
    <row r="100" spans="1:23" ht="12.75" customHeight="1" x14ac:dyDescent="0.25">
      <c r="A100" s="5"/>
      <c r="B100" s="32"/>
      <c r="C100" s="33"/>
      <c r="D100" s="34"/>
      <c r="E100" s="34"/>
      <c r="F100" s="33"/>
      <c r="G100" s="33"/>
      <c r="H100" s="33"/>
      <c r="I100" s="5"/>
      <c r="J100" s="5"/>
      <c r="K100" s="5"/>
      <c r="L100" s="5"/>
      <c r="M100" s="5"/>
      <c r="N100" s="5"/>
      <c r="O100" s="5"/>
      <c r="P100" s="5"/>
      <c r="Q100" s="5"/>
      <c r="R100" s="5"/>
      <c r="S100" s="5"/>
      <c r="T100" s="5"/>
      <c r="U100" s="5"/>
      <c r="V100" s="5"/>
      <c r="W100" s="5"/>
    </row>
    <row r="101" spans="1:23" ht="12.75" customHeight="1" x14ac:dyDescent="0.25">
      <c r="A101" s="5"/>
      <c r="B101" s="32"/>
      <c r="C101" s="33"/>
      <c r="D101" s="34"/>
      <c r="E101" s="34"/>
      <c r="F101" s="33"/>
      <c r="G101" s="33"/>
      <c r="H101" s="33"/>
      <c r="I101" s="5"/>
      <c r="J101" s="5"/>
      <c r="K101" s="5"/>
      <c r="L101" s="5"/>
      <c r="M101" s="5"/>
      <c r="N101" s="5"/>
      <c r="O101" s="5"/>
      <c r="P101" s="5"/>
      <c r="Q101" s="5"/>
      <c r="R101" s="5"/>
      <c r="S101" s="5"/>
      <c r="T101" s="5"/>
      <c r="U101" s="5"/>
      <c r="V101" s="5"/>
      <c r="W101" s="5"/>
    </row>
    <row r="102" spans="1:23" ht="12.75" customHeight="1" x14ac:dyDescent="0.25">
      <c r="A102" s="5"/>
      <c r="B102" s="32"/>
      <c r="C102" s="33"/>
      <c r="D102" s="34"/>
      <c r="E102" s="34"/>
      <c r="F102" s="33"/>
      <c r="G102" s="33"/>
      <c r="H102" s="33"/>
      <c r="I102" s="5"/>
      <c r="J102" s="5"/>
      <c r="K102" s="5"/>
      <c r="L102" s="5"/>
      <c r="M102" s="5"/>
      <c r="N102" s="5"/>
      <c r="O102" s="5"/>
      <c r="P102" s="5"/>
      <c r="Q102" s="5"/>
      <c r="R102" s="5"/>
      <c r="S102" s="5"/>
      <c r="T102" s="5"/>
      <c r="U102" s="5"/>
      <c r="V102" s="5"/>
      <c r="W102" s="5"/>
    </row>
    <row r="103" spans="1:23" ht="12.75" customHeight="1" x14ac:dyDescent="0.25">
      <c r="A103" s="5"/>
      <c r="B103" s="32"/>
      <c r="C103" s="33"/>
      <c r="D103" s="34"/>
      <c r="E103" s="34"/>
      <c r="F103" s="33"/>
      <c r="G103" s="33"/>
      <c r="H103" s="33"/>
      <c r="I103" s="5"/>
      <c r="J103" s="5"/>
      <c r="K103" s="5"/>
      <c r="L103" s="5"/>
      <c r="M103" s="5"/>
      <c r="N103" s="5"/>
      <c r="O103" s="5"/>
      <c r="P103" s="5"/>
      <c r="Q103" s="5"/>
      <c r="R103" s="5"/>
      <c r="S103" s="5"/>
      <c r="T103" s="5"/>
      <c r="U103" s="5"/>
      <c r="V103" s="5"/>
      <c r="W103" s="5"/>
    </row>
    <row r="104" spans="1:23" ht="12.75" customHeight="1" x14ac:dyDescent="0.25">
      <c r="A104" s="5"/>
      <c r="B104" s="32"/>
      <c r="C104" s="33"/>
      <c r="D104" s="34"/>
      <c r="E104" s="34"/>
      <c r="F104" s="33"/>
      <c r="G104" s="33"/>
      <c r="H104" s="33"/>
      <c r="I104" s="5"/>
      <c r="J104" s="5"/>
      <c r="K104" s="5"/>
      <c r="L104" s="5"/>
      <c r="M104" s="5"/>
      <c r="N104" s="5"/>
      <c r="O104" s="5"/>
      <c r="P104" s="5"/>
      <c r="Q104" s="5"/>
      <c r="R104" s="5"/>
      <c r="S104" s="5"/>
      <c r="T104" s="5"/>
      <c r="U104" s="5"/>
      <c r="V104" s="5"/>
      <c r="W104" s="5"/>
    </row>
    <row r="105" spans="1:23" ht="12.75" customHeight="1" x14ac:dyDescent="0.25">
      <c r="A105" s="5"/>
      <c r="B105" s="32"/>
      <c r="C105" s="33"/>
      <c r="D105" s="34"/>
      <c r="E105" s="34"/>
      <c r="F105" s="33"/>
      <c r="G105" s="33"/>
      <c r="H105" s="33"/>
      <c r="I105" s="5"/>
      <c r="J105" s="5"/>
      <c r="K105" s="5"/>
      <c r="L105" s="5"/>
      <c r="M105" s="5"/>
      <c r="N105" s="5"/>
      <c r="O105" s="5"/>
      <c r="P105" s="5"/>
      <c r="Q105" s="5"/>
      <c r="R105" s="5"/>
      <c r="S105" s="5"/>
      <c r="T105" s="5"/>
      <c r="U105" s="5"/>
      <c r="V105" s="5"/>
      <c r="W105" s="5"/>
    </row>
    <row r="106" spans="1:23" ht="12.75" customHeight="1" x14ac:dyDescent="0.25">
      <c r="A106" s="5"/>
      <c r="B106" s="32"/>
      <c r="C106" s="33"/>
      <c r="D106" s="34"/>
      <c r="E106" s="34"/>
      <c r="F106" s="33"/>
      <c r="G106" s="33"/>
      <c r="H106" s="33"/>
      <c r="I106" s="5"/>
      <c r="J106" s="5"/>
      <c r="K106" s="5"/>
      <c r="L106" s="5"/>
      <c r="M106" s="5"/>
      <c r="N106" s="5"/>
      <c r="O106" s="5"/>
      <c r="P106" s="5"/>
      <c r="Q106" s="5"/>
      <c r="R106" s="5"/>
      <c r="S106" s="5"/>
      <c r="T106" s="5"/>
      <c r="U106" s="5"/>
      <c r="V106" s="5"/>
      <c r="W106" s="5"/>
    </row>
    <row r="107" spans="1:23" ht="12.75" customHeight="1" x14ac:dyDescent="0.25">
      <c r="A107" s="5"/>
      <c r="B107" s="32"/>
      <c r="C107" s="33"/>
      <c r="D107" s="34"/>
      <c r="E107" s="34"/>
      <c r="F107" s="33"/>
      <c r="G107" s="33"/>
      <c r="H107" s="33"/>
      <c r="I107" s="5"/>
      <c r="J107" s="5"/>
      <c r="K107" s="5"/>
      <c r="L107" s="5"/>
      <c r="M107" s="5"/>
      <c r="N107" s="5"/>
      <c r="O107" s="5"/>
      <c r="P107" s="5"/>
      <c r="Q107" s="5"/>
      <c r="R107" s="5"/>
      <c r="S107" s="5"/>
      <c r="T107" s="5"/>
      <c r="U107" s="5"/>
      <c r="V107" s="5"/>
      <c r="W107" s="5"/>
    </row>
    <row r="108" spans="1:23" ht="12.75" customHeight="1" x14ac:dyDescent="0.25">
      <c r="A108" s="5"/>
      <c r="B108" s="32"/>
      <c r="C108" s="33"/>
      <c r="D108" s="34"/>
      <c r="E108" s="34"/>
      <c r="F108" s="33"/>
      <c r="G108" s="33"/>
      <c r="H108" s="33"/>
      <c r="I108" s="5"/>
      <c r="J108" s="5"/>
      <c r="K108" s="5"/>
      <c r="L108" s="5"/>
      <c r="M108" s="5"/>
      <c r="N108" s="5"/>
      <c r="O108" s="5"/>
      <c r="P108" s="5"/>
      <c r="Q108" s="5"/>
      <c r="R108" s="5"/>
      <c r="S108" s="5"/>
      <c r="T108" s="5"/>
      <c r="U108" s="5"/>
      <c r="V108" s="5"/>
      <c r="W108" s="5"/>
    </row>
    <row r="109" spans="1:23" ht="12.75" customHeight="1" x14ac:dyDescent="0.25">
      <c r="A109" s="5"/>
      <c r="B109" s="32"/>
      <c r="C109" s="33"/>
      <c r="D109" s="34"/>
      <c r="E109" s="34"/>
      <c r="F109" s="33"/>
      <c r="G109" s="33"/>
      <c r="H109" s="33"/>
      <c r="I109" s="5"/>
      <c r="J109" s="5"/>
      <c r="K109" s="5"/>
      <c r="L109" s="5"/>
      <c r="M109" s="5"/>
      <c r="N109" s="5"/>
      <c r="O109" s="5"/>
      <c r="P109" s="5"/>
      <c r="Q109" s="5"/>
      <c r="R109" s="5"/>
      <c r="S109" s="5"/>
      <c r="T109" s="5"/>
      <c r="U109" s="5"/>
      <c r="V109" s="5"/>
      <c r="W109" s="5"/>
    </row>
    <row r="110" spans="1:23" ht="12.75" customHeight="1" x14ac:dyDescent="0.25">
      <c r="A110" s="5"/>
      <c r="B110" s="32"/>
      <c r="C110" s="33"/>
      <c r="D110" s="34"/>
      <c r="E110" s="34"/>
      <c r="F110" s="33"/>
      <c r="G110" s="33"/>
      <c r="H110" s="33"/>
      <c r="I110" s="5"/>
      <c r="J110" s="5"/>
      <c r="K110" s="5"/>
      <c r="L110" s="5"/>
      <c r="M110" s="5"/>
      <c r="N110" s="5"/>
      <c r="O110" s="5"/>
      <c r="P110" s="5"/>
      <c r="Q110" s="5"/>
      <c r="R110" s="5"/>
      <c r="S110" s="5"/>
      <c r="T110" s="5"/>
      <c r="U110" s="5"/>
      <c r="V110" s="5"/>
      <c r="W110" s="5"/>
    </row>
    <row r="111" spans="1:23" ht="12.75" customHeight="1" x14ac:dyDescent="0.25">
      <c r="A111" s="5"/>
      <c r="B111" s="32"/>
      <c r="C111" s="33"/>
      <c r="D111" s="34"/>
      <c r="E111" s="34"/>
      <c r="F111" s="33"/>
      <c r="G111" s="33"/>
      <c r="H111" s="33"/>
      <c r="I111" s="5"/>
      <c r="J111" s="5"/>
      <c r="K111" s="5"/>
      <c r="L111" s="5"/>
      <c r="M111" s="5"/>
      <c r="N111" s="5"/>
      <c r="O111" s="5"/>
      <c r="P111" s="5"/>
      <c r="Q111" s="5"/>
      <c r="R111" s="5"/>
      <c r="S111" s="5"/>
      <c r="T111" s="5"/>
      <c r="U111" s="5"/>
      <c r="V111" s="5"/>
      <c r="W111" s="5"/>
    </row>
    <row r="112" spans="1:23" ht="12.75" customHeight="1" x14ac:dyDescent="0.25">
      <c r="A112" s="5"/>
      <c r="B112" s="32"/>
      <c r="C112" s="33"/>
      <c r="D112" s="34"/>
      <c r="E112" s="34"/>
      <c r="F112" s="33"/>
      <c r="G112" s="33"/>
      <c r="H112" s="33"/>
      <c r="I112" s="5"/>
      <c r="J112" s="5"/>
      <c r="K112" s="5"/>
      <c r="L112" s="5"/>
      <c r="M112" s="5"/>
      <c r="N112" s="5"/>
      <c r="O112" s="5"/>
      <c r="P112" s="5"/>
      <c r="Q112" s="5"/>
      <c r="R112" s="5"/>
      <c r="S112" s="5"/>
      <c r="T112" s="5"/>
      <c r="U112" s="5"/>
      <c r="V112" s="5"/>
      <c r="W112" s="5"/>
    </row>
    <row r="113" spans="1:23" ht="12.75" customHeight="1" x14ac:dyDescent="0.25">
      <c r="A113" s="5"/>
      <c r="B113" s="32"/>
      <c r="C113" s="33"/>
      <c r="D113" s="34"/>
      <c r="E113" s="34"/>
      <c r="F113" s="33"/>
      <c r="G113" s="33"/>
      <c r="H113" s="33"/>
      <c r="I113" s="5"/>
      <c r="J113" s="5"/>
      <c r="K113" s="5"/>
      <c r="L113" s="5"/>
      <c r="M113" s="5"/>
      <c r="N113" s="5"/>
      <c r="O113" s="5"/>
      <c r="P113" s="5"/>
      <c r="Q113" s="5"/>
      <c r="R113" s="5"/>
      <c r="S113" s="5"/>
      <c r="T113" s="5"/>
      <c r="U113" s="5"/>
      <c r="V113" s="5"/>
      <c r="W113" s="5"/>
    </row>
    <row r="114" spans="1:23" ht="12.75" customHeight="1" x14ac:dyDescent="0.25">
      <c r="A114" s="5"/>
      <c r="B114" s="32"/>
      <c r="C114" s="33"/>
      <c r="D114" s="34"/>
      <c r="E114" s="34"/>
      <c r="F114" s="33"/>
      <c r="G114" s="33"/>
      <c r="H114" s="33"/>
      <c r="I114" s="5"/>
      <c r="J114" s="5"/>
      <c r="K114" s="5"/>
      <c r="L114" s="5"/>
      <c r="M114" s="5"/>
      <c r="N114" s="5"/>
      <c r="O114" s="5"/>
      <c r="P114" s="5"/>
      <c r="Q114" s="5"/>
      <c r="R114" s="5"/>
      <c r="S114" s="5"/>
      <c r="T114" s="5"/>
      <c r="U114" s="5"/>
      <c r="V114" s="5"/>
      <c r="W114" s="5"/>
    </row>
    <row r="115" spans="1:23" ht="12.75" customHeight="1" x14ac:dyDescent="0.25">
      <c r="A115" s="5"/>
      <c r="B115" s="32"/>
      <c r="C115" s="33"/>
      <c r="D115" s="34"/>
      <c r="E115" s="34"/>
      <c r="F115" s="33"/>
      <c r="G115" s="33"/>
      <c r="H115" s="33"/>
      <c r="I115" s="5"/>
      <c r="J115" s="5"/>
      <c r="K115" s="5"/>
      <c r="L115" s="5"/>
      <c r="M115" s="5"/>
      <c r="N115" s="5"/>
      <c r="O115" s="5"/>
      <c r="P115" s="5"/>
      <c r="Q115" s="5"/>
      <c r="R115" s="5"/>
      <c r="S115" s="5"/>
      <c r="T115" s="5"/>
      <c r="U115" s="5"/>
      <c r="V115" s="5"/>
      <c r="W115" s="5"/>
    </row>
    <row r="116" spans="1:23" ht="12.75" customHeight="1" x14ac:dyDescent="0.25">
      <c r="A116" s="5"/>
      <c r="B116" s="32"/>
      <c r="C116" s="33"/>
      <c r="D116" s="34"/>
      <c r="E116" s="34"/>
      <c r="F116" s="33"/>
      <c r="G116" s="33"/>
      <c r="H116" s="33"/>
      <c r="I116" s="5"/>
      <c r="J116" s="5"/>
      <c r="K116" s="5"/>
      <c r="L116" s="5"/>
      <c r="M116" s="5"/>
      <c r="N116" s="5"/>
      <c r="O116" s="5"/>
      <c r="P116" s="5"/>
      <c r="Q116" s="5"/>
      <c r="R116" s="5"/>
      <c r="S116" s="5"/>
      <c r="T116" s="5"/>
      <c r="U116" s="5"/>
      <c r="V116" s="5"/>
      <c r="W116" s="5"/>
    </row>
    <row r="117" spans="1:23" ht="12.75" customHeight="1" x14ac:dyDescent="0.25">
      <c r="A117" s="5"/>
      <c r="B117" s="32"/>
      <c r="C117" s="33"/>
      <c r="D117" s="34"/>
      <c r="E117" s="34"/>
      <c r="F117" s="33"/>
      <c r="G117" s="33"/>
      <c r="H117" s="33"/>
      <c r="I117" s="5"/>
      <c r="J117" s="5"/>
      <c r="K117" s="5"/>
      <c r="L117" s="5"/>
      <c r="M117" s="5"/>
      <c r="N117" s="5"/>
      <c r="O117" s="5"/>
      <c r="P117" s="5"/>
      <c r="Q117" s="5"/>
      <c r="R117" s="5"/>
      <c r="S117" s="5"/>
      <c r="T117" s="5"/>
      <c r="U117" s="5"/>
      <c r="V117" s="5"/>
      <c r="W117" s="5"/>
    </row>
    <row r="118" spans="1:23" ht="12.75" customHeight="1" x14ac:dyDescent="0.25">
      <c r="A118" s="5"/>
      <c r="B118" s="32"/>
      <c r="C118" s="33"/>
      <c r="D118" s="34"/>
      <c r="E118" s="34"/>
      <c r="F118" s="33"/>
      <c r="G118" s="33"/>
      <c r="H118" s="33"/>
      <c r="I118" s="5"/>
      <c r="J118" s="5"/>
      <c r="K118" s="5"/>
      <c r="L118" s="5"/>
      <c r="M118" s="5"/>
      <c r="N118" s="5"/>
      <c r="O118" s="5"/>
      <c r="P118" s="5"/>
      <c r="Q118" s="5"/>
      <c r="R118" s="5"/>
      <c r="S118" s="5"/>
      <c r="T118" s="5"/>
      <c r="U118" s="5"/>
      <c r="V118" s="5"/>
      <c r="W118" s="5"/>
    </row>
    <row r="119" spans="1:23" ht="12.75" customHeight="1" x14ac:dyDescent="0.25">
      <c r="A119" s="5"/>
      <c r="B119" s="32"/>
      <c r="C119" s="33"/>
      <c r="D119" s="34"/>
      <c r="E119" s="34"/>
      <c r="F119" s="33"/>
      <c r="G119" s="33"/>
      <c r="H119" s="33"/>
      <c r="I119" s="5"/>
      <c r="J119" s="5"/>
      <c r="K119" s="5"/>
      <c r="L119" s="5"/>
      <c r="M119" s="5"/>
      <c r="N119" s="5"/>
      <c r="O119" s="5"/>
      <c r="P119" s="5"/>
      <c r="Q119" s="5"/>
      <c r="R119" s="5"/>
      <c r="S119" s="5"/>
      <c r="T119" s="5"/>
      <c r="U119" s="5"/>
      <c r="V119" s="5"/>
      <c r="W119" s="5"/>
    </row>
    <row r="120" spans="1:23" ht="12.75" customHeight="1" x14ac:dyDescent="0.25">
      <c r="A120" s="5"/>
      <c r="B120" s="32"/>
      <c r="C120" s="33"/>
      <c r="D120" s="34"/>
      <c r="E120" s="34"/>
      <c r="F120" s="33"/>
      <c r="G120" s="33"/>
      <c r="H120" s="33"/>
      <c r="I120" s="5"/>
      <c r="J120" s="5"/>
      <c r="K120" s="5"/>
      <c r="L120" s="5"/>
      <c r="M120" s="5"/>
      <c r="N120" s="5"/>
      <c r="O120" s="5"/>
      <c r="P120" s="5"/>
      <c r="Q120" s="5"/>
      <c r="R120" s="5"/>
      <c r="S120" s="5"/>
      <c r="T120" s="5"/>
      <c r="U120" s="5"/>
      <c r="V120" s="5"/>
      <c r="W120" s="5"/>
    </row>
    <row r="121" spans="1:23" ht="12.75" customHeight="1" x14ac:dyDescent="0.25">
      <c r="A121" s="5"/>
      <c r="B121" s="32"/>
      <c r="C121" s="33"/>
      <c r="D121" s="34"/>
      <c r="E121" s="34"/>
      <c r="F121" s="33"/>
      <c r="G121" s="33"/>
      <c r="H121" s="33"/>
      <c r="I121" s="5"/>
      <c r="J121" s="5"/>
      <c r="K121" s="5"/>
      <c r="L121" s="5"/>
      <c r="M121" s="5"/>
      <c r="N121" s="5"/>
      <c r="O121" s="5"/>
      <c r="P121" s="5"/>
      <c r="Q121" s="5"/>
      <c r="R121" s="5"/>
      <c r="S121" s="5"/>
      <c r="T121" s="5"/>
      <c r="U121" s="5"/>
      <c r="V121" s="5"/>
      <c r="W121" s="5"/>
    </row>
    <row r="122" spans="1:23" ht="12.75" customHeight="1" x14ac:dyDescent="0.25">
      <c r="A122" s="5"/>
      <c r="B122" s="32"/>
      <c r="C122" s="33"/>
      <c r="D122" s="34"/>
      <c r="E122" s="34"/>
      <c r="F122" s="33"/>
      <c r="G122" s="33"/>
      <c r="H122" s="33"/>
      <c r="I122" s="5"/>
      <c r="J122" s="5"/>
      <c r="K122" s="5"/>
      <c r="L122" s="5"/>
      <c r="M122" s="5"/>
      <c r="N122" s="5"/>
      <c r="O122" s="5"/>
      <c r="P122" s="5"/>
      <c r="Q122" s="5"/>
      <c r="R122" s="5"/>
      <c r="S122" s="5"/>
      <c r="T122" s="5"/>
      <c r="U122" s="5"/>
      <c r="V122" s="5"/>
      <c r="W122" s="5"/>
    </row>
    <row r="123" spans="1:23" ht="12.75" customHeight="1" x14ac:dyDescent="0.25">
      <c r="A123" s="5"/>
      <c r="B123" s="32"/>
      <c r="C123" s="33"/>
      <c r="D123" s="34"/>
      <c r="E123" s="34"/>
      <c r="F123" s="33"/>
      <c r="G123" s="33"/>
      <c r="H123" s="33"/>
      <c r="I123" s="5"/>
      <c r="J123" s="5"/>
      <c r="K123" s="5"/>
      <c r="L123" s="5"/>
      <c r="M123" s="5"/>
      <c r="N123" s="5"/>
      <c r="O123" s="5"/>
      <c r="P123" s="5"/>
      <c r="Q123" s="5"/>
      <c r="R123" s="5"/>
      <c r="S123" s="5"/>
      <c r="T123" s="5"/>
      <c r="U123" s="5"/>
      <c r="V123" s="5"/>
      <c r="W123" s="5"/>
    </row>
    <row r="124" spans="1:23" ht="12.75" customHeight="1" x14ac:dyDescent="0.25">
      <c r="A124" s="5"/>
      <c r="B124" s="32"/>
      <c r="C124" s="33"/>
      <c r="D124" s="34"/>
      <c r="E124" s="34"/>
      <c r="F124" s="33"/>
      <c r="G124" s="33"/>
      <c r="H124" s="33"/>
      <c r="I124" s="5"/>
      <c r="J124" s="5"/>
      <c r="K124" s="5"/>
      <c r="L124" s="5"/>
      <c r="M124" s="5"/>
      <c r="N124" s="5"/>
      <c r="O124" s="5"/>
      <c r="P124" s="5"/>
      <c r="Q124" s="5"/>
      <c r="R124" s="5"/>
      <c r="S124" s="5"/>
      <c r="T124" s="5"/>
      <c r="U124" s="5"/>
      <c r="V124" s="5"/>
      <c r="W124" s="5"/>
    </row>
    <row r="125" spans="1:23" ht="12.75" customHeight="1" x14ac:dyDescent="0.25">
      <c r="A125" s="5"/>
      <c r="B125" s="32"/>
      <c r="C125" s="33"/>
      <c r="D125" s="34"/>
      <c r="E125" s="34"/>
      <c r="F125" s="33"/>
      <c r="G125" s="33"/>
      <c r="H125" s="33"/>
      <c r="I125" s="5"/>
      <c r="J125" s="5"/>
      <c r="K125" s="5"/>
      <c r="L125" s="5"/>
      <c r="M125" s="5"/>
      <c r="N125" s="5"/>
      <c r="O125" s="5"/>
      <c r="P125" s="5"/>
      <c r="Q125" s="5"/>
      <c r="R125" s="5"/>
      <c r="S125" s="5"/>
      <c r="T125" s="5"/>
      <c r="U125" s="5"/>
      <c r="V125" s="5"/>
      <c r="W125" s="5"/>
    </row>
    <row r="126" spans="1:23" ht="12.75" customHeight="1" x14ac:dyDescent="0.25">
      <c r="A126" s="5"/>
      <c r="B126" s="32"/>
      <c r="C126" s="33"/>
      <c r="D126" s="34"/>
      <c r="E126" s="34"/>
      <c r="F126" s="33"/>
      <c r="G126" s="33"/>
      <c r="H126" s="33"/>
      <c r="I126" s="5"/>
      <c r="J126" s="5"/>
      <c r="K126" s="5"/>
      <c r="L126" s="5"/>
      <c r="M126" s="5"/>
      <c r="N126" s="5"/>
      <c r="O126" s="5"/>
      <c r="P126" s="5"/>
      <c r="Q126" s="5"/>
      <c r="R126" s="5"/>
      <c r="S126" s="5"/>
      <c r="T126" s="5"/>
      <c r="U126" s="5"/>
      <c r="V126" s="5"/>
      <c r="W126" s="5"/>
    </row>
    <row r="127" spans="1:23" ht="12.75" customHeight="1" x14ac:dyDescent="0.25">
      <c r="A127" s="5"/>
      <c r="B127" s="32"/>
      <c r="C127" s="33"/>
      <c r="D127" s="34"/>
      <c r="E127" s="34"/>
      <c r="F127" s="33"/>
      <c r="G127" s="33"/>
      <c r="H127" s="33"/>
      <c r="I127" s="5"/>
      <c r="J127" s="5"/>
      <c r="K127" s="5"/>
      <c r="L127" s="5"/>
      <c r="M127" s="5"/>
      <c r="N127" s="5"/>
      <c r="O127" s="5"/>
      <c r="P127" s="5"/>
      <c r="Q127" s="5"/>
      <c r="R127" s="5"/>
      <c r="S127" s="5"/>
      <c r="T127" s="5"/>
      <c r="U127" s="5"/>
      <c r="V127" s="5"/>
      <c r="W127" s="5"/>
    </row>
    <row r="128" spans="1:23" ht="12.75" customHeight="1" x14ac:dyDescent="0.25">
      <c r="A128" s="5"/>
      <c r="B128" s="32"/>
      <c r="C128" s="33"/>
      <c r="D128" s="34"/>
      <c r="E128" s="34"/>
      <c r="F128" s="33"/>
      <c r="G128" s="33"/>
      <c r="H128" s="33"/>
      <c r="I128" s="5"/>
      <c r="J128" s="5"/>
      <c r="K128" s="5"/>
      <c r="L128" s="5"/>
      <c r="M128" s="5"/>
      <c r="N128" s="5"/>
      <c r="O128" s="5"/>
      <c r="P128" s="5"/>
      <c r="Q128" s="5"/>
      <c r="R128" s="5"/>
      <c r="S128" s="5"/>
      <c r="T128" s="5"/>
      <c r="U128" s="5"/>
      <c r="V128" s="5"/>
      <c r="W128" s="5"/>
    </row>
    <row r="129" spans="1:23" ht="12.75" customHeight="1" x14ac:dyDescent="0.25">
      <c r="A129" s="5"/>
      <c r="B129" s="32"/>
      <c r="C129" s="33"/>
      <c r="D129" s="34"/>
      <c r="E129" s="34"/>
      <c r="F129" s="33"/>
      <c r="G129" s="33"/>
      <c r="H129" s="33"/>
      <c r="I129" s="5"/>
      <c r="J129" s="5"/>
      <c r="K129" s="5"/>
      <c r="L129" s="5"/>
      <c r="M129" s="5"/>
      <c r="N129" s="5"/>
      <c r="O129" s="5"/>
      <c r="P129" s="5"/>
      <c r="Q129" s="5"/>
      <c r="R129" s="5"/>
      <c r="S129" s="5"/>
      <c r="T129" s="5"/>
      <c r="U129" s="5"/>
      <c r="V129" s="5"/>
      <c r="W129" s="5"/>
    </row>
    <row r="130" spans="1:23" ht="12.75" customHeight="1" x14ac:dyDescent="0.25">
      <c r="A130" s="5"/>
      <c r="B130" s="32"/>
      <c r="C130" s="33"/>
      <c r="D130" s="34"/>
      <c r="E130" s="34"/>
      <c r="F130" s="33"/>
      <c r="G130" s="33"/>
      <c r="H130" s="33"/>
      <c r="I130" s="5"/>
      <c r="J130" s="5"/>
      <c r="K130" s="5"/>
      <c r="L130" s="5"/>
      <c r="M130" s="5"/>
      <c r="N130" s="5"/>
      <c r="O130" s="5"/>
      <c r="P130" s="5"/>
      <c r="Q130" s="5"/>
      <c r="R130" s="5"/>
      <c r="S130" s="5"/>
      <c r="T130" s="5"/>
      <c r="U130" s="5"/>
      <c r="V130" s="5"/>
      <c r="W130" s="5"/>
    </row>
    <row r="131" spans="1:23" ht="12.75" customHeight="1" x14ac:dyDescent="0.25">
      <c r="A131" s="5"/>
      <c r="B131" s="32"/>
      <c r="C131" s="33"/>
      <c r="D131" s="34"/>
      <c r="E131" s="34"/>
      <c r="F131" s="33"/>
      <c r="G131" s="33"/>
      <c r="H131" s="33"/>
      <c r="I131" s="5"/>
      <c r="J131" s="5"/>
      <c r="K131" s="5"/>
      <c r="L131" s="5"/>
      <c r="M131" s="5"/>
      <c r="N131" s="5"/>
      <c r="O131" s="5"/>
      <c r="P131" s="5"/>
      <c r="Q131" s="5"/>
      <c r="R131" s="5"/>
      <c r="S131" s="5"/>
      <c r="T131" s="5"/>
      <c r="U131" s="5"/>
      <c r="V131" s="5"/>
      <c r="W131" s="5"/>
    </row>
    <row r="132" spans="1:23" ht="12.75" customHeight="1" x14ac:dyDescent="0.25">
      <c r="A132" s="5"/>
      <c r="B132" s="32"/>
      <c r="C132" s="33"/>
      <c r="D132" s="34"/>
      <c r="E132" s="34"/>
      <c r="F132" s="33"/>
      <c r="G132" s="33"/>
      <c r="H132" s="33"/>
      <c r="I132" s="5"/>
      <c r="J132" s="5"/>
      <c r="K132" s="5"/>
      <c r="L132" s="5"/>
      <c r="M132" s="5"/>
      <c r="N132" s="5"/>
      <c r="O132" s="5"/>
      <c r="P132" s="5"/>
      <c r="Q132" s="5"/>
      <c r="R132" s="5"/>
      <c r="S132" s="5"/>
      <c r="T132" s="5"/>
      <c r="U132" s="5"/>
      <c r="V132" s="5"/>
      <c r="W132" s="5"/>
    </row>
    <row r="133" spans="1:23" ht="12.75" customHeight="1" x14ac:dyDescent="0.25">
      <c r="A133" s="5"/>
      <c r="B133" s="32"/>
      <c r="C133" s="33"/>
      <c r="D133" s="34"/>
      <c r="E133" s="34"/>
      <c r="F133" s="33"/>
      <c r="G133" s="33"/>
      <c r="H133" s="33"/>
      <c r="I133" s="5"/>
      <c r="J133" s="5"/>
      <c r="K133" s="5"/>
      <c r="L133" s="5"/>
      <c r="M133" s="5"/>
      <c r="N133" s="5"/>
      <c r="O133" s="5"/>
      <c r="P133" s="5"/>
      <c r="Q133" s="5"/>
      <c r="R133" s="5"/>
      <c r="S133" s="5"/>
      <c r="T133" s="5"/>
      <c r="U133" s="5"/>
      <c r="V133" s="5"/>
      <c r="W133" s="5"/>
    </row>
    <row r="134" spans="1:23" ht="12.75" customHeight="1" x14ac:dyDescent="0.25">
      <c r="A134" s="5"/>
      <c r="B134" s="32"/>
      <c r="C134" s="33"/>
      <c r="D134" s="34"/>
      <c r="E134" s="34"/>
      <c r="F134" s="33"/>
      <c r="G134" s="33"/>
      <c r="H134" s="33"/>
      <c r="I134" s="5"/>
      <c r="J134" s="5"/>
      <c r="K134" s="5"/>
      <c r="L134" s="5"/>
      <c r="M134" s="5"/>
      <c r="N134" s="5"/>
      <c r="O134" s="5"/>
      <c r="P134" s="5"/>
      <c r="Q134" s="5"/>
      <c r="R134" s="5"/>
      <c r="S134" s="5"/>
      <c r="T134" s="5"/>
      <c r="U134" s="5"/>
      <c r="V134" s="5"/>
      <c r="W134" s="5"/>
    </row>
    <row r="135" spans="1:23" ht="12.75" customHeight="1" x14ac:dyDescent="0.25">
      <c r="A135" s="5"/>
      <c r="B135" s="32"/>
      <c r="C135" s="33"/>
      <c r="D135" s="34"/>
      <c r="E135" s="34"/>
      <c r="F135" s="33"/>
      <c r="G135" s="33"/>
      <c r="H135" s="33"/>
      <c r="I135" s="5"/>
      <c r="J135" s="5"/>
      <c r="K135" s="5"/>
      <c r="L135" s="5"/>
      <c r="M135" s="5"/>
      <c r="N135" s="5"/>
      <c r="O135" s="5"/>
      <c r="P135" s="5"/>
      <c r="Q135" s="5"/>
      <c r="R135" s="5"/>
      <c r="S135" s="5"/>
      <c r="T135" s="5"/>
      <c r="U135" s="5"/>
      <c r="V135" s="5"/>
      <c r="W135" s="5"/>
    </row>
    <row r="136" spans="1:23" ht="12.75" customHeight="1" x14ac:dyDescent="0.25">
      <c r="A136" s="5"/>
      <c r="B136" s="32"/>
      <c r="C136" s="33"/>
      <c r="D136" s="34"/>
      <c r="E136" s="34"/>
      <c r="F136" s="33"/>
      <c r="G136" s="33"/>
      <c r="H136" s="33"/>
      <c r="I136" s="5"/>
      <c r="J136" s="5"/>
      <c r="K136" s="5"/>
      <c r="L136" s="5"/>
      <c r="M136" s="5"/>
      <c r="N136" s="5"/>
      <c r="O136" s="5"/>
      <c r="P136" s="5"/>
      <c r="Q136" s="5"/>
      <c r="R136" s="5"/>
      <c r="S136" s="5"/>
      <c r="T136" s="5"/>
      <c r="U136" s="5"/>
      <c r="V136" s="5"/>
      <c r="W136" s="5"/>
    </row>
    <row r="137" spans="1:23" ht="12.75" customHeight="1" x14ac:dyDescent="0.25">
      <c r="A137" s="5"/>
      <c r="B137" s="32"/>
      <c r="C137" s="33"/>
      <c r="D137" s="34"/>
      <c r="E137" s="34"/>
      <c r="F137" s="33"/>
      <c r="G137" s="33"/>
      <c r="H137" s="33"/>
      <c r="I137" s="5"/>
      <c r="J137" s="5"/>
      <c r="K137" s="5"/>
      <c r="L137" s="5"/>
      <c r="M137" s="5"/>
      <c r="N137" s="5"/>
      <c r="O137" s="5"/>
      <c r="P137" s="5"/>
      <c r="Q137" s="5"/>
      <c r="R137" s="5"/>
      <c r="S137" s="5"/>
      <c r="T137" s="5"/>
      <c r="U137" s="5"/>
      <c r="V137" s="5"/>
      <c r="W137" s="5"/>
    </row>
    <row r="138" spans="1:23" ht="12.75" customHeight="1" x14ac:dyDescent="0.25">
      <c r="A138" s="5"/>
      <c r="B138" s="32"/>
      <c r="C138" s="33"/>
      <c r="D138" s="34"/>
      <c r="E138" s="34"/>
      <c r="F138" s="33"/>
      <c r="G138" s="33"/>
      <c r="H138" s="33"/>
      <c r="I138" s="5"/>
      <c r="J138" s="5"/>
      <c r="K138" s="5"/>
      <c r="L138" s="5"/>
      <c r="M138" s="5"/>
      <c r="N138" s="5"/>
      <c r="O138" s="5"/>
      <c r="P138" s="5"/>
      <c r="Q138" s="5"/>
      <c r="R138" s="5"/>
      <c r="S138" s="5"/>
      <c r="T138" s="5"/>
      <c r="U138" s="5"/>
      <c r="V138" s="5"/>
      <c r="W138" s="5"/>
    </row>
    <row r="139" spans="1:23" ht="12.75" customHeight="1" x14ac:dyDescent="0.25">
      <c r="A139" s="5"/>
      <c r="B139" s="32"/>
      <c r="C139" s="33"/>
      <c r="D139" s="34"/>
      <c r="E139" s="34"/>
      <c r="F139" s="33"/>
      <c r="G139" s="33"/>
      <c r="H139" s="33"/>
      <c r="I139" s="5"/>
      <c r="J139" s="5"/>
      <c r="K139" s="5"/>
      <c r="L139" s="5"/>
      <c r="M139" s="5"/>
      <c r="N139" s="5"/>
      <c r="O139" s="5"/>
      <c r="P139" s="5"/>
      <c r="Q139" s="5"/>
      <c r="R139" s="5"/>
      <c r="S139" s="5"/>
      <c r="T139" s="5"/>
      <c r="U139" s="5"/>
      <c r="V139" s="5"/>
      <c r="W139" s="5"/>
    </row>
    <row r="140" spans="1:23" ht="12.75" customHeight="1" x14ac:dyDescent="0.25">
      <c r="A140" s="5"/>
      <c r="B140" s="32"/>
      <c r="C140" s="33"/>
      <c r="D140" s="34"/>
      <c r="E140" s="34"/>
      <c r="F140" s="33"/>
      <c r="G140" s="33"/>
      <c r="H140" s="33"/>
      <c r="I140" s="5"/>
      <c r="J140" s="5"/>
      <c r="K140" s="5"/>
      <c r="L140" s="5"/>
      <c r="M140" s="5"/>
      <c r="N140" s="5"/>
      <c r="O140" s="5"/>
      <c r="P140" s="5"/>
      <c r="Q140" s="5"/>
      <c r="R140" s="5"/>
      <c r="S140" s="5"/>
      <c r="T140" s="5"/>
      <c r="U140" s="5"/>
      <c r="V140" s="5"/>
      <c r="W140" s="5"/>
    </row>
    <row r="141" spans="1:23" ht="12.75" customHeight="1" x14ac:dyDescent="0.25">
      <c r="A141" s="5"/>
      <c r="B141" s="32"/>
      <c r="C141" s="33"/>
      <c r="D141" s="34"/>
      <c r="E141" s="34"/>
      <c r="F141" s="33"/>
      <c r="G141" s="33"/>
      <c r="H141" s="33"/>
      <c r="I141" s="5"/>
      <c r="J141" s="5"/>
      <c r="K141" s="5"/>
      <c r="L141" s="5"/>
      <c r="M141" s="5"/>
      <c r="N141" s="5"/>
      <c r="O141" s="5"/>
      <c r="P141" s="5"/>
      <c r="Q141" s="5"/>
      <c r="R141" s="5"/>
      <c r="S141" s="5"/>
      <c r="T141" s="5"/>
      <c r="U141" s="5"/>
      <c r="V141" s="5"/>
      <c r="W141" s="5"/>
    </row>
    <row r="142" spans="1:23" ht="12.75" customHeight="1" x14ac:dyDescent="0.25">
      <c r="A142" s="5"/>
      <c r="B142" s="32"/>
      <c r="C142" s="33"/>
      <c r="D142" s="34"/>
      <c r="E142" s="34"/>
      <c r="F142" s="33"/>
      <c r="G142" s="33"/>
      <c r="H142" s="33"/>
      <c r="I142" s="5"/>
      <c r="J142" s="5"/>
      <c r="K142" s="5"/>
      <c r="L142" s="5"/>
      <c r="M142" s="5"/>
      <c r="N142" s="5"/>
      <c r="O142" s="5"/>
      <c r="P142" s="5"/>
      <c r="Q142" s="5"/>
      <c r="R142" s="5"/>
      <c r="S142" s="5"/>
      <c r="T142" s="5"/>
      <c r="U142" s="5"/>
      <c r="V142" s="5"/>
      <c r="W142" s="5"/>
    </row>
    <row r="143" spans="1:23" ht="12.75" customHeight="1" x14ac:dyDescent="0.25">
      <c r="A143" s="5"/>
      <c r="B143" s="32"/>
      <c r="C143" s="33"/>
      <c r="D143" s="34"/>
      <c r="E143" s="34"/>
      <c r="F143" s="33"/>
      <c r="G143" s="33"/>
      <c r="H143" s="33"/>
      <c r="I143" s="5"/>
      <c r="J143" s="5"/>
      <c r="K143" s="5"/>
      <c r="L143" s="5"/>
      <c r="M143" s="5"/>
      <c r="N143" s="5"/>
      <c r="O143" s="5"/>
      <c r="P143" s="5"/>
      <c r="Q143" s="5"/>
      <c r="R143" s="5"/>
      <c r="S143" s="5"/>
      <c r="T143" s="5"/>
      <c r="U143" s="5"/>
      <c r="V143" s="5"/>
      <c r="W143" s="5"/>
    </row>
    <row r="144" spans="1:23" ht="12.75" customHeight="1" x14ac:dyDescent="0.25">
      <c r="A144" s="5"/>
      <c r="B144" s="32"/>
      <c r="C144" s="33"/>
      <c r="D144" s="34"/>
      <c r="E144" s="34"/>
      <c r="F144" s="33"/>
      <c r="G144" s="33"/>
      <c r="H144" s="33"/>
      <c r="I144" s="5"/>
      <c r="J144" s="5"/>
      <c r="K144" s="5"/>
      <c r="L144" s="5"/>
      <c r="M144" s="5"/>
      <c r="N144" s="5"/>
      <c r="O144" s="5"/>
      <c r="P144" s="5"/>
      <c r="Q144" s="5"/>
      <c r="R144" s="5"/>
      <c r="S144" s="5"/>
      <c r="T144" s="5"/>
      <c r="U144" s="5"/>
      <c r="V144" s="5"/>
      <c r="W144" s="5"/>
    </row>
    <row r="145" spans="1:23" ht="12.75" customHeight="1" x14ac:dyDescent="0.25">
      <c r="A145" s="5"/>
      <c r="B145" s="32"/>
      <c r="C145" s="33"/>
      <c r="D145" s="34"/>
      <c r="E145" s="34"/>
      <c r="F145" s="33"/>
      <c r="G145" s="33"/>
      <c r="H145" s="33"/>
      <c r="I145" s="5"/>
      <c r="J145" s="5"/>
      <c r="K145" s="5"/>
      <c r="L145" s="5"/>
      <c r="M145" s="5"/>
      <c r="N145" s="5"/>
      <c r="O145" s="5"/>
      <c r="P145" s="5"/>
      <c r="Q145" s="5"/>
      <c r="R145" s="5"/>
      <c r="S145" s="5"/>
      <c r="T145" s="5"/>
      <c r="U145" s="5"/>
      <c r="V145" s="5"/>
      <c r="W145" s="5"/>
    </row>
    <row r="146" spans="1:23" ht="12.75" customHeight="1" x14ac:dyDescent="0.25">
      <c r="A146" s="5"/>
      <c r="B146" s="32"/>
      <c r="C146" s="33"/>
      <c r="D146" s="34"/>
      <c r="E146" s="34"/>
      <c r="F146" s="33"/>
      <c r="G146" s="33"/>
      <c r="H146" s="33"/>
      <c r="I146" s="5"/>
      <c r="J146" s="5"/>
      <c r="K146" s="5"/>
      <c r="L146" s="5"/>
      <c r="M146" s="5"/>
      <c r="N146" s="5"/>
      <c r="O146" s="5"/>
      <c r="P146" s="5"/>
      <c r="Q146" s="5"/>
      <c r="R146" s="5"/>
      <c r="S146" s="5"/>
      <c r="T146" s="5"/>
      <c r="U146" s="5"/>
      <c r="V146" s="5"/>
      <c r="W146" s="5"/>
    </row>
    <row r="147" spans="1:23" ht="12.75" customHeight="1" x14ac:dyDescent="0.25">
      <c r="A147" s="5"/>
      <c r="B147" s="32"/>
      <c r="C147" s="33"/>
      <c r="D147" s="34"/>
      <c r="E147" s="34"/>
      <c r="F147" s="33"/>
      <c r="G147" s="33"/>
      <c r="H147" s="33"/>
      <c r="I147" s="5"/>
      <c r="J147" s="5"/>
      <c r="K147" s="5"/>
      <c r="L147" s="5"/>
      <c r="M147" s="5"/>
      <c r="N147" s="5"/>
      <c r="O147" s="5"/>
      <c r="P147" s="5"/>
      <c r="Q147" s="5"/>
      <c r="R147" s="5"/>
      <c r="S147" s="5"/>
      <c r="T147" s="5"/>
      <c r="U147" s="5"/>
      <c r="V147" s="5"/>
      <c r="W147" s="5"/>
    </row>
    <row r="148" spans="1:23" ht="12.75" customHeight="1" x14ac:dyDescent="0.25">
      <c r="A148" s="5"/>
      <c r="B148" s="32"/>
      <c r="C148" s="33"/>
      <c r="D148" s="34"/>
      <c r="E148" s="34"/>
      <c r="F148" s="33"/>
      <c r="G148" s="33"/>
      <c r="H148" s="33"/>
      <c r="I148" s="5"/>
      <c r="J148" s="5"/>
      <c r="K148" s="5"/>
      <c r="L148" s="5"/>
      <c r="M148" s="5"/>
      <c r="N148" s="5"/>
      <c r="O148" s="5"/>
      <c r="P148" s="5"/>
      <c r="Q148" s="5"/>
      <c r="R148" s="5"/>
      <c r="S148" s="5"/>
      <c r="T148" s="5"/>
      <c r="U148" s="5"/>
      <c r="V148" s="5"/>
      <c r="W148" s="5"/>
    </row>
    <row r="149" spans="1:23" ht="12.75" customHeight="1" x14ac:dyDescent="0.25">
      <c r="A149" s="5"/>
      <c r="B149" s="32"/>
      <c r="C149" s="33"/>
      <c r="D149" s="34"/>
      <c r="E149" s="34"/>
      <c r="F149" s="33"/>
      <c r="G149" s="33"/>
      <c r="H149" s="33"/>
      <c r="I149" s="5"/>
      <c r="J149" s="5"/>
      <c r="K149" s="5"/>
      <c r="L149" s="5"/>
      <c r="M149" s="5"/>
      <c r="N149" s="5"/>
      <c r="O149" s="5"/>
      <c r="P149" s="5"/>
      <c r="Q149" s="5"/>
      <c r="R149" s="5"/>
      <c r="S149" s="5"/>
      <c r="T149" s="5"/>
      <c r="U149" s="5"/>
      <c r="V149" s="5"/>
      <c r="W149" s="5"/>
    </row>
    <row r="150" spans="1:23" ht="12.75" customHeight="1" x14ac:dyDescent="0.25">
      <c r="A150" s="5"/>
      <c r="B150" s="32"/>
      <c r="C150" s="33"/>
      <c r="D150" s="34"/>
      <c r="E150" s="34"/>
      <c r="F150" s="33"/>
      <c r="G150" s="33"/>
      <c r="H150" s="33"/>
      <c r="I150" s="5"/>
      <c r="J150" s="5"/>
      <c r="K150" s="5"/>
      <c r="L150" s="5"/>
      <c r="M150" s="5"/>
      <c r="N150" s="5"/>
      <c r="O150" s="5"/>
      <c r="P150" s="5"/>
      <c r="Q150" s="5"/>
      <c r="R150" s="5"/>
      <c r="S150" s="5"/>
      <c r="T150" s="5"/>
      <c r="U150" s="5"/>
      <c r="V150" s="5"/>
      <c r="W150" s="5"/>
    </row>
    <row r="151" spans="1:23" ht="12.75" customHeight="1" x14ac:dyDescent="0.25">
      <c r="A151" s="5"/>
      <c r="B151" s="32"/>
      <c r="C151" s="33"/>
      <c r="D151" s="34"/>
      <c r="E151" s="34"/>
      <c r="F151" s="33"/>
      <c r="G151" s="33"/>
      <c r="H151" s="33"/>
      <c r="I151" s="5"/>
      <c r="J151" s="5"/>
      <c r="K151" s="5"/>
      <c r="L151" s="5"/>
      <c r="M151" s="5"/>
      <c r="N151" s="5"/>
      <c r="O151" s="5"/>
      <c r="P151" s="5"/>
      <c r="Q151" s="5"/>
      <c r="R151" s="5"/>
      <c r="S151" s="5"/>
      <c r="T151" s="5"/>
      <c r="U151" s="5"/>
      <c r="V151" s="5"/>
      <c r="W151" s="5"/>
    </row>
    <row r="152" spans="1:23" ht="12.75" customHeight="1" x14ac:dyDescent="0.25">
      <c r="A152" s="5"/>
      <c r="B152" s="32"/>
      <c r="C152" s="33"/>
      <c r="D152" s="34"/>
      <c r="E152" s="34"/>
      <c r="F152" s="33"/>
      <c r="G152" s="33"/>
      <c r="H152" s="33"/>
      <c r="I152" s="5"/>
      <c r="J152" s="5"/>
      <c r="K152" s="5"/>
      <c r="L152" s="5"/>
      <c r="M152" s="5"/>
      <c r="N152" s="5"/>
      <c r="O152" s="5"/>
      <c r="P152" s="5"/>
      <c r="Q152" s="5"/>
      <c r="R152" s="5"/>
      <c r="S152" s="5"/>
      <c r="T152" s="5"/>
      <c r="U152" s="5"/>
      <c r="V152" s="5"/>
      <c r="W152" s="5"/>
    </row>
    <row r="153" spans="1:23" ht="12.75" customHeight="1" x14ac:dyDescent="0.25">
      <c r="A153" s="5"/>
      <c r="B153" s="32"/>
      <c r="C153" s="33"/>
      <c r="D153" s="34"/>
      <c r="E153" s="34"/>
      <c r="F153" s="33"/>
      <c r="G153" s="33"/>
      <c r="H153" s="33"/>
      <c r="I153" s="5"/>
      <c r="J153" s="5"/>
      <c r="K153" s="5"/>
      <c r="L153" s="5"/>
      <c r="M153" s="5"/>
      <c r="N153" s="5"/>
      <c r="O153" s="5"/>
      <c r="P153" s="5"/>
      <c r="Q153" s="5"/>
      <c r="R153" s="5"/>
      <c r="S153" s="5"/>
      <c r="T153" s="5"/>
      <c r="U153" s="5"/>
      <c r="V153" s="5"/>
      <c r="W153" s="5"/>
    </row>
    <row r="154" spans="1:23" ht="12.75" customHeight="1" x14ac:dyDescent="0.25">
      <c r="A154" s="5"/>
      <c r="B154" s="32"/>
      <c r="C154" s="33"/>
      <c r="D154" s="34"/>
      <c r="E154" s="34"/>
      <c r="F154" s="33"/>
      <c r="G154" s="33"/>
      <c r="H154" s="33"/>
      <c r="I154" s="5"/>
      <c r="J154" s="5"/>
      <c r="K154" s="5"/>
      <c r="L154" s="5"/>
      <c r="M154" s="5"/>
      <c r="N154" s="5"/>
      <c r="O154" s="5"/>
      <c r="P154" s="5"/>
      <c r="Q154" s="5"/>
      <c r="R154" s="5"/>
      <c r="S154" s="5"/>
      <c r="T154" s="5"/>
      <c r="U154" s="5"/>
      <c r="V154" s="5"/>
      <c r="W154" s="5"/>
    </row>
    <row r="155" spans="1:23" ht="12.75" customHeight="1" x14ac:dyDescent="0.25">
      <c r="A155" s="5"/>
      <c r="B155" s="32"/>
      <c r="C155" s="33"/>
      <c r="D155" s="34"/>
      <c r="E155" s="34"/>
      <c r="F155" s="33"/>
      <c r="G155" s="33"/>
      <c r="H155" s="33"/>
      <c r="I155" s="5"/>
      <c r="J155" s="5"/>
      <c r="K155" s="5"/>
      <c r="L155" s="5"/>
      <c r="M155" s="5"/>
      <c r="N155" s="5"/>
      <c r="O155" s="5"/>
      <c r="P155" s="5"/>
      <c r="Q155" s="5"/>
      <c r="R155" s="5"/>
      <c r="S155" s="5"/>
      <c r="T155" s="5"/>
      <c r="U155" s="5"/>
      <c r="V155" s="5"/>
      <c r="W155" s="5"/>
    </row>
    <row r="156" spans="1:23" ht="12.75" customHeight="1" x14ac:dyDescent="0.25">
      <c r="A156" s="5"/>
      <c r="B156" s="32"/>
      <c r="C156" s="33"/>
      <c r="D156" s="34"/>
      <c r="E156" s="34"/>
      <c r="F156" s="33"/>
      <c r="G156" s="33"/>
      <c r="H156" s="33"/>
      <c r="I156" s="5"/>
      <c r="J156" s="5"/>
      <c r="K156" s="5"/>
      <c r="L156" s="5"/>
      <c r="M156" s="5"/>
      <c r="N156" s="5"/>
      <c r="O156" s="5"/>
      <c r="P156" s="5"/>
      <c r="Q156" s="5"/>
      <c r="R156" s="5"/>
      <c r="S156" s="5"/>
      <c r="T156" s="5"/>
      <c r="U156" s="5"/>
      <c r="V156" s="5"/>
      <c r="W156" s="5"/>
    </row>
    <row r="157" spans="1:23" ht="12.75" customHeight="1" x14ac:dyDescent="0.25">
      <c r="A157" s="5"/>
      <c r="B157" s="32"/>
      <c r="C157" s="33"/>
      <c r="D157" s="34"/>
      <c r="E157" s="34"/>
      <c r="F157" s="33"/>
      <c r="G157" s="33"/>
      <c r="H157" s="33"/>
      <c r="I157" s="5"/>
      <c r="J157" s="5"/>
      <c r="K157" s="5"/>
      <c r="L157" s="5"/>
      <c r="M157" s="5"/>
      <c r="N157" s="5"/>
      <c r="O157" s="5"/>
      <c r="P157" s="5"/>
      <c r="Q157" s="5"/>
      <c r="R157" s="5"/>
      <c r="S157" s="5"/>
      <c r="T157" s="5"/>
      <c r="U157" s="5"/>
      <c r="V157" s="5"/>
      <c r="W157" s="5"/>
    </row>
    <row r="158" spans="1:23" ht="12.75" customHeight="1" x14ac:dyDescent="0.25">
      <c r="A158" s="5"/>
      <c r="B158" s="32"/>
      <c r="C158" s="33"/>
      <c r="D158" s="34"/>
      <c r="E158" s="34"/>
      <c r="F158" s="33"/>
      <c r="G158" s="33"/>
      <c r="H158" s="33"/>
      <c r="I158" s="5"/>
      <c r="J158" s="5"/>
      <c r="K158" s="5"/>
      <c r="L158" s="5"/>
      <c r="M158" s="5"/>
      <c r="N158" s="5"/>
      <c r="O158" s="5"/>
      <c r="P158" s="5"/>
      <c r="Q158" s="5"/>
      <c r="R158" s="5"/>
      <c r="S158" s="5"/>
      <c r="T158" s="5"/>
      <c r="U158" s="5"/>
      <c r="V158" s="5"/>
      <c r="W158" s="5"/>
    </row>
    <row r="159" spans="1:23" ht="12.75" customHeight="1" x14ac:dyDescent="0.25">
      <c r="A159" s="5"/>
      <c r="B159" s="32"/>
      <c r="C159" s="33"/>
      <c r="D159" s="34"/>
      <c r="E159" s="34"/>
      <c r="F159" s="33"/>
      <c r="G159" s="33"/>
      <c r="H159" s="33"/>
      <c r="I159" s="5"/>
      <c r="J159" s="5"/>
      <c r="K159" s="5"/>
      <c r="L159" s="5"/>
      <c r="M159" s="5"/>
      <c r="N159" s="5"/>
      <c r="O159" s="5"/>
      <c r="P159" s="5"/>
      <c r="Q159" s="5"/>
      <c r="R159" s="5"/>
      <c r="S159" s="5"/>
      <c r="T159" s="5"/>
      <c r="U159" s="5"/>
      <c r="V159" s="5"/>
      <c r="W159" s="5"/>
    </row>
    <row r="160" spans="1:23" ht="12.75" customHeight="1" x14ac:dyDescent="0.25">
      <c r="A160" s="5"/>
      <c r="B160" s="32"/>
      <c r="C160" s="33"/>
      <c r="D160" s="34"/>
      <c r="E160" s="34"/>
      <c r="F160" s="33"/>
      <c r="G160" s="33"/>
      <c r="H160" s="33"/>
      <c r="I160" s="5"/>
      <c r="J160" s="5"/>
      <c r="K160" s="5"/>
      <c r="L160" s="5"/>
      <c r="M160" s="5"/>
      <c r="N160" s="5"/>
      <c r="O160" s="5"/>
      <c r="P160" s="5"/>
      <c r="Q160" s="5"/>
      <c r="R160" s="5"/>
      <c r="S160" s="5"/>
      <c r="T160" s="5"/>
      <c r="U160" s="5"/>
      <c r="V160" s="5"/>
      <c r="W160" s="5"/>
    </row>
    <row r="161" spans="1:23" ht="12.75" customHeight="1" x14ac:dyDescent="0.25">
      <c r="A161" s="5"/>
      <c r="B161" s="32"/>
      <c r="C161" s="33"/>
      <c r="D161" s="34"/>
      <c r="E161" s="34"/>
      <c r="F161" s="33"/>
      <c r="G161" s="33"/>
      <c r="H161" s="33"/>
      <c r="I161" s="5"/>
      <c r="J161" s="5"/>
      <c r="K161" s="5"/>
      <c r="L161" s="5"/>
      <c r="M161" s="5"/>
      <c r="N161" s="5"/>
      <c r="O161" s="5"/>
      <c r="P161" s="5"/>
      <c r="Q161" s="5"/>
      <c r="R161" s="5"/>
      <c r="S161" s="5"/>
      <c r="T161" s="5"/>
      <c r="U161" s="5"/>
      <c r="V161" s="5"/>
      <c r="W161" s="5"/>
    </row>
    <row r="162" spans="1:23" ht="12.75" customHeight="1" x14ac:dyDescent="0.25">
      <c r="A162" s="5"/>
      <c r="B162" s="32"/>
      <c r="C162" s="33"/>
      <c r="D162" s="34"/>
      <c r="E162" s="34"/>
      <c r="F162" s="33"/>
      <c r="G162" s="33"/>
      <c r="H162" s="33"/>
      <c r="I162" s="5"/>
      <c r="J162" s="5"/>
      <c r="K162" s="5"/>
      <c r="L162" s="5"/>
      <c r="M162" s="5"/>
      <c r="N162" s="5"/>
      <c r="O162" s="5"/>
      <c r="P162" s="5"/>
      <c r="Q162" s="5"/>
      <c r="R162" s="5"/>
      <c r="S162" s="5"/>
      <c r="T162" s="5"/>
      <c r="U162" s="5"/>
      <c r="V162" s="5"/>
      <c r="W162" s="5"/>
    </row>
    <row r="163" spans="1:23" ht="12.75" customHeight="1" x14ac:dyDescent="0.25">
      <c r="A163" s="5"/>
      <c r="B163" s="32"/>
      <c r="C163" s="33"/>
      <c r="D163" s="34"/>
      <c r="E163" s="34"/>
      <c r="F163" s="33"/>
      <c r="G163" s="33"/>
      <c r="H163" s="33"/>
      <c r="I163" s="5"/>
      <c r="J163" s="5"/>
      <c r="K163" s="5"/>
      <c r="L163" s="5"/>
      <c r="M163" s="5"/>
      <c r="N163" s="5"/>
      <c r="O163" s="5"/>
      <c r="P163" s="5"/>
      <c r="Q163" s="5"/>
      <c r="R163" s="5"/>
      <c r="S163" s="5"/>
      <c r="T163" s="5"/>
      <c r="U163" s="5"/>
      <c r="V163" s="5"/>
      <c r="W163" s="5"/>
    </row>
    <row r="164" spans="1:23" ht="12.75" customHeight="1" x14ac:dyDescent="0.25">
      <c r="A164" s="5"/>
      <c r="B164" s="32"/>
      <c r="C164" s="33"/>
      <c r="D164" s="34"/>
      <c r="E164" s="34"/>
      <c r="F164" s="33"/>
      <c r="G164" s="33"/>
      <c r="H164" s="33"/>
      <c r="I164" s="5"/>
      <c r="J164" s="5"/>
      <c r="K164" s="5"/>
      <c r="L164" s="5"/>
      <c r="M164" s="5"/>
      <c r="N164" s="5"/>
      <c r="O164" s="5"/>
      <c r="P164" s="5"/>
      <c r="Q164" s="5"/>
      <c r="R164" s="5"/>
      <c r="S164" s="5"/>
      <c r="T164" s="5"/>
      <c r="U164" s="5"/>
      <c r="V164" s="5"/>
      <c r="W164" s="5"/>
    </row>
    <row r="165" spans="1:23" ht="12.75" customHeight="1" x14ac:dyDescent="0.25">
      <c r="A165" s="5"/>
      <c r="B165" s="32"/>
      <c r="C165" s="33"/>
      <c r="D165" s="34"/>
      <c r="E165" s="34"/>
      <c r="F165" s="33"/>
      <c r="G165" s="33"/>
      <c r="H165" s="33"/>
      <c r="I165" s="5"/>
      <c r="J165" s="5"/>
      <c r="K165" s="5"/>
      <c r="L165" s="5"/>
      <c r="M165" s="5"/>
      <c r="N165" s="5"/>
      <c r="O165" s="5"/>
      <c r="P165" s="5"/>
      <c r="Q165" s="5"/>
      <c r="R165" s="5"/>
      <c r="S165" s="5"/>
      <c r="T165" s="5"/>
      <c r="U165" s="5"/>
      <c r="V165" s="5"/>
      <c r="W165" s="5"/>
    </row>
    <row r="166" spans="1:23" ht="12.75" customHeight="1" x14ac:dyDescent="0.25">
      <c r="A166" s="5"/>
      <c r="B166" s="32"/>
      <c r="C166" s="33"/>
      <c r="D166" s="34"/>
      <c r="E166" s="34"/>
      <c r="F166" s="33"/>
      <c r="G166" s="33"/>
      <c r="H166" s="33"/>
      <c r="I166" s="5"/>
      <c r="J166" s="5"/>
      <c r="K166" s="5"/>
      <c r="L166" s="5"/>
      <c r="M166" s="5"/>
      <c r="N166" s="5"/>
      <c r="O166" s="5"/>
      <c r="P166" s="5"/>
      <c r="Q166" s="5"/>
      <c r="R166" s="5"/>
      <c r="S166" s="5"/>
      <c r="T166" s="5"/>
      <c r="U166" s="5"/>
      <c r="V166" s="5"/>
      <c r="W166" s="5"/>
    </row>
    <row r="167" spans="1:23" ht="12.75" customHeight="1" x14ac:dyDescent="0.25">
      <c r="A167" s="5"/>
      <c r="B167" s="32"/>
      <c r="C167" s="33"/>
      <c r="D167" s="34"/>
      <c r="E167" s="34"/>
      <c r="F167" s="33"/>
      <c r="G167" s="33"/>
      <c r="H167" s="33"/>
      <c r="I167" s="5"/>
      <c r="J167" s="5"/>
      <c r="K167" s="5"/>
      <c r="L167" s="5"/>
      <c r="M167" s="5"/>
      <c r="N167" s="5"/>
      <c r="O167" s="5"/>
      <c r="P167" s="5"/>
      <c r="Q167" s="5"/>
      <c r="R167" s="5"/>
      <c r="S167" s="5"/>
      <c r="T167" s="5"/>
      <c r="U167" s="5"/>
      <c r="V167" s="5"/>
      <c r="W167" s="5"/>
    </row>
    <row r="168" spans="1:23" ht="12.75" customHeight="1" x14ac:dyDescent="0.25">
      <c r="A168" s="5"/>
      <c r="B168" s="32"/>
      <c r="C168" s="33"/>
      <c r="D168" s="34"/>
      <c r="E168" s="34"/>
      <c r="F168" s="33"/>
      <c r="G168" s="33"/>
      <c r="H168" s="33"/>
      <c r="I168" s="5"/>
      <c r="J168" s="5"/>
      <c r="K168" s="5"/>
      <c r="L168" s="5"/>
      <c r="M168" s="5"/>
      <c r="N168" s="5"/>
      <c r="O168" s="5"/>
      <c r="P168" s="5"/>
      <c r="Q168" s="5"/>
      <c r="R168" s="5"/>
      <c r="S168" s="5"/>
      <c r="T168" s="5"/>
      <c r="U168" s="5"/>
      <c r="V168" s="5"/>
      <c r="W168" s="5"/>
    </row>
    <row r="169" spans="1:23" ht="12.75" customHeight="1" x14ac:dyDescent="0.25">
      <c r="A169" s="5"/>
      <c r="B169" s="32"/>
      <c r="C169" s="33"/>
      <c r="D169" s="34"/>
      <c r="E169" s="34"/>
      <c r="F169" s="33"/>
      <c r="G169" s="33"/>
      <c r="H169" s="33"/>
      <c r="I169" s="5"/>
      <c r="J169" s="5"/>
      <c r="K169" s="5"/>
      <c r="L169" s="5"/>
      <c r="M169" s="5"/>
      <c r="N169" s="5"/>
      <c r="O169" s="5"/>
      <c r="P169" s="5"/>
      <c r="Q169" s="5"/>
      <c r="R169" s="5"/>
      <c r="S169" s="5"/>
      <c r="T169" s="5"/>
      <c r="U169" s="5"/>
      <c r="V169" s="5"/>
      <c r="W169" s="5"/>
    </row>
    <row r="170" spans="1:23" ht="12.75" customHeight="1" x14ac:dyDescent="0.25">
      <c r="A170" s="5"/>
      <c r="B170" s="32"/>
      <c r="C170" s="33"/>
      <c r="D170" s="34"/>
      <c r="E170" s="34"/>
      <c r="F170" s="33"/>
      <c r="G170" s="33"/>
      <c r="H170" s="33"/>
      <c r="I170" s="5"/>
      <c r="J170" s="5"/>
      <c r="K170" s="5"/>
      <c r="L170" s="5"/>
      <c r="M170" s="5"/>
      <c r="N170" s="5"/>
      <c r="O170" s="5"/>
      <c r="P170" s="5"/>
      <c r="Q170" s="5"/>
      <c r="R170" s="5"/>
      <c r="S170" s="5"/>
      <c r="T170" s="5"/>
      <c r="U170" s="5"/>
      <c r="V170" s="5"/>
      <c r="W170" s="5"/>
    </row>
    <row r="171" spans="1:23" ht="12.75" customHeight="1" x14ac:dyDescent="0.25">
      <c r="A171" s="5"/>
      <c r="B171" s="32"/>
      <c r="C171" s="33"/>
      <c r="D171" s="34"/>
      <c r="E171" s="34"/>
      <c r="F171" s="33"/>
      <c r="G171" s="33"/>
      <c r="H171" s="33"/>
      <c r="I171" s="5"/>
      <c r="J171" s="5"/>
      <c r="K171" s="5"/>
      <c r="L171" s="5"/>
      <c r="M171" s="5"/>
      <c r="N171" s="5"/>
      <c r="O171" s="5"/>
      <c r="P171" s="5"/>
      <c r="Q171" s="5"/>
      <c r="R171" s="5"/>
      <c r="S171" s="5"/>
      <c r="T171" s="5"/>
      <c r="U171" s="5"/>
      <c r="V171" s="5"/>
      <c r="W171" s="5"/>
    </row>
    <row r="172" spans="1:23" ht="12.75" customHeight="1" x14ac:dyDescent="0.25">
      <c r="A172" s="5"/>
      <c r="B172" s="32"/>
      <c r="C172" s="33"/>
      <c r="D172" s="34"/>
      <c r="E172" s="34"/>
      <c r="F172" s="33"/>
      <c r="G172" s="33"/>
      <c r="H172" s="33"/>
      <c r="I172" s="5"/>
      <c r="J172" s="5"/>
      <c r="K172" s="5"/>
      <c r="L172" s="5"/>
      <c r="M172" s="5"/>
      <c r="N172" s="5"/>
      <c r="O172" s="5"/>
      <c r="P172" s="5"/>
      <c r="Q172" s="5"/>
      <c r="R172" s="5"/>
      <c r="S172" s="5"/>
      <c r="T172" s="5"/>
      <c r="U172" s="5"/>
      <c r="V172" s="5"/>
      <c r="W172" s="5"/>
    </row>
    <row r="173" spans="1:23" ht="12.75" customHeight="1" x14ac:dyDescent="0.25">
      <c r="A173" s="5"/>
      <c r="B173" s="32"/>
      <c r="C173" s="33"/>
      <c r="D173" s="34"/>
      <c r="E173" s="34"/>
      <c r="F173" s="33"/>
      <c r="G173" s="33"/>
      <c r="H173" s="33"/>
      <c r="I173" s="5"/>
      <c r="J173" s="5"/>
      <c r="K173" s="5"/>
      <c r="L173" s="5"/>
      <c r="M173" s="5"/>
      <c r="N173" s="5"/>
      <c r="O173" s="5"/>
      <c r="P173" s="5"/>
      <c r="Q173" s="5"/>
      <c r="R173" s="5"/>
      <c r="S173" s="5"/>
      <c r="T173" s="5"/>
      <c r="U173" s="5"/>
      <c r="V173" s="5"/>
      <c r="W173" s="5"/>
    </row>
    <row r="174" spans="1:23" ht="12.75" customHeight="1" x14ac:dyDescent="0.25">
      <c r="A174" s="5"/>
      <c r="B174" s="32"/>
      <c r="C174" s="33"/>
      <c r="D174" s="34"/>
      <c r="E174" s="34"/>
      <c r="F174" s="33"/>
      <c r="G174" s="33"/>
      <c r="H174" s="33"/>
      <c r="I174" s="5"/>
      <c r="J174" s="5"/>
      <c r="K174" s="5"/>
      <c r="L174" s="5"/>
      <c r="M174" s="5"/>
      <c r="N174" s="5"/>
      <c r="O174" s="5"/>
      <c r="P174" s="5"/>
      <c r="Q174" s="5"/>
      <c r="R174" s="5"/>
      <c r="S174" s="5"/>
      <c r="T174" s="5"/>
      <c r="U174" s="5"/>
      <c r="V174" s="5"/>
      <c r="W174" s="5"/>
    </row>
    <row r="175" spans="1:23" ht="12.75" customHeight="1" x14ac:dyDescent="0.25">
      <c r="A175" s="5"/>
      <c r="B175" s="32"/>
      <c r="C175" s="33"/>
      <c r="D175" s="34"/>
      <c r="E175" s="34"/>
      <c r="F175" s="33"/>
      <c r="G175" s="33"/>
      <c r="H175" s="33"/>
      <c r="I175" s="5"/>
      <c r="J175" s="5"/>
      <c r="K175" s="5"/>
      <c r="L175" s="5"/>
      <c r="M175" s="5"/>
      <c r="N175" s="5"/>
      <c r="O175" s="5"/>
      <c r="P175" s="5"/>
      <c r="Q175" s="5"/>
      <c r="R175" s="5"/>
      <c r="S175" s="5"/>
      <c r="T175" s="5"/>
      <c r="U175" s="5"/>
      <c r="V175" s="5"/>
      <c r="W175" s="5"/>
    </row>
    <row r="176" spans="1:23" ht="12.75" customHeight="1" x14ac:dyDescent="0.25">
      <c r="A176" s="5"/>
      <c r="B176" s="32"/>
      <c r="C176" s="33"/>
      <c r="D176" s="34"/>
      <c r="E176" s="34"/>
      <c r="F176" s="33"/>
      <c r="G176" s="33"/>
      <c r="H176" s="33"/>
      <c r="I176" s="5"/>
      <c r="J176" s="5"/>
      <c r="K176" s="5"/>
      <c r="L176" s="5"/>
      <c r="M176" s="5"/>
      <c r="N176" s="5"/>
      <c r="O176" s="5"/>
      <c r="P176" s="5"/>
      <c r="Q176" s="5"/>
      <c r="R176" s="5"/>
      <c r="S176" s="5"/>
      <c r="T176" s="5"/>
      <c r="U176" s="5"/>
      <c r="V176" s="5"/>
      <c r="W176" s="5"/>
    </row>
    <row r="177" spans="1:23" ht="12.75" customHeight="1" x14ac:dyDescent="0.25">
      <c r="A177" s="5"/>
      <c r="B177" s="32"/>
      <c r="C177" s="33"/>
      <c r="D177" s="34"/>
      <c r="E177" s="34"/>
      <c r="F177" s="33"/>
      <c r="G177" s="33"/>
      <c r="H177" s="33"/>
      <c r="I177" s="5"/>
      <c r="J177" s="5"/>
      <c r="K177" s="5"/>
      <c r="L177" s="5"/>
      <c r="M177" s="5"/>
      <c r="N177" s="5"/>
      <c r="O177" s="5"/>
      <c r="P177" s="5"/>
      <c r="Q177" s="5"/>
      <c r="R177" s="5"/>
      <c r="S177" s="5"/>
      <c r="T177" s="5"/>
      <c r="U177" s="5"/>
      <c r="V177" s="5"/>
      <c r="W177" s="5"/>
    </row>
    <row r="178" spans="1:23" ht="12.75" customHeight="1" x14ac:dyDescent="0.25">
      <c r="A178" s="5"/>
      <c r="B178" s="32"/>
      <c r="C178" s="33"/>
      <c r="D178" s="34"/>
      <c r="E178" s="34"/>
      <c r="F178" s="33"/>
      <c r="G178" s="33"/>
      <c r="H178" s="33"/>
      <c r="I178" s="5"/>
      <c r="J178" s="5"/>
      <c r="K178" s="5"/>
      <c r="L178" s="5"/>
      <c r="M178" s="5"/>
      <c r="N178" s="5"/>
      <c r="O178" s="5"/>
      <c r="P178" s="5"/>
      <c r="Q178" s="5"/>
      <c r="R178" s="5"/>
      <c r="S178" s="5"/>
      <c r="T178" s="5"/>
      <c r="U178" s="5"/>
      <c r="V178" s="5"/>
      <c r="W178" s="5"/>
    </row>
    <row r="179" spans="1:23" ht="12.75" customHeight="1" x14ac:dyDescent="0.25">
      <c r="A179" s="5"/>
      <c r="B179" s="32"/>
      <c r="C179" s="33"/>
      <c r="D179" s="34"/>
      <c r="E179" s="34"/>
      <c r="F179" s="33"/>
      <c r="G179" s="33"/>
      <c r="H179" s="33"/>
      <c r="I179" s="5"/>
      <c r="J179" s="5"/>
      <c r="K179" s="5"/>
      <c r="L179" s="5"/>
      <c r="M179" s="5"/>
      <c r="N179" s="5"/>
      <c r="O179" s="5"/>
      <c r="P179" s="5"/>
      <c r="Q179" s="5"/>
      <c r="R179" s="5"/>
      <c r="S179" s="5"/>
      <c r="T179" s="5"/>
      <c r="U179" s="5"/>
      <c r="V179" s="5"/>
      <c r="W179" s="5"/>
    </row>
    <row r="180" spans="1:23" ht="12.75" customHeight="1" x14ac:dyDescent="0.25">
      <c r="A180" s="5"/>
      <c r="B180" s="32"/>
      <c r="C180" s="33"/>
      <c r="D180" s="34"/>
      <c r="E180" s="34"/>
      <c r="F180" s="33"/>
      <c r="G180" s="33"/>
      <c r="H180" s="33"/>
      <c r="I180" s="5"/>
      <c r="J180" s="5"/>
      <c r="K180" s="5"/>
      <c r="L180" s="5"/>
      <c r="M180" s="5"/>
      <c r="N180" s="5"/>
      <c r="O180" s="5"/>
      <c r="P180" s="5"/>
      <c r="Q180" s="5"/>
      <c r="R180" s="5"/>
      <c r="S180" s="5"/>
      <c r="T180" s="5"/>
      <c r="U180" s="5"/>
      <c r="V180" s="5"/>
      <c r="W180" s="5"/>
    </row>
    <row r="181" spans="1:23" ht="12.75" customHeight="1" x14ac:dyDescent="0.25">
      <c r="A181" s="5"/>
      <c r="B181" s="32"/>
      <c r="C181" s="33"/>
      <c r="D181" s="34"/>
      <c r="E181" s="34"/>
      <c r="F181" s="33"/>
      <c r="G181" s="33"/>
      <c r="H181" s="33"/>
      <c r="I181" s="5"/>
      <c r="J181" s="5"/>
      <c r="K181" s="5"/>
      <c r="L181" s="5"/>
      <c r="M181" s="5"/>
      <c r="N181" s="5"/>
      <c r="O181" s="5"/>
      <c r="P181" s="5"/>
      <c r="Q181" s="5"/>
      <c r="R181" s="5"/>
      <c r="S181" s="5"/>
      <c r="T181" s="5"/>
      <c r="U181" s="5"/>
      <c r="V181" s="5"/>
      <c r="W181" s="5"/>
    </row>
    <row r="182" spans="1:23" ht="12.75" customHeight="1" x14ac:dyDescent="0.25">
      <c r="A182" s="5"/>
      <c r="B182" s="32"/>
      <c r="C182" s="33"/>
      <c r="D182" s="34"/>
      <c r="E182" s="34"/>
      <c r="F182" s="33"/>
      <c r="G182" s="33"/>
      <c r="H182" s="33"/>
      <c r="I182" s="5"/>
      <c r="J182" s="5"/>
      <c r="K182" s="5"/>
      <c r="L182" s="5"/>
      <c r="M182" s="5"/>
      <c r="N182" s="5"/>
      <c r="O182" s="5"/>
      <c r="P182" s="5"/>
      <c r="Q182" s="5"/>
      <c r="R182" s="5"/>
      <c r="S182" s="5"/>
      <c r="T182" s="5"/>
      <c r="U182" s="5"/>
      <c r="V182" s="5"/>
      <c r="W182" s="5"/>
    </row>
    <row r="183" spans="1:23" ht="12.75" customHeight="1" x14ac:dyDescent="0.25">
      <c r="A183" s="5"/>
      <c r="B183" s="32"/>
      <c r="C183" s="33"/>
      <c r="D183" s="34"/>
      <c r="E183" s="34"/>
      <c r="F183" s="33"/>
      <c r="G183" s="33"/>
      <c r="H183" s="33"/>
      <c r="I183" s="5"/>
      <c r="J183" s="5"/>
      <c r="K183" s="5"/>
      <c r="L183" s="5"/>
      <c r="M183" s="5"/>
      <c r="N183" s="5"/>
      <c r="O183" s="5"/>
      <c r="P183" s="5"/>
      <c r="Q183" s="5"/>
      <c r="R183" s="5"/>
      <c r="S183" s="5"/>
      <c r="T183" s="5"/>
      <c r="U183" s="5"/>
      <c r="V183" s="5"/>
      <c r="W183" s="5"/>
    </row>
    <row r="184" spans="1:23" ht="12.75" customHeight="1" x14ac:dyDescent="0.25">
      <c r="A184" s="5"/>
      <c r="B184" s="32"/>
      <c r="C184" s="33"/>
      <c r="D184" s="34"/>
      <c r="E184" s="34"/>
      <c r="F184" s="33"/>
      <c r="G184" s="33"/>
      <c r="H184" s="33"/>
      <c r="I184" s="5"/>
      <c r="J184" s="5"/>
      <c r="K184" s="5"/>
      <c r="L184" s="5"/>
      <c r="M184" s="5"/>
      <c r="N184" s="5"/>
      <c r="O184" s="5"/>
      <c r="P184" s="5"/>
      <c r="Q184" s="5"/>
      <c r="R184" s="5"/>
      <c r="S184" s="5"/>
      <c r="T184" s="5"/>
      <c r="U184" s="5"/>
      <c r="V184" s="5"/>
      <c r="W184" s="5"/>
    </row>
    <row r="185" spans="1:23" ht="12.75" customHeight="1" x14ac:dyDescent="0.25">
      <c r="A185" s="5"/>
      <c r="B185" s="32"/>
      <c r="C185" s="33"/>
      <c r="D185" s="34"/>
      <c r="E185" s="34"/>
      <c r="F185" s="33"/>
      <c r="G185" s="33"/>
      <c r="H185" s="33"/>
      <c r="I185" s="5"/>
      <c r="J185" s="5"/>
      <c r="K185" s="5"/>
      <c r="L185" s="5"/>
      <c r="M185" s="5"/>
      <c r="N185" s="5"/>
      <c r="O185" s="5"/>
      <c r="P185" s="5"/>
      <c r="Q185" s="5"/>
      <c r="R185" s="5"/>
      <c r="S185" s="5"/>
      <c r="T185" s="5"/>
      <c r="U185" s="5"/>
      <c r="V185" s="5"/>
      <c r="W185" s="5"/>
    </row>
    <row r="186" spans="1:23" ht="12.75" customHeight="1" x14ac:dyDescent="0.25">
      <c r="A186" s="5"/>
      <c r="B186" s="32"/>
      <c r="C186" s="33"/>
      <c r="D186" s="34"/>
      <c r="E186" s="34"/>
      <c r="F186" s="33"/>
      <c r="G186" s="33"/>
      <c r="H186" s="33"/>
      <c r="I186" s="5"/>
      <c r="J186" s="5"/>
      <c r="K186" s="5"/>
      <c r="L186" s="5"/>
      <c r="M186" s="5"/>
      <c r="N186" s="5"/>
      <c r="O186" s="5"/>
      <c r="P186" s="5"/>
      <c r="Q186" s="5"/>
      <c r="R186" s="5"/>
      <c r="S186" s="5"/>
      <c r="T186" s="5"/>
      <c r="U186" s="5"/>
      <c r="V186" s="5"/>
      <c r="W186" s="5"/>
    </row>
    <row r="187" spans="1:23" ht="12.75" customHeight="1" x14ac:dyDescent="0.25">
      <c r="A187" s="5"/>
      <c r="B187" s="32"/>
      <c r="C187" s="33"/>
      <c r="D187" s="34"/>
      <c r="E187" s="34"/>
      <c r="F187" s="33"/>
      <c r="G187" s="33"/>
      <c r="H187" s="33"/>
      <c r="I187" s="5"/>
      <c r="J187" s="5"/>
      <c r="K187" s="5"/>
      <c r="L187" s="5"/>
      <c r="M187" s="5"/>
      <c r="N187" s="5"/>
      <c r="O187" s="5"/>
      <c r="P187" s="5"/>
      <c r="Q187" s="5"/>
      <c r="R187" s="5"/>
      <c r="S187" s="5"/>
      <c r="T187" s="5"/>
      <c r="U187" s="5"/>
      <c r="V187" s="5"/>
      <c r="W187" s="5"/>
    </row>
    <row r="188" spans="1:23" ht="12.75" customHeight="1" x14ac:dyDescent="0.25">
      <c r="A188" s="5"/>
      <c r="B188" s="32"/>
      <c r="C188" s="33"/>
      <c r="D188" s="34"/>
      <c r="E188" s="34"/>
      <c r="F188" s="33"/>
      <c r="G188" s="33"/>
      <c r="H188" s="33"/>
      <c r="I188" s="5"/>
      <c r="J188" s="5"/>
      <c r="K188" s="5"/>
      <c r="L188" s="5"/>
      <c r="M188" s="5"/>
      <c r="N188" s="5"/>
      <c r="O188" s="5"/>
      <c r="P188" s="5"/>
      <c r="Q188" s="5"/>
      <c r="R188" s="5"/>
      <c r="S188" s="5"/>
      <c r="T188" s="5"/>
      <c r="U188" s="5"/>
      <c r="V188" s="5"/>
      <c r="W188" s="5"/>
    </row>
    <row r="189" spans="1:23" ht="12.75" customHeight="1" x14ac:dyDescent="0.25">
      <c r="A189" s="5"/>
      <c r="B189" s="32"/>
      <c r="C189" s="33"/>
      <c r="D189" s="34"/>
      <c r="E189" s="34"/>
      <c r="F189" s="33"/>
      <c r="G189" s="33"/>
      <c r="H189" s="33"/>
      <c r="I189" s="5"/>
      <c r="J189" s="5"/>
      <c r="K189" s="5"/>
      <c r="L189" s="5"/>
      <c r="M189" s="5"/>
      <c r="N189" s="5"/>
      <c r="O189" s="5"/>
      <c r="P189" s="5"/>
      <c r="Q189" s="5"/>
      <c r="R189" s="5"/>
      <c r="S189" s="5"/>
      <c r="T189" s="5"/>
      <c r="U189" s="5"/>
      <c r="V189" s="5"/>
      <c r="W189" s="5"/>
    </row>
    <row r="190" spans="1:23" ht="12.75" customHeight="1" x14ac:dyDescent="0.25">
      <c r="A190" s="5"/>
      <c r="B190" s="32"/>
      <c r="C190" s="33"/>
      <c r="D190" s="34"/>
      <c r="E190" s="34"/>
      <c r="F190" s="33"/>
      <c r="G190" s="33"/>
      <c r="H190" s="33"/>
      <c r="I190" s="5"/>
      <c r="J190" s="5"/>
      <c r="K190" s="5"/>
      <c r="L190" s="5"/>
      <c r="M190" s="5"/>
      <c r="N190" s="5"/>
      <c r="O190" s="5"/>
      <c r="P190" s="5"/>
      <c r="Q190" s="5"/>
      <c r="R190" s="5"/>
      <c r="S190" s="5"/>
      <c r="T190" s="5"/>
      <c r="U190" s="5"/>
      <c r="V190" s="5"/>
      <c r="W190" s="5"/>
    </row>
    <row r="191" spans="1:23" ht="12.75" customHeight="1" x14ac:dyDescent="0.25">
      <c r="A191" s="5"/>
      <c r="B191" s="32"/>
      <c r="C191" s="33"/>
      <c r="D191" s="34"/>
      <c r="E191" s="34"/>
      <c r="F191" s="33"/>
      <c r="G191" s="33"/>
      <c r="H191" s="33"/>
      <c r="I191" s="5"/>
      <c r="J191" s="5"/>
      <c r="K191" s="5"/>
      <c r="L191" s="5"/>
      <c r="M191" s="5"/>
      <c r="N191" s="5"/>
      <c r="O191" s="5"/>
      <c r="P191" s="5"/>
      <c r="Q191" s="5"/>
      <c r="R191" s="5"/>
      <c r="S191" s="5"/>
      <c r="T191" s="5"/>
      <c r="U191" s="5"/>
      <c r="V191" s="5"/>
      <c r="W191" s="5"/>
    </row>
    <row r="192" spans="1:23" ht="12.75" customHeight="1" x14ac:dyDescent="0.25">
      <c r="A192" s="5"/>
      <c r="B192" s="32"/>
      <c r="C192" s="33"/>
      <c r="D192" s="34"/>
      <c r="E192" s="34"/>
      <c r="F192" s="33"/>
      <c r="G192" s="33"/>
      <c r="H192" s="33"/>
      <c r="I192" s="5"/>
      <c r="J192" s="5"/>
      <c r="K192" s="5"/>
      <c r="L192" s="5"/>
      <c r="M192" s="5"/>
      <c r="N192" s="5"/>
      <c r="O192" s="5"/>
      <c r="P192" s="5"/>
      <c r="Q192" s="5"/>
      <c r="R192" s="5"/>
      <c r="S192" s="5"/>
      <c r="T192" s="5"/>
      <c r="U192" s="5"/>
      <c r="V192" s="5"/>
      <c r="W192" s="5"/>
    </row>
    <row r="193" spans="1:23" ht="12.75" customHeight="1" x14ac:dyDescent="0.25">
      <c r="A193" s="5"/>
      <c r="B193" s="32"/>
      <c r="C193" s="33"/>
      <c r="D193" s="34"/>
      <c r="E193" s="34"/>
      <c r="F193" s="33"/>
      <c r="G193" s="33"/>
      <c r="H193" s="33"/>
      <c r="I193" s="5"/>
      <c r="J193" s="5"/>
      <c r="K193" s="5"/>
      <c r="L193" s="5"/>
      <c r="M193" s="5"/>
      <c r="N193" s="5"/>
      <c r="O193" s="5"/>
      <c r="P193" s="5"/>
      <c r="Q193" s="5"/>
      <c r="R193" s="5"/>
      <c r="S193" s="5"/>
      <c r="T193" s="5"/>
      <c r="U193" s="5"/>
      <c r="V193" s="5"/>
      <c r="W193" s="5"/>
    </row>
    <row r="194" spans="1:23" ht="12.75" customHeight="1" x14ac:dyDescent="0.25">
      <c r="A194" s="5"/>
      <c r="B194" s="32"/>
      <c r="C194" s="33"/>
      <c r="D194" s="34"/>
      <c r="E194" s="34"/>
      <c r="F194" s="33"/>
      <c r="G194" s="33"/>
      <c r="H194" s="33"/>
      <c r="I194" s="5"/>
      <c r="J194" s="5"/>
      <c r="K194" s="5"/>
      <c r="L194" s="5"/>
      <c r="M194" s="5"/>
      <c r="N194" s="5"/>
      <c r="O194" s="5"/>
      <c r="P194" s="5"/>
      <c r="Q194" s="5"/>
      <c r="R194" s="5"/>
      <c r="S194" s="5"/>
      <c r="T194" s="5"/>
      <c r="U194" s="5"/>
      <c r="V194" s="5"/>
      <c r="W194" s="5"/>
    </row>
    <row r="195" spans="1:23" ht="12.75" customHeight="1" x14ac:dyDescent="0.25">
      <c r="A195" s="5"/>
      <c r="B195" s="32"/>
      <c r="C195" s="33"/>
      <c r="D195" s="34"/>
      <c r="E195" s="34"/>
      <c r="F195" s="33"/>
      <c r="G195" s="33"/>
      <c r="H195" s="33"/>
      <c r="I195" s="5"/>
      <c r="J195" s="5"/>
      <c r="K195" s="5"/>
      <c r="L195" s="5"/>
      <c r="M195" s="5"/>
      <c r="N195" s="5"/>
      <c r="O195" s="5"/>
      <c r="P195" s="5"/>
      <c r="Q195" s="5"/>
      <c r="R195" s="5"/>
      <c r="S195" s="5"/>
      <c r="T195" s="5"/>
      <c r="U195" s="5"/>
      <c r="V195" s="5"/>
      <c r="W195" s="5"/>
    </row>
    <row r="196" spans="1:23" ht="12.75" customHeight="1" x14ac:dyDescent="0.25">
      <c r="A196" s="5"/>
      <c r="B196" s="32"/>
      <c r="C196" s="33"/>
      <c r="D196" s="34"/>
      <c r="E196" s="34"/>
      <c r="F196" s="33"/>
      <c r="G196" s="33"/>
      <c r="H196" s="33"/>
      <c r="I196" s="5"/>
      <c r="J196" s="5"/>
      <c r="K196" s="5"/>
      <c r="L196" s="5"/>
      <c r="M196" s="5"/>
      <c r="N196" s="5"/>
      <c r="O196" s="5"/>
      <c r="P196" s="5"/>
      <c r="Q196" s="5"/>
      <c r="R196" s="5"/>
      <c r="S196" s="5"/>
      <c r="T196" s="5"/>
      <c r="U196" s="5"/>
      <c r="V196" s="5"/>
      <c r="W196" s="5"/>
    </row>
    <row r="197" spans="1:23" ht="12.75" customHeight="1" x14ac:dyDescent="0.25">
      <c r="A197" s="5"/>
      <c r="B197" s="32"/>
      <c r="C197" s="33"/>
      <c r="D197" s="34"/>
      <c r="E197" s="34"/>
      <c r="F197" s="33"/>
      <c r="G197" s="33"/>
      <c r="H197" s="33"/>
      <c r="I197" s="5"/>
      <c r="J197" s="5"/>
      <c r="K197" s="5"/>
      <c r="L197" s="5"/>
      <c r="M197" s="5"/>
      <c r="N197" s="5"/>
      <c r="O197" s="5"/>
      <c r="P197" s="5"/>
      <c r="Q197" s="5"/>
      <c r="R197" s="5"/>
      <c r="S197" s="5"/>
      <c r="T197" s="5"/>
      <c r="U197" s="5"/>
      <c r="V197" s="5"/>
      <c r="W197" s="5"/>
    </row>
    <row r="198" spans="1:23" ht="12.75" customHeight="1" x14ac:dyDescent="0.25">
      <c r="A198" s="5"/>
      <c r="B198" s="32"/>
      <c r="C198" s="33"/>
      <c r="D198" s="34"/>
      <c r="E198" s="34"/>
      <c r="F198" s="33"/>
      <c r="G198" s="33"/>
      <c r="H198" s="33"/>
      <c r="I198" s="5"/>
      <c r="J198" s="5"/>
      <c r="K198" s="5"/>
      <c r="L198" s="5"/>
      <c r="M198" s="5"/>
      <c r="N198" s="5"/>
      <c r="O198" s="5"/>
      <c r="P198" s="5"/>
      <c r="Q198" s="5"/>
      <c r="R198" s="5"/>
      <c r="S198" s="5"/>
      <c r="T198" s="5"/>
      <c r="U198" s="5"/>
      <c r="V198" s="5"/>
      <c r="W198" s="5"/>
    </row>
    <row r="199" spans="1:23" ht="12.75" customHeight="1" x14ac:dyDescent="0.25">
      <c r="A199" s="5"/>
      <c r="B199" s="32"/>
      <c r="C199" s="33"/>
      <c r="D199" s="34"/>
      <c r="E199" s="34"/>
      <c r="F199" s="33"/>
      <c r="G199" s="33"/>
      <c r="H199" s="33"/>
      <c r="I199" s="5"/>
      <c r="J199" s="5"/>
      <c r="K199" s="5"/>
      <c r="L199" s="5"/>
      <c r="M199" s="5"/>
      <c r="N199" s="5"/>
      <c r="O199" s="5"/>
      <c r="P199" s="5"/>
      <c r="Q199" s="5"/>
      <c r="R199" s="5"/>
      <c r="S199" s="5"/>
      <c r="T199" s="5"/>
      <c r="U199" s="5"/>
      <c r="V199" s="5"/>
      <c r="W199" s="5"/>
    </row>
    <row r="200" spans="1:23" ht="12.75" customHeight="1" x14ac:dyDescent="0.25">
      <c r="A200" s="5"/>
      <c r="B200" s="32"/>
      <c r="C200" s="33"/>
      <c r="D200" s="34"/>
      <c r="E200" s="34"/>
      <c r="F200" s="33"/>
      <c r="G200" s="33"/>
      <c r="H200" s="33"/>
      <c r="I200" s="5"/>
      <c r="J200" s="5"/>
      <c r="K200" s="5"/>
      <c r="L200" s="5"/>
      <c r="M200" s="5"/>
      <c r="N200" s="5"/>
      <c r="O200" s="5"/>
      <c r="P200" s="5"/>
      <c r="Q200" s="5"/>
      <c r="R200" s="5"/>
      <c r="S200" s="5"/>
      <c r="T200" s="5"/>
      <c r="U200" s="5"/>
      <c r="V200" s="5"/>
      <c r="W200" s="5"/>
    </row>
    <row r="201" spans="1:23" ht="12.75" customHeight="1" x14ac:dyDescent="0.25">
      <c r="A201" s="5"/>
      <c r="B201" s="32"/>
      <c r="C201" s="33"/>
      <c r="D201" s="34"/>
      <c r="E201" s="34"/>
      <c r="F201" s="33"/>
      <c r="G201" s="33"/>
      <c r="H201" s="33"/>
      <c r="I201" s="5"/>
      <c r="J201" s="5"/>
      <c r="K201" s="5"/>
      <c r="L201" s="5"/>
      <c r="M201" s="5"/>
      <c r="N201" s="5"/>
      <c r="O201" s="5"/>
      <c r="P201" s="5"/>
      <c r="Q201" s="5"/>
      <c r="R201" s="5"/>
      <c r="S201" s="5"/>
      <c r="T201" s="5"/>
      <c r="U201" s="5"/>
      <c r="V201" s="5"/>
      <c r="W201" s="5"/>
    </row>
    <row r="202" spans="1:23" ht="12.75" customHeight="1" x14ac:dyDescent="0.25">
      <c r="A202" s="5"/>
      <c r="B202" s="32"/>
      <c r="C202" s="33"/>
      <c r="D202" s="34"/>
      <c r="E202" s="34"/>
      <c r="F202" s="33"/>
      <c r="G202" s="33"/>
      <c r="H202" s="33"/>
      <c r="I202" s="5"/>
      <c r="J202" s="5"/>
      <c r="K202" s="5"/>
      <c r="L202" s="5"/>
      <c r="M202" s="5"/>
      <c r="N202" s="5"/>
      <c r="O202" s="5"/>
      <c r="P202" s="5"/>
      <c r="Q202" s="5"/>
      <c r="R202" s="5"/>
      <c r="S202" s="5"/>
      <c r="T202" s="5"/>
      <c r="U202" s="5"/>
      <c r="V202" s="5"/>
      <c r="W202" s="5"/>
    </row>
    <row r="203" spans="1:23" ht="12.75" customHeight="1" x14ac:dyDescent="0.25">
      <c r="A203" s="5"/>
      <c r="B203" s="32"/>
      <c r="C203" s="33"/>
      <c r="D203" s="34"/>
      <c r="E203" s="34"/>
      <c r="F203" s="33"/>
      <c r="G203" s="33"/>
      <c r="H203" s="33"/>
      <c r="I203" s="5"/>
      <c r="J203" s="5"/>
      <c r="K203" s="5"/>
      <c r="L203" s="5"/>
      <c r="M203" s="5"/>
      <c r="N203" s="5"/>
      <c r="O203" s="5"/>
      <c r="P203" s="5"/>
      <c r="Q203" s="5"/>
      <c r="R203" s="5"/>
      <c r="S203" s="5"/>
      <c r="T203" s="5"/>
      <c r="U203" s="5"/>
      <c r="V203" s="5"/>
      <c r="W203" s="5"/>
    </row>
    <row r="204" spans="1:23" ht="12.75" customHeight="1" x14ac:dyDescent="0.25">
      <c r="A204" s="5"/>
      <c r="B204" s="32"/>
      <c r="C204" s="33"/>
      <c r="D204" s="34"/>
      <c r="E204" s="34"/>
      <c r="F204" s="33"/>
      <c r="G204" s="33"/>
      <c r="H204" s="33"/>
      <c r="I204" s="5"/>
      <c r="J204" s="5"/>
      <c r="K204" s="5"/>
      <c r="L204" s="5"/>
      <c r="M204" s="5"/>
      <c r="N204" s="5"/>
      <c r="O204" s="5"/>
      <c r="P204" s="5"/>
      <c r="Q204" s="5"/>
      <c r="R204" s="5"/>
      <c r="S204" s="5"/>
      <c r="T204" s="5"/>
      <c r="U204" s="5"/>
      <c r="V204" s="5"/>
      <c r="W204" s="5"/>
    </row>
    <row r="205" spans="1:23" ht="12.75" customHeight="1" x14ac:dyDescent="0.25">
      <c r="A205" s="5"/>
      <c r="B205" s="32"/>
      <c r="C205" s="33"/>
      <c r="D205" s="34"/>
      <c r="E205" s="34"/>
      <c r="F205" s="33"/>
      <c r="G205" s="33"/>
      <c r="H205" s="33"/>
      <c r="I205" s="5"/>
      <c r="J205" s="5"/>
      <c r="K205" s="5"/>
      <c r="L205" s="5"/>
      <c r="M205" s="5"/>
      <c r="N205" s="5"/>
      <c r="O205" s="5"/>
      <c r="P205" s="5"/>
      <c r="Q205" s="5"/>
      <c r="R205" s="5"/>
      <c r="S205" s="5"/>
      <c r="T205" s="5"/>
      <c r="U205" s="5"/>
      <c r="V205" s="5"/>
      <c r="W205" s="5"/>
    </row>
    <row r="206" spans="1:23" ht="12.75" customHeight="1" x14ac:dyDescent="0.25">
      <c r="A206" s="5"/>
      <c r="B206" s="32"/>
      <c r="C206" s="33"/>
      <c r="D206" s="34"/>
      <c r="E206" s="34"/>
      <c r="F206" s="33"/>
      <c r="G206" s="33"/>
      <c r="H206" s="33"/>
      <c r="I206" s="5"/>
      <c r="J206" s="5"/>
      <c r="K206" s="5"/>
      <c r="L206" s="5"/>
      <c r="M206" s="5"/>
      <c r="N206" s="5"/>
      <c r="O206" s="5"/>
      <c r="P206" s="5"/>
      <c r="Q206" s="5"/>
      <c r="R206" s="5"/>
      <c r="S206" s="5"/>
      <c r="T206" s="5"/>
      <c r="U206" s="5"/>
      <c r="V206" s="5"/>
      <c r="W206" s="5"/>
    </row>
    <row r="207" spans="1:23" ht="12.75" customHeight="1" x14ac:dyDescent="0.25">
      <c r="A207" s="5"/>
      <c r="B207" s="32"/>
      <c r="C207" s="33"/>
      <c r="D207" s="34"/>
      <c r="E207" s="34"/>
      <c r="F207" s="33"/>
      <c r="G207" s="33"/>
      <c r="H207" s="33"/>
      <c r="I207" s="5"/>
      <c r="J207" s="5"/>
      <c r="K207" s="5"/>
      <c r="L207" s="5"/>
      <c r="M207" s="5"/>
      <c r="N207" s="5"/>
      <c r="O207" s="5"/>
      <c r="P207" s="5"/>
      <c r="Q207" s="5"/>
      <c r="R207" s="5"/>
      <c r="S207" s="5"/>
      <c r="T207" s="5"/>
      <c r="U207" s="5"/>
      <c r="V207" s="5"/>
      <c r="W207" s="5"/>
    </row>
    <row r="208" spans="1:23" ht="12.75" customHeight="1" x14ac:dyDescent="0.25">
      <c r="A208" s="5"/>
      <c r="B208" s="32"/>
      <c r="C208" s="33"/>
      <c r="D208" s="34"/>
      <c r="E208" s="34"/>
      <c r="F208" s="33"/>
      <c r="G208" s="33"/>
      <c r="H208" s="33"/>
      <c r="I208" s="5"/>
      <c r="J208" s="5"/>
      <c r="K208" s="5"/>
      <c r="L208" s="5"/>
      <c r="M208" s="5"/>
      <c r="N208" s="5"/>
      <c r="O208" s="5"/>
      <c r="P208" s="5"/>
      <c r="Q208" s="5"/>
      <c r="R208" s="5"/>
      <c r="S208" s="5"/>
      <c r="T208" s="5"/>
      <c r="U208" s="5"/>
      <c r="V208" s="5"/>
      <c r="W208" s="5"/>
    </row>
    <row r="209" spans="1:23" ht="12.75" customHeight="1" x14ac:dyDescent="0.25">
      <c r="A209" s="5"/>
      <c r="B209" s="32"/>
      <c r="C209" s="33"/>
      <c r="D209" s="34"/>
      <c r="E209" s="34"/>
      <c r="F209" s="33"/>
      <c r="G209" s="33"/>
      <c r="H209" s="33"/>
      <c r="I209" s="5"/>
      <c r="J209" s="5"/>
      <c r="K209" s="5"/>
      <c r="L209" s="5"/>
      <c r="M209" s="5"/>
      <c r="N209" s="5"/>
      <c r="O209" s="5"/>
      <c r="P209" s="5"/>
      <c r="Q209" s="5"/>
      <c r="R209" s="5"/>
      <c r="S209" s="5"/>
      <c r="T209" s="5"/>
      <c r="U209" s="5"/>
      <c r="V209" s="5"/>
      <c r="W209" s="5"/>
    </row>
    <row r="210" spans="1:23" ht="12.75" customHeight="1" x14ac:dyDescent="0.25">
      <c r="A210" s="5"/>
      <c r="B210" s="32"/>
      <c r="C210" s="33"/>
      <c r="D210" s="34"/>
      <c r="E210" s="34"/>
      <c r="F210" s="33"/>
      <c r="G210" s="33"/>
      <c r="H210" s="33"/>
      <c r="I210" s="5"/>
      <c r="J210" s="5"/>
      <c r="K210" s="5"/>
      <c r="L210" s="5"/>
      <c r="M210" s="5"/>
      <c r="N210" s="5"/>
      <c r="O210" s="5"/>
      <c r="P210" s="5"/>
      <c r="Q210" s="5"/>
      <c r="R210" s="5"/>
      <c r="S210" s="5"/>
      <c r="T210" s="5"/>
      <c r="U210" s="5"/>
      <c r="V210" s="5"/>
      <c r="W210" s="5"/>
    </row>
    <row r="211" spans="1:23" ht="12.75" customHeight="1" x14ac:dyDescent="0.25">
      <c r="A211" s="5"/>
      <c r="B211" s="32"/>
      <c r="C211" s="33"/>
      <c r="D211" s="34"/>
      <c r="E211" s="34"/>
      <c r="F211" s="33"/>
      <c r="G211" s="33"/>
      <c r="H211" s="33"/>
      <c r="I211" s="5"/>
      <c r="J211" s="5"/>
      <c r="K211" s="5"/>
      <c r="L211" s="5"/>
      <c r="M211" s="5"/>
      <c r="N211" s="5"/>
      <c r="O211" s="5"/>
      <c r="P211" s="5"/>
      <c r="Q211" s="5"/>
      <c r="R211" s="5"/>
      <c r="S211" s="5"/>
      <c r="T211" s="5"/>
      <c r="U211" s="5"/>
      <c r="V211" s="5"/>
      <c r="W211" s="5"/>
    </row>
    <row r="212" spans="1:23" ht="12.75" customHeight="1" x14ac:dyDescent="0.25">
      <c r="A212" s="5"/>
      <c r="B212" s="32"/>
      <c r="C212" s="33"/>
      <c r="D212" s="34"/>
      <c r="E212" s="34"/>
      <c r="F212" s="33"/>
      <c r="G212" s="33"/>
      <c r="H212" s="33"/>
      <c r="I212" s="5"/>
      <c r="J212" s="5"/>
      <c r="K212" s="5"/>
      <c r="L212" s="5"/>
      <c r="M212" s="5"/>
      <c r="N212" s="5"/>
      <c r="O212" s="5"/>
      <c r="P212" s="5"/>
      <c r="Q212" s="5"/>
      <c r="R212" s="5"/>
      <c r="S212" s="5"/>
      <c r="T212" s="5"/>
      <c r="U212" s="5"/>
      <c r="V212" s="5"/>
      <c r="W212" s="5"/>
    </row>
    <row r="213" spans="1:23" ht="12.75" customHeight="1" x14ac:dyDescent="0.25">
      <c r="A213" s="5"/>
      <c r="B213" s="32"/>
      <c r="C213" s="33"/>
      <c r="D213" s="34"/>
      <c r="E213" s="34"/>
      <c r="F213" s="33"/>
      <c r="G213" s="33"/>
      <c r="H213" s="33"/>
      <c r="I213" s="5"/>
      <c r="J213" s="5"/>
      <c r="K213" s="5"/>
      <c r="L213" s="5"/>
      <c r="M213" s="5"/>
      <c r="N213" s="5"/>
      <c r="O213" s="5"/>
      <c r="P213" s="5"/>
      <c r="Q213" s="5"/>
      <c r="R213" s="5"/>
      <c r="S213" s="5"/>
      <c r="T213" s="5"/>
      <c r="U213" s="5"/>
      <c r="V213" s="5"/>
      <c r="W213" s="5"/>
    </row>
    <row r="214" spans="1:23" ht="12.75" customHeight="1" x14ac:dyDescent="0.25">
      <c r="A214" s="5"/>
      <c r="B214" s="32"/>
      <c r="C214" s="33"/>
      <c r="D214" s="34"/>
      <c r="E214" s="34"/>
      <c r="F214" s="33"/>
      <c r="G214" s="33"/>
      <c r="H214" s="33"/>
      <c r="I214" s="5"/>
      <c r="J214" s="5"/>
      <c r="K214" s="5"/>
      <c r="L214" s="5"/>
      <c r="M214" s="5"/>
      <c r="N214" s="5"/>
      <c r="O214" s="5"/>
      <c r="P214" s="5"/>
      <c r="Q214" s="5"/>
      <c r="R214" s="5"/>
      <c r="S214" s="5"/>
      <c r="T214" s="5"/>
      <c r="U214" s="5"/>
      <c r="V214" s="5"/>
      <c r="W214" s="5"/>
    </row>
    <row r="215" spans="1:23" ht="12.75" customHeight="1" x14ac:dyDescent="0.25">
      <c r="A215" s="5"/>
      <c r="B215" s="32"/>
      <c r="C215" s="33"/>
      <c r="D215" s="34"/>
      <c r="E215" s="34"/>
      <c r="F215" s="33"/>
      <c r="G215" s="33"/>
      <c r="H215" s="33"/>
      <c r="I215" s="5"/>
      <c r="J215" s="5"/>
      <c r="K215" s="5"/>
      <c r="L215" s="5"/>
      <c r="M215" s="5"/>
      <c r="N215" s="5"/>
      <c r="O215" s="5"/>
      <c r="P215" s="5"/>
      <c r="Q215" s="5"/>
      <c r="R215" s="5"/>
      <c r="S215" s="5"/>
      <c r="T215" s="5"/>
      <c r="U215" s="5"/>
      <c r="V215" s="5"/>
      <c r="W215" s="5"/>
    </row>
    <row r="216" spans="1:23" ht="12.75" customHeight="1" x14ac:dyDescent="0.25">
      <c r="A216" s="5"/>
      <c r="B216" s="32"/>
      <c r="C216" s="33"/>
      <c r="D216" s="34"/>
      <c r="E216" s="34"/>
      <c r="F216" s="33"/>
      <c r="G216" s="33"/>
      <c r="H216" s="33"/>
      <c r="I216" s="5"/>
      <c r="J216" s="5"/>
      <c r="K216" s="5"/>
      <c r="L216" s="5"/>
      <c r="M216" s="5"/>
      <c r="N216" s="5"/>
      <c r="O216" s="5"/>
      <c r="P216" s="5"/>
      <c r="Q216" s="5"/>
      <c r="R216" s="5"/>
      <c r="S216" s="5"/>
      <c r="T216" s="5"/>
      <c r="U216" s="5"/>
      <c r="V216" s="5"/>
      <c r="W216" s="5"/>
    </row>
    <row r="217" spans="1:23" ht="12.75" customHeight="1" x14ac:dyDescent="0.25">
      <c r="A217" s="5"/>
      <c r="B217" s="32"/>
      <c r="C217" s="33"/>
      <c r="D217" s="34"/>
      <c r="E217" s="34"/>
      <c r="F217" s="33"/>
      <c r="G217" s="33"/>
      <c r="H217" s="33"/>
      <c r="I217" s="5"/>
      <c r="J217" s="5"/>
      <c r="K217" s="5"/>
      <c r="L217" s="5"/>
      <c r="M217" s="5"/>
      <c r="N217" s="5"/>
      <c r="O217" s="5"/>
      <c r="P217" s="5"/>
      <c r="Q217" s="5"/>
      <c r="R217" s="5"/>
      <c r="S217" s="5"/>
      <c r="T217" s="5"/>
      <c r="U217" s="5"/>
      <c r="V217" s="5"/>
      <c r="W217" s="5"/>
    </row>
    <row r="218" spans="1:23" ht="12.75" customHeight="1" x14ac:dyDescent="0.25">
      <c r="A218" s="5"/>
      <c r="B218" s="32"/>
      <c r="C218" s="33"/>
      <c r="D218" s="34"/>
      <c r="E218" s="34"/>
      <c r="F218" s="33"/>
      <c r="G218" s="33"/>
      <c r="H218" s="33"/>
      <c r="I218" s="5"/>
      <c r="J218" s="5"/>
      <c r="K218" s="5"/>
      <c r="L218" s="5"/>
      <c r="M218" s="5"/>
      <c r="N218" s="5"/>
      <c r="O218" s="5"/>
      <c r="P218" s="5"/>
      <c r="Q218" s="5"/>
      <c r="R218" s="5"/>
      <c r="S218" s="5"/>
      <c r="T218" s="5"/>
      <c r="U218" s="5"/>
      <c r="V218" s="5"/>
      <c r="W218" s="5"/>
    </row>
    <row r="219" spans="1:23" ht="12.75" customHeight="1" x14ac:dyDescent="0.25">
      <c r="A219" s="5"/>
      <c r="B219" s="32"/>
      <c r="C219" s="33"/>
      <c r="D219" s="34"/>
      <c r="E219" s="34"/>
      <c r="F219" s="33"/>
      <c r="G219" s="33"/>
      <c r="H219" s="33"/>
      <c r="I219" s="5"/>
      <c r="J219" s="5"/>
      <c r="K219" s="5"/>
      <c r="L219" s="5"/>
      <c r="M219" s="5"/>
      <c r="N219" s="5"/>
      <c r="O219" s="5"/>
      <c r="P219" s="5"/>
      <c r="Q219" s="5"/>
      <c r="R219" s="5"/>
      <c r="S219" s="5"/>
      <c r="T219" s="5"/>
      <c r="U219" s="5"/>
      <c r="V219" s="5"/>
      <c r="W219" s="5"/>
    </row>
    <row r="220" spans="1:23" ht="12.75" customHeight="1" x14ac:dyDescent="0.25">
      <c r="A220" s="5"/>
      <c r="B220" s="32"/>
      <c r="C220" s="33"/>
      <c r="D220" s="34"/>
      <c r="E220" s="34"/>
      <c r="F220" s="33"/>
      <c r="G220" s="33"/>
      <c r="H220" s="33"/>
      <c r="I220" s="5"/>
      <c r="J220" s="5"/>
      <c r="K220" s="5"/>
      <c r="L220" s="5"/>
      <c r="M220" s="5"/>
      <c r="N220" s="5"/>
      <c r="O220" s="5"/>
      <c r="P220" s="5"/>
      <c r="Q220" s="5"/>
      <c r="R220" s="5"/>
      <c r="S220" s="5"/>
      <c r="T220" s="5"/>
      <c r="U220" s="5"/>
      <c r="V220" s="5"/>
      <c r="W220" s="5"/>
    </row>
    <row r="221" spans="1:23" ht="12.75" customHeight="1" x14ac:dyDescent="0.25">
      <c r="A221" s="5"/>
      <c r="B221" s="32"/>
      <c r="C221" s="33"/>
      <c r="D221" s="34"/>
      <c r="E221" s="34"/>
      <c r="F221" s="33"/>
      <c r="G221" s="33"/>
      <c r="H221" s="33"/>
      <c r="I221" s="5"/>
      <c r="J221" s="5"/>
      <c r="K221" s="5"/>
      <c r="L221" s="5"/>
      <c r="M221" s="5"/>
      <c r="N221" s="5"/>
      <c r="O221" s="5"/>
      <c r="P221" s="5"/>
      <c r="Q221" s="5"/>
      <c r="R221" s="5"/>
      <c r="S221" s="5"/>
      <c r="T221" s="5"/>
      <c r="U221" s="5"/>
      <c r="V221" s="5"/>
      <c r="W221" s="5"/>
    </row>
    <row r="222" spans="1:23" ht="12.75" customHeight="1" x14ac:dyDescent="0.25">
      <c r="A222" s="5"/>
      <c r="B222" s="32"/>
      <c r="C222" s="33"/>
      <c r="D222" s="34"/>
      <c r="E222" s="34"/>
      <c r="F222" s="33"/>
      <c r="G222" s="33"/>
      <c r="H222" s="33"/>
      <c r="I222" s="5"/>
      <c r="J222" s="5"/>
      <c r="K222" s="5"/>
      <c r="L222" s="5"/>
      <c r="M222" s="5"/>
      <c r="N222" s="5"/>
      <c r="O222" s="5"/>
      <c r="P222" s="5"/>
      <c r="Q222" s="5"/>
      <c r="R222" s="5"/>
      <c r="S222" s="5"/>
      <c r="T222" s="5"/>
      <c r="U222" s="5"/>
      <c r="V222" s="5"/>
      <c r="W222" s="5"/>
    </row>
    <row r="223" spans="1:23" ht="12.75" customHeight="1" x14ac:dyDescent="0.25">
      <c r="A223" s="5"/>
      <c r="B223" s="32"/>
      <c r="C223" s="33"/>
      <c r="D223" s="34"/>
      <c r="E223" s="34"/>
      <c r="F223" s="33"/>
      <c r="G223" s="33"/>
      <c r="H223" s="33"/>
      <c r="I223" s="5"/>
      <c r="J223" s="5"/>
      <c r="K223" s="5"/>
      <c r="L223" s="5"/>
      <c r="M223" s="5"/>
      <c r="N223" s="5"/>
      <c r="O223" s="5"/>
      <c r="P223" s="5"/>
      <c r="Q223" s="5"/>
      <c r="R223" s="5"/>
      <c r="S223" s="5"/>
      <c r="T223" s="5"/>
      <c r="U223" s="5"/>
      <c r="V223" s="5"/>
      <c r="W223" s="5"/>
    </row>
    <row r="224" spans="1:23" ht="12.75" customHeight="1" x14ac:dyDescent="0.25">
      <c r="A224" s="5"/>
      <c r="B224" s="32"/>
      <c r="C224" s="33"/>
      <c r="D224" s="34"/>
      <c r="E224" s="34"/>
      <c r="F224" s="33"/>
      <c r="G224" s="33"/>
      <c r="H224" s="33"/>
      <c r="I224" s="5"/>
      <c r="J224" s="5"/>
      <c r="K224" s="5"/>
      <c r="L224" s="5"/>
      <c r="M224" s="5"/>
      <c r="N224" s="5"/>
      <c r="O224" s="5"/>
      <c r="P224" s="5"/>
      <c r="Q224" s="5"/>
      <c r="R224" s="5"/>
      <c r="S224" s="5"/>
      <c r="T224" s="5"/>
      <c r="U224" s="5"/>
      <c r="V224" s="5"/>
      <c r="W224" s="5"/>
    </row>
    <row r="225" spans="1:23" ht="12.75" customHeight="1" x14ac:dyDescent="0.25">
      <c r="A225" s="5"/>
      <c r="B225" s="32"/>
      <c r="C225" s="33"/>
      <c r="D225" s="34"/>
      <c r="E225" s="34"/>
      <c r="F225" s="33"/>
      <c r="G225" s="33"/>
      <c r="H225" s="33"/>
      <c r="I225" s="5"/>
      <c r="J225" s="5"/>
      <c r="K225" s="5"/>
      <c r="L225" s="5"/>
      <c r="M225" s="5"/>
      <c r="N225" s="5"/>
      <c r="O225" s="5"/>
      <c r="P225" s="5"/>
      <c r="Q225" s="5"/>
      <c r="R225" s="5"/>
      <c r="S225" s="5"/>
      <c r="T225" s="5"/>
      <c r="U225" s="5"/>
      <c r="V225" s="5"/>
      <c r="W225" s="5"/>
    </row>
    <row r="226" spans="1:23" ht="12.75" customHeight="1" x14ac:dyDescent="0.25">
      <c r="A226" s="5"/>
      <c r="B226" s="32"/>
      <c r="C226" s="33"/>
      <c r="D226" s="34"/>
      <c r="E226" s="34"/>
      <c r="F226" s="33"/>
      <c r="G226" s="33"/>
      <c r="H226" s="33"/>
      <c r="I226" s="5"/>
      <c r="J226" s="5"/>
      <c r="K226" s="5"/>
      <c r="L226" s="5"/>
      <c r="M226" s="5"/>
      <c r="N226" s="5"/>
      <c r="O226" s="5"/>
      <c r="P226" s="5"/>
      <c r="Q226" s="5"/>
      <c r="R226" s="5"/>
      <c r="S226" s="5"/>
      <c r="T226" s="5"/>
      <c r="U226" s="5"/>
      <c r="V226" s="5"/>
      <c r="W226" s="5"/>
    </row>
    <row r="227" spans="1:23" ht="12.75" customHeight="1" x14ac:dyDescent="0.25">
      <c r="A227" s="5"/>
      <c r="B227" s="32"/>
      <c r="C227" s="33"/>
      <c r="D227" s="34"/>
      <c r="E227" s="34"/>
      <c r="F227" s="33"/>
      <c r="G227" s="33"/>
      <c r="H227" s="33"/>
      <c r="I227" s="5"/>
      <c r="J227" s="5"/>
      <c r="K227" s="5"/>
      <c r="L227" s="5"/>
      <c r="M227" s="5"/>
      <c r="N227" s="5"/>
      <c r="O227" s="5"/>
      <c r="P227" s="5"/>
      <c r="Q227" s="5"/>
      <c r="R227" s="5"/>
      <c r="S227" s="5"/>
      <c r="T227" s="5"/>
      <c r="U227" s="5"/>
      <c r="V227" s="5"/>
      <c r="W227" s="5"/>
    </row>
    <row r="228" spans="1:23" ht="12.75" customHeight="1" x14ac:dyDescent="0.25">
      <c r="A228" s="5"/>
      <c r="B228" s="32"/>
      <c r="C228" s="33"/>
      <c r="D228" s="34"/>
      <c r="E228" s="34"/>
      <c r="F228" s="33"/>
      <c r="G228" s="33"/>
      <c r="H228" s="33"/>
      <c r="I228" s="5"/>
      <c r="J228" s="5"/>
      <c r="K228" s="5"/>
      <c r="L228" s="5"/>
      <c r="M228" s="5"/>
      <c r="N228" s="5"/>
      <c r="O228" s="5"/>
      <c r="P228" s="5"/>
      <c r="Q228" s="5"/>
      <c r="R228" s="5"/>
      <c r="S228" s="5"/>
      <c r="T228" s="5"/>
      <c r="U228" s="5"/>
      <c r="V228" s="5"/>
      <c r="W228" s="5"/>
    </row>
    <row r="229" spans="1:23" ht="12.75" customHeight="1" x14ac:dyDescent="0.25">
      <c r="A229" s="5"/>
      <c r="B229" s="32"/>
      <c r="C229" s="33"/>
      <c r="D229" s="34"/>
      <c r="E229" s="34"/>
      <c r="F229" s="33"/>
      <c r="G229" s="33"/>
      <c r="H229" s="33"/>
      <c r="I229" s="5"/>
      <c r="J229" s="5"/>
      <c r="K229" s="5"/>
      <c r="L229" s="5"/>
      <c r="M229" s="5"/>
      <c r="N229" s="5"/>
      <c r="O229" s="5"/>
      <c r="P229" s="5"/>
      <c r="Q229" s="5"/>
      <c r="R229" s="5"/>
      <c r="S229" s="5"/>
      <c r="T229" s="5"/>
      <c r="U229" s="5"/>
      <c r="V229" s="5"/>
      <c r="W229" s="5"/>
    </row>
    <row r="230" spans="1:23" ht="12.75" customHeight="1" x14ac:dyDescent="0.25">
      <c r="A230" s="5"/>
      <c r="B230" s="32"/>
      <c r="C230" s="33"/>
      <c r="D230" s="34"/>
      <c r="E230" s="34"/>
      <c r="F230" s="33"/>
      <c r="G230" s="33"/>
      <c r="H230" s="33"/>
      <c r="I230" s="5"/>
      <c r="J230" s="5"/>
      <c r="K230" s="5"/>
      <c r="L230" s="5"/>
      <c r="M230" s="5"/>
      <c r="N230" s="5"/>
      <c r="O230" s="5"/>
      <c r="P230" s="5"/>
      <c r="Q230" s="5"/>
      <c r="R230" s="5"/>
      <c r="S230" s="5"/>
      <c r="T230" s="5"/>
      <c r="U230" s="5"/>
      <c r="V230" s="5"/>
      <c r="W230" s="5"/>
    </row>
    <row r="231" spans="1:23" ht="12.75" customHeight="1" x14ac:dyDescent="0.25">
      <c r="A231" s="5"/>
      <c r="B231" s="32"/>
      <c r="C231" s="33"/>
      <c r="D231" s="34"/>
      <c r="E231" s="34"/>
      <c r="F231" s="33"/>
      <c r="G231" s="33"/>
      <c r="H231" s="33"/>
      <c r="I231" s="5"/>
      <c r="J231" s="5"/>
      <c r="K231" s="5"/>
      <c r="L231" s="5"/>
      <c r="M231" s="5"/>
      <c r="N231" s="5"/>
      <c r="O231" s="5"/>
      <c r="P231" s="5"/>
      <c r="Q231" s="5"/>
      <c r="R231" s="5"/>
      <c r="S231" s="5"/>
      <c r="T231" s="5"/>
      <c r="U231" s="5"/>
      <c r="V231" s="5"/>
      <c r="W231" s="5"/>
    </row>
    <row r="232" spans="1:23" ht="12.75" customHeight="1" x14ac:dyDescent="0.25">
      <c r="A232" s="5"/>
      <c r="B232" s="32"/>
      <c r="C232" s="33"/>
      <c r="D232" s="34"/>
      <c r="E232" s="34"/>
      <c r="F232" s="33"/>
      <c r="G232" s="33"/>
      <c r="H232" s="33"/>
      <c r="I232" s="5"/>
      <c r="J232" s="5"/>
      <c r="K232" s="5"/>
      <c r="L232" s="5"/>
      <c r="M232" s="5"/>
      <c r="N232" s="5"/>
      <c r="O232" s="5"/>
      <c r="P232" s="5"/>
      <c r="Q232" s="5"/>
      <c r="R232" s="5"/>
      <c r="S232" s="5"/>
      <c r="T232" s="5"/>
      <c r="U232" s="5"/>
      <c r="V232" s="5"/>
      <c r="W232" s="5"/>
    </row>
    <row r="233" spans="1:23" ht="12.75" customHeight="1" x14ac:dyDescent="0.25">
      <c r="A233" s="5"/>
      <c r="B233" s="32"/>
      <c r="C233" s="33"/>
      <c r="D233" s="34"/>
      <c r="E233" s="34"/>
      <c r="F233" s="33"/>
      <c r="G233" s="33"/>
      <c r="H233" s="33"/>
      <c r="I233" s="5"/>
      <c r="J233" s="5"/>
      <c r="K233" s="5"/>
      <c r="L233" s="5"/>
      <c r="M233" s="5"/>
      <c r="N233" s="5"/>
      <c r="O233" s="5"/>
      <c r="P233" s="5"/>
      <c r="Q233" s="5"/>
      <c r="R233" s="5"/>
      <c r="S233" s="5"/>
      <c r="T233" s="5"/>
      <c r="U233" s="5"/>
      <c r="V233" s="5"/>
      <c r="W233" s="5"/>
    </row>
    <row r="234" spans="1:23" ht="12.75" customHeight="1" x14ac:dyDescent="0.25">
      <c r="A234" s="5"/>
      <c r="B234" s="32"/>
      <c r="C234" s="33"/>
      <c r="D234" s="34"/>
      <c r="E234" s="34"/>
      <c r="F234" s="33"/>
      <c r="G234" s="33"/>
      <c r="H234" s="33"/>
      <c r="I234" s="5"/>
      <c r="J234" s="5"/>
      <c r="K234" s="5"/>
      <c r="L234" s="5"/>
      <c r="M234" s="5"/>
      <c r="N234" s="5"/>
      <c r="O234" s="5"/>
      <c r="P234" s="5"/>
      <c r="Q234" s="5"/>
      <c r="R234" s="5"/>
      <c r="S234" s="5"/>
      <c r="T234" s="5"/>
      <c r="U234" s="5"/>
      <c r="V234" s="5"/>
      <c r="W234" s="5"/>
    </row>
    <row r="235" spans="1:23" ht="12.75" customHeight="1" x14ac:dyDescent="0.25">
      <c r="A235" s="5"/>
      <c r="B235" s="32"/>
      <c r="C235" s="33"/>
      <c r="D235" s="34"/>
      <c r="E235" s="34"/>
      <c r="F235" s="33"/>
      <c r="G235" s="33"/>
      <c r="H235" s="33"/>
      <c r="I235" s="5"/>
      <c r="J235" s="5"/>
      <c r="K235" s="5"/>
      <c r="L235" s="5"/>
      <c r="M235" s="5"/>
      <c r="N235" s="5"/>
      <c r="O235" s="5"/>
      <c r="P235" s="5"/>
      <c r="Q235" s="5"/>
      <c r="R235" s="5"/>
      <c r="S235" s="5"/>
      <c r="T235" s="5"/>
      <c r="U235" s="5"/>
      <c r="V235" s="5"/>
      <c r="W235" s="5"/>
    </row>
    <row r="236" spans="1:23" ht="12.75" customHeight="1" x14ac:dyDescent="0.25">
      <c r="A236" s="5"/>
      <c r="B236" s="32"/>
      <c r="C236" s="33"/>
      <c r="D236" s="34"/>
      <c r="E236" s="34"/>
      <c r="F236" s="33"/>
      <c r="G236" s="33"/>
      <c r="H236" s="33"/>
      <c r="I236" s="5"/>
      <c r="J236" s="5"/>
      <c r="K236" s="5"/>
      <c r="L236" s="5"/>
      <c r="M236" s="5"/>
      <c r="N236" s="5"/>
      <c r="O236" s="5"/>
      <c r="P236" s="5"/>
      <c r="Q236" s="5"/>
      <c r="R236" s="5"/>
      <c r="S236" s="5"/>
      <c r="T236" s="5"/>
      <c r="U236" s="5"/>
      <c r="V236" s="5"/>
      <c r="W236" s="5"/>
    </row>
    <row r="237" spans="1:23" ht="12.75" customHeight="1" x14ac:dyDescent="0.25">
      <c r="A237" s="5"/>
      <c r="B237" s="32"/>
      <c r="C237" s="33"/>
      <c r="D237" s="34"/>
      <c r="E237" s="34"/>
      <c r="F237" s="33"/>
      <c r="G237" s="33"/>
      <c r="H237" s="33"/>
      <c r="I237" s="5"/>
      <c r="J237" s="5"/>
      <c r="K237" s="5"/>
      <c r="L237" s="5"/>
      <c r="M237" s="5"/>
      <c r="N237" s="5"/>
      <c r="O237" s="5"/>
      <c r="P237" s="5"/>
      <c r="Q237" s="5"/>
      <c r="R237" s="5"/>
      <c r="S237" s="5"/>
      <c r="T237" s="5"/>
      <c r="U237" s="5"/>
      <c r="V237" s="5"/>
      <c r="W237" s="5"/>
    </row>
    <row r="238" spans="1:23" ht="12.75" customHeight="1" x14ac:dyDescent="0.25">
      <c r="A238" s="5"/>
      <c r="B238" s="32"/>
      <c r="C238" s="33"/>
      <c r="D238" s="34"/>
      <c r="E238" s="34"/>
      <c r="F238" s="33"/>
      <c r="G238" s="33"/>
      <c r="H238" s="33"/>
      <c r="I238" s="5"/>
      <c r="J238" s="5"/>
      <c r="K238" s="5"/>
      <c r="L238" s="5"/>
      <c r="M238" s="5"/>
      <c r="N238" s="5"/>
      <c r="O238" s="5"/>
      <c r="P238" s="5"/>
      <c r="Q238" s="5"/>
      <c r="R238" s="5"/>
      <c r="S238" s="5"/>
      <c r="T238" s="5"/>
      <c r="U238" s="5"/>
      <c r="V238" s="5"/>
      <c r="W238" s="5"/>
    </row>
    <row r="239" spans="1:23" ht="12.75" customHeight="1" x14ac:dyDescent="0.25">
      <c r="A239" s="5"/>
      <c r="B239" s="32"/>
      <c r="C239" s="33"/>
      <c r="D239" s="34"/>
      <c r="E239" s="34"/>
      <c r="F239" s="33"/>
      <c r="G239" s="33"/>
      <c r="H239" s="33"/>
      <c r="I239" s="5"/>
      <c r="J239" s="5"/>
      <c r="K239" s="5"/>
      <c r="L239" s="5"/>
      <c r="M239" s="5"/>
      <c r="N239" s="5"/>
      <c r="O239" s="5"/>
      <c r="P239" s="5"/>
      <c r="Q239" s="5"/>
      <c r="R239" s="5"/>
      <c r="S239" s="5"/>
      <c r="T239" s="5"/>
      <c r="U239" s="5"/>
      <c r="V239" s="5"/>
      <c r="W239" s="5"/>
    </row>
    <row r="240" spans="1:23" ht="12.75" customHeight="1" x14ac:dyDescent="0.25">
      <c r="A240" s="5"/>
      <c r="B240" s="32"/>
      <c r="C240" s="33"/>
      <c r="D240" s="34"/>
      <c r="E240" s="34"/>
      <c r="F240" s="33"/>
      <c r="G240" s="33"/>
      <c r="H240" s="33"/>
      <c r="I240" s="5"/>
      <c r="J240" s="5"/>
      <c r="K240" s="5"/>
      <c r="L240" s="5"/>
      <c r="M240" s="5"/>
      <c r="N240" s="5"/>
      <c r="O240" s="5"/>
      <c r="P240" s="5"/>
      <c r="Q240" s="5"/>
      <c r="R240" s="5"/>
      <c r="S240" s="5"/>
      <c r="T240" s="5"/>
      <c r="U240" s="5"/>
      <c r="V240" s="5"/>
      <c r="W240" s="5"/>
    </row>
    <row r="241" spans="1:23" ht="12.75" customHeight="1" x14ac:dyDescent="0.25">
      <c r="A241" s="5"/>
      <c r="B241" s="32"/>
      <c r="C241" s="33"/>
      <c r="D241" s="34"/>
      <c r="E241" s="34"/>
      <c r="F241" s="33"/>
      <c r="G241" s="33"/>
      <c r="H241" s="33"/>
      <c r="I241" s="5"/>
      <c r="J241" s="5"/>
      <c r="K241" s="5"/>
      <c r="L241" s="5"/>
      <c r="M241" s="5"/>
      <c r="N241" s="5"/>
      <c r="O241" s="5"/>
      <c r="P241" s="5"/>
      <c r="Q241" s="5"/>
      <c r="R241" s="5"/>
      <c r="S241" s="5"/>
      <c r="T241" s="5"/>
      <c r="U241" s="5"/>
      <c r="V241" s="5"/>
      <c r="W241" s="5"/>
    </row>
    <row r="242" spans="1:23" ht="12.75" customHeight="1" x14ac:dyDescent="0.25">
      <c r="A242" s="5"/>
      <c r="B242" s="32"/>
      <c r="C242" s="33"/>
      <c r="D242" s="34"/>
      <c r="E242" s="34"/>
      <c r="F242" s="33"/>
      <c r="G242" s="33"/>
      <c r="H242" s="33"/>
      <c r="I242" s="5"/>
      <c r="J242" s="5"/>
      <c r="K242" s="5"/>
      <c r="L242" s="5"/>
      <c r="M242" s="5"/>
      <c r="N242" s="5"/>
      <c r="O242" s="5"/>
      <c r="P242" s="5"/>
      <c r="Q242" s="5"/>
      <c r="R242" s="5"/>
      <c r="S242" s="5"/>
      <c r="T242" s="5"/>
      <c r="U242" s="5"/>
      <c r="V242" s="5"/>
      <c r="W242" s="5"/>
    </row>
    <row r="243" spans="1:23" ht="12.75" customHeight="1" x14ac:dyDescent="0.25">
      <c r="A243" s="5"/>
      <c r="B243" s="32"/>
      <c r="C243" s="33"/>
      <c r="D243" s="34"/>
      <c r="E243" s="34"/>
      <c r="F243" s="33"/>
      <c r="G243" s="33"/>
      <c r="H243" s="33"/>
      <c r="I243" s="5"/>
      <c r="J243" s="5"/>
      <c r="K243" s="5"/>
      <c r="L243" s="5"/>
      <c r="M243" s="5"/>
      <c r="N243" s="5"/>
      <c r="O243" s="5"/>
      <c r="P243" s="5"/>
      <c r="Q243" s="5"/>
      <c r="R243" s="5"/>
      <c r="S243" s="5"/>
      <c r="T243" s="5"/>
      <c r="U243" s="5"/>
      <c r="V243" s="5"/>
      <c r="W243" s="5"/>
    </row>
    <row r="244" spans="1:23" ht="12.75" customHeight="1" x14ac:dyDescent="0.25">
      <c r="A244" s="5"/>
      <c r="B244" s="32"/>
      <c r="C244" s="33"/>
      <c r="D244" s="34"/>
      <c r="E244" s="34"/>
      <c r="F244" s="33"/>
      <c r="G244" s="33"/>
      <c r="H244" s="33"/>
      <c r="I244" s="5"/>
      <c r="J244" s="5"/>
      <c r="K244" s="5"/>
      <c r="L244" s="5"/>
      <c r="M244" s="5"/>
      <c r="N244" s="5"/>
      <c r="O244" s="5"/>
      <c r="P244" s="5"/>
      <c r="Q244" s="5"/>
      <c r="R244" s="5"/>
      <c r="S244" s="5"/>
      <c r="T244" s="5"/>
      <c r="U244" s="5"/>
      <c r="V244" s="5"/>
      <c r="W244" s="5"/>
    </row>
    <row r="245" spans="1:23" ht="12.75" customHeight="1" x14ac:dyDescent="0.25">
      <c r="A245" s="5"/>
      <c r="B245" s="32"/>
      <c r="C245" s="33"/>
      <c r="D245" s="34"/>
      <c r="E245" s="34"/>
      <c r="F245" s="33"/>
      <c r="G245" s="33"/>
      <c r="H245" s="33"/>
      <c r="I245" s="5"/>
      <c r="J245" s="5"/>
      <c r="K245" s="5"/>
      <c r="L245" s="5"/>
      <c r="M245" s="5"/>
      <c r="N245" s="5"/>
      <c r="O245" s="5"/>
      <c r="P245" s="5"/>
      <c r="Q245" s="5"/>
      <c r="R245" s="5"/>
      <c r="S245" s="5"/>
      <c r="T245" s="5"/>
      <c r="U245" s="5"/>
      <c r="V245" s="5"/>
      <c r="W245" s="5"/>
    </row>
    <row r="246" spans="1:23" ht="12.75" customHeight="1" x14ac:dyDescent="0.25">
      <c r="A246" s="5"/>
      <c r="B246" s="32"/>
      <c r="C246" s="33"/>
      <c r="D246" s="34"/>
      <c r="E246" s="34"/>
      <c r="F246" s="33"/>
      <c r="G246" s="33"/>
      <c r="H246" s="33"/>
      <c r="I246" s="5"/>
      <c r="J246" s="5"/>
      <c r="K246" s="5"/>
      <c r="L246" s="5"/>
      <c r="M246" s="5"/>
      <c r="N246" s="5"/>
      <c r="O246" s="5"/>
      <c r="P246" s="5"/>
      <c r="Q246" s="5"/>
      <c r="R246" s="5"/>
      <c r="S246" s="5"/>
      <c r="T246" s="5"/>
      <c r="U246" s="5"/>
      <c r="V246" s="5"/>
      <c r="W246" s="5"/>
    </row>
    <row r="247" spans="1:23" ht="12.75" customHeight="1" x14ac:dyDescent="0.25">
      <c r="A247" s="5"/>
      <c r="B247" s="32"/>
      <c r="C247" s="33"/>
      <c r="D247" s="34"/>
      <c r="E247" s="34"/>
      <c r="F247" s="33"/>
      <c r="G247" s="33"/>
      <c r="H247" s="33"/>
      <c r="I247" s="5"/>
      <c r="J247" s="5"/>
      <c r="K247" s="5"/>
      <c r="L247" s="5"/>
      <c r="M247" s="5"/>
      <c r="N247" s="5"/>
      <c r="O247" s="5"/>
      <c r="P247" s="5"/>
      <c r="Q247" s="5"/>
      <c r="R247" s="5"/>
      <c r="S247" s="5"/>
      <c r="T247" s="5"/>
      <c r="U247" s="5"/>
      <c r="V247" s="5"/>
      <c r="W247" s="5"/>
    </row>
    <row r="248" spans="1:23" ht="12.75" customHeight="1" x14ac:dyDescent="0.25">
      <c r="A248" s="5"/>
      <c r="B248" s="32"/>
      <c r="C248" s="33"/>
      <c r="D248" s="34"/>
      <c r="E248" s="34"/>
      <c r="F248" s="33"/>
      <c r="G248" s="33"/>
      <c r="H248" s="33"/>
      <c r="I248" s="5"/>
      <c r="J248" s="5"/>
      <c r="K248" s="5"/>
      <c r="L248" s="5"/>
      <c r="M248" s="5"/>
      <c r="N248" s="5"/>
      <c r="O248" s="5"/>
      <c r="P248" s="5"/>
      <c r="Q248" s="5"/>
      <c r="R248" s="5"/>
      <c r="S248" s="5"/>
      <c r="T248" s="5"/>
      <c r="U248" s="5"/>
      <c r="V248" s="5"/>
      <c r="W248" s="5"/>
    </row>
    <row r="249" spans="1:23" ht="12.75" customHeight="1" x14ac:dyDescent="0.25">
      <c r="A249" s="5"/>
      <c r="B249" s="32"/>
      <c r="C249" s="33"/>
      <c r="D249" s="34"/>
      <c r="E249" s="34"/>
      <c r="F249" s="33"/>
      <c r="G249" s="33"/>
      <c r="H249" s="33"/>
      <c r="I249" s="5"/>
      <c r="J249" s="5"/>
      <c r="K249" s="5"/>
      <c r="L249" s="5"/>
      <c r="M249" s="5"/>
      <c r="N249" s="5"/>
      <c r="O249" s="5"/>
      <c r="P249" s="5"/>
      <c r="Q249" s="5"/>
      <c r="R249" s="5"/>
      <c r="S249" s="5"/>
      <c r="T249" s="5"/>
      <c r="U249" s="5"/>
      <c r="V249" s="5"/>
      <c r="W249" s="5"/>
    </row>
    <row r="250" spans="1:23" ht="12.75" customHeight="1" x14ac:dyDescent="0.25">
      <c r="A250" s="5"/>
      <c r="B250" s="32"/>
      <c r="C250" s="33"/>
      <c r="D250" s="34"/>
      <c r="E250" s="34"/>
      <c r="F250" s="33"/>
      <c r="G250" s="33"/>
      <c r="H250" s="33"/>
      <c r="I250" s="5"/>
      <c r="J250" s="5"/>
      <c r="K250" s="5"/>
      <c r="L250" s="5"/>
      <c r="M250" s="5"/>
      <c r="N250" s="5"/>
      <c r="O250" s="5"/>
      <c r="P250" s="5"/>
      <c r="Q250" s="5"/>
      <c r="R250" s="5"/>
      <c r="S250" s="5"/>
      <c r="T250" s="5"/>
      <c r="U250" s="5"/>
      <c r="V250" s="5"/>
      <c r="W250" s="5"/>
    </row>
    <row r="251" spans="1:23" ht="12.75" customHeight="1" x14ac:dyDescent="0.25">
      <c r="A251" s="5"/>
      <c r="B251" s="32"/>
      <c r="C251" s="33"/>
      <c r="D251" s="34"/>
      <c r="E251" s="34"/>
      <c r="F251" s="33"/>
      <c r="G251" s="33"/>
      <c r="H251" s="33"/>
      <c r="I251" s="5"/>
      <c r="J251" s="5"/>
      <c r="K251" s="5"/>
      <c r="L251" s="5"/>
      <c r="M251" s="5"/>
      <c r="N251" s="5"/>
      <c r="O251" s="5"/>
      <c r="P251" s="5"/>
      <c r="Q251" s="5"/>
      <c r="R251" s="5"/>
      <c r="S251" s="5"/>
      <c r="T251" s="5"/>
      <c r="U251" s="5"/>
      <c r="V251" s="5"/>
      <c r="W251" s="5"/>
    </row>
    <row r="252" spans="1:23" ht="12.75" customHeight="1" x14ac:dyDescent="0.25">
      <c r="A252" s="5"/>
      <c r="B252" s="32"/>
      <c r="C252" s="33"/>
      <c r="D252" s="34"/>
      <c r="E252" s="34"/>
      <c r="F252" s="33"/>
      <c r="G252" s="33"/>
      <c r="H252" s="33"/>
      <c r="I252" s="5"/>
      <c r="J252" s="5"/>
      <c r="K252" s="5"/>
      <c r="L252" s="5"/>
      <c r="M252" s="5"/>
      <c r="N252" s="5"/>
      <c r="O252" s="5"/>
      <c r="P252" s="5"/>
      <c r="Q252" s="5"/>
      <c r="R252" s="5"/>
      <c r="S252" s="5"/>
      <c r="T252" s="5"/>
      <c r="U252" s="5"/>
      <c r="V252" s="5"/>
      <c r="W252" s="5"/>
    </row>
    <row r="253" spans="1:23" ht="12.75" customHeight="1" x14ac:dyDescent="0.25">
      <c r="A253" s="5"/>
      <c r="B253" s="32"/>
      <c r="C253" s="33"/>
      <c r="D253" s="34"/>
      <c r="E253" s="34"/>
      <c r="F253" s="33"/>
      <c r="G253" s="33"/>
      <c r="H253" s="33"/>
      <c r="I253" s="5"/>
      <c r="J253" s="5"/>
      <c r="K253" s="5"/>
      <c r="L253" s="5"/>
      <c r="M253" s="5"/>
      <c r="N253" s="5"/>
      <c r="O253" s="5"/>
      <c r="P253" s="5"/>
      <c r="Q253" s="5"/>
      <c r="R253" s="5"/>
      <c r="S253" s="5"/>
      <c r="T253" s="5"/>
      <c r="U253" s="5"/>
      <c r="V253" s="5"/>
      <c r="W253" s="5"/>
    </row>
    <row r="254" spans="1:23" ht="12.75" customHeight="1" x14ac:dyDescent="0.25">
      <c r="A254" s="5"/>
      <c r="B254" s="32"/>
      <c r="C254" s="33"/>
      <c r="D254" s="34"/>
      <c r="E254" s="34"/>
      <c r="F254" s="33"/>
      <c r="G254" s="33"/>
      <c r="H254" s="33"/>
      <c r="I254" s="5"/>
      <c r="J254" s="5"/>
      <c r="K254" s="5"/>
      <c r="L254" s="5"/>
      <c r="M254" s="5"/>
      <c r="N254" s="5"/>
      <c r="O254" s="5"/>
      <c r="P254" s="5"/>
      <c r="Q254" s="5"/>
      <c r="R254" s="5"/>
      <c r="S254" s="5"/>
      <c r="T254" s="5"/>
      <c r="U254" s="5"/>
      <c r="V254" s="5"/>
      <c r="W254" s="5"/>
    </row>
    <row r="255" spans="1:23" ht="12.75" customHeight="1" x14ac:dyDescent="0.25">
      <c r="A255" s="5"/>
      <c r="B255" s="32"/>
      <c r="C255" s="33"/>
      <c r="D255" s="34"/>
      <c r="E255" s="34"/>
      <c r="F255" s="33"/>
      <c r="G255" s="33"/>
      <c r="H255" s="33"/>
      <c r="I255" s="5"/>
      <c r="J255" s="5"/>
      <c r="K255" s="5"/>
      <c r="L255" s="5"/>
      <c r="M255" s="5"/>
      <c r="N255" s="5"/>
      <c r="O255" s="5"/>
      <c r="P255" s="5"/>
      <c r="Q255" s="5"/>
      <c r="R255" s="5"/>
      <c r="S255" s="5"/>
      <c r="T255" s="5"/>
      <c r="U255" s="5"/>
      <c r="V255" s="5"/>
      <c r="W255" s="5"/>
    </row>
    <row r="256" spans="1:23" ht="12.75" customHeight="1" x14ac:dyDescent="0.25">
      <c r="A256" s="5"/>
      <c r="B256" s="32"/>
      <c r="C256" s="33"/>
      <c r="D256" s="34"/>
      <c r="E256" s="34"/>
      <c r="F256" s="33"/>
      <c r="G256" s="33"/>
      <c r="H256" s="33"/>
      <c r="I256" s="5"/>
      <c r="J256" s="5"/>
      <c r="K256" s="5"/>
      <c r="L256" s="5"/>
      <c r="M256" s="5"/>
      <c r="N256" s="5"/>
      <c r="O256" s="5"/>
      <c r="P256" s="5"/>
      <c r="Q256" s="5"/>
      <c r="R256" s="5"/>
      <c r="S256" s="5"/>
      <c r="T256" s="5"/>
      <c r="U256" s="5"/>
      <c r="V256" s="5"/>
      <c r="W256" s="5"/>
    </row>
    <row r="257" spans="1:23" ht="12.75" customHeight="1" x14ac:dyDescent="0.25">
      <c r="A257" s="5"/>
      <c r="B257" s="32"/>
      <c r="C257" s="33"/>
      <c r="D257" s="34"/>
      <c r="E257" s="34"/>
      <c r="F257" s="33"/>
      <c r="G257" s="33"/>
      <c r="H257" s="33"/>
      <c r="I257" s="5"/>
      <c r="J257" s="5"/>
      <c r="K257" s="5"/>
      <c r="L257" s="5"/>
      <c r="M257" s="5"/>
      <c r="N257" s="5"/>
      <c r="O257" s="5"/>
      <c r="P257" s="5"/>
      <c r="Q257" s="5"/>
      <c r="R257" s="5"/>
      <c r="S257" s="5"/>
      <c r="T257" s="5"/>
      <c r="U257" s="5"/>
      <c r="V257" s="5"/>
      <c r="W257" s="5"/>
    </row>
    <row r="258" spans="1:23" ht="12.75" customHeight="1" x14ac:dyDescent="0.25">
      <c r="A258" s="5"/>
      <c r="B258" s="32"/>
      <c r="C258" s="33"/>
      <c r="D258" s="34"/>
      <c r="E258" s="34"/>
      <c r="F258" s="33"/>
      <c r="G258" s="33"/>
      <c r="H258" s="33"/>
      <c r="I258" s="5"/>
      <c r="J258" s="5"/>
      <c r="K258" s="5"/>
      <c r="L258" s="5"/>
      <c r="M258" s="5"/>
      <c r="N258" s="5"/>
      <c r="O258" s="5"/>
      <c r="P258" s="5"/>
      <c r="Q258" s="5"/>
      <c r="R258" s="5"/>
      <c r="S258" s="5"/>
      <c r="T258" s="5"/>
      <c r="U258" s="5"/>
      <c r="V258" s="5"/>
      <c r="W258" s="5"/>
    </row>
    <row r="259" spans="1:23" ht="12.75" customHeight="1" x14ac:dyDescent="0.25">
      <c r="A259" s="5"/>
      <c r="B259" s="32"/>
      <c r="C259" s="33"/>
      <c r="D259" s="34"/>
      <c r="E259" s="34"/>
      <c r="F259" s="33"/>
      <c r="G259" s="33"/>
      <c r="H259" s="33"/>
      <c r="I259" s="5"/>
      <c r="J259" s="5"/>
      <c r="K259" s="5"/>
      <c r="L259" s="5"/>
      <c r="M259" s="5"/>
      <c r="N259" s="5"/>
      <c r="O259" s="5"/>
      <c r="P259" s="5"/>
      <c r="Q259" s="5"/>
      <c r="R259" s="5"/>
      <c r="S259" s="5"/>
      <c r="T259" s="5"/>
      <c r="U259" s="5"/>
      <c r="V259" s="5"/>
      <c r="W259" s="5"/>
    </row>
    <row r="260" spans="1:23" ht="12.75" customHeight="1" x14ac:dyDescent="0.25">
      <c r="A260" s="5"/>
      <c r="B260" s="32"/>
      <c r="C260" s="33"/>
      <c r="D260" s="34"/>
      <c r="E260" s="34"/>
      <c r="F260" s="33"/>
      <c r="G260" s="33"/>
      <c r="H260" s="33"/>
      <c r="I260" s="5"/>
      <c r="J260" s="5"/>
      <c r="K260" s="5"/>
      <c r="L260" s="5"/>
      <c r="M260" s="5"/>
      <c r="N260" s="5"/>
      <c r="O260" s="5"/>
      <c r="P260" s="5"/>
      <c r="Q260" s="5"/>
      <c r="R260" s="5"/>
      <c r="S260" s="5"/>
      <c r="T260" s="5"/>
      <c r="U260" s="5"/>
      <c r="V260" s="5"/>
      <c r="W260" s="5"/>
    </row>
    <row r="261" spans="1:23" ht="12.75" customHeight="1" x14ac:dyDescent="0.25">
      <c r="A261" s="5"/>
      <c r="B261" s="32"/>
      <c r="C261" s="33"/>
      <c r="D261" s="34"/>
      <c r="E261" s="34"/>
      <c r="F261" s="33"/>
      <c r="G261" s="33"/>
      <c r="H261" s="33"/>
      <c r="I261" s="5"/>
      <c r="J261" s="5"/>
      <c r="K261" s="5"/>
      <c r="L261" s="5"/>
      <c r="M261" s="5"/>
      <c r="N261" s="5"/>
      <c r="O261" s="5"/>
      <c r="P261" s="5"/>
      <c r="Q261" s="5"/>
      <c r="R261" s="5"/>
      <c r="S261" s="5"/>
      <c r="T261" s="5"/>
      <c r="U261" s="5"/>
      <c r="V261" s="5"/>
      <c r="W261" s="5"/>
    </row>
    <row r="262" spans="1:23" ht="12.75" customHeight="1" x14ac:dyDescent="0.25">
      <c r="A262" s="5"/>
      <c r="B262" s="32"/>
      <c r="C262" s="33"/>
      <c r="D262" s="34"/>
      <c r="E262" s="34"/>
      <c r="F262" s="33"/>
      <c r="G262" s="33"/>
      <c r="H262" s="33"/>
      <c r="I262" s="5"/>
      <c r="J262" s="5"/>
      <c r="K262" s="5"/>
      <c r="L262" s="5"/>
      <c r="M262" s="5"/>
      <c r="N262" s="5"/>
      <c r="O262" s="5"/>
      <c r="P262" s="5"/>
      <c r="Q262" s="5"/>
      <c r="R262" s="5"/>
      <c r="S262" s="5"/>
      <c r="T262" s="5"/>
      <c r="U262" s="5"/>
      <c r="V262" s="5"/>
      <c r="W262" s="5"/>
    </row>
    <row r="263" spans="1:23" ht="12.75" customHeight="1" x14ac:dyDescent="0.25">
      <c r="A263" s="5"/>
      <c r="B263" s="32"/>
      <c r="C263" s="33"/>
      <c r="D263" s="34"/>
      <c r="E263" s="34"/>
      <c r="F263" s="33"/>
      <c r="G263" s="33"/>
      <c r="H263" s="33"/>
      <c r="I263" s="5"/>
      <c r="J263" s="5"/>
      <c r="K263" s="5"/>
      <c r="L263" s="5"/>
      <c r="M263" s="5"/>
      <c r="N263" s="5"/>
      <c r="O263" s="5"/>
      <c r="P263" s="5"/>
      <c r="Q263" s="5"/>
      <c r="R263" s="5"/>
      <c r="S263" s="5"/>
      <c r="T263" s="5"/>
      <c r="U263" s="5"/>
      <c r="V263" s="5"/>
      <c r="W263" s="5"/>
    </row>
    <row r="264" spans="1:23" ht="12.75" customHeight="1" x14ac:dyDescent="0.25">
      <c r="A264" s="5"/>
      <c r="B264" s="32"/>
      <c r="C264" s="33"/>
      <c r="D264" s="34"/>
      <c r="E264" s="34"/>
      <c r="F264" s="33"/>
      <c r="G264" s="33"/>
      <c r="H264" s="33"/>
      <c r="I264" s="5"/>
      <c r="J264" s="5"/>
      <c r="K264" s="5"/>
      <c r="L264" s="5"/>
      <c r="M264" s="5"/>
      <c r="N264" s="5"/>
      <c r="O264" s="5"/>
      <c r="P264" s="5"/>
      <c r="Q264" s="5"/>
      <c r="R264" s="5"/>
      <c r="S264" s="5"/>
      <c r="T264" s="5"/>
      <c r="U264" s="5"/>
      <c r="V264" s="5"/>
      <c r="W264" s="5"/>
    </row>
    <row r="265" spans="1:23" ht="12.75" customHeight="1" x14ac:dyDescent="0.25">
      <c r="A265" s="5"/>
      <c r="B265" s="32"/>
      <c r="C265" s="33"/>
      <c r="D265" s="34"/>
      <c r="E265" s="34"/>
      <c r="F265" s="33"/>
      <c r="G265" s="33"/>
      <c r="H265" s="33"/>
      <c r="I265" s="5"/>
      <c r="J265" s="5"/>
      <c r="K265" s="5"/>
      <c r="L265" s="5"/>
      <c r="M265" s="5"/>
      <c r="N265" s="5"/>
      <c r="O265" s="5"/>
      <c r="P265" s="5"/>
      <c r="Q265" s="5"/>
      <c r="R265" s="5"/>
      <c r="S265" s="5"/>
      <c r="T265" s="5"/>
      <c r="U265" s="5"/>
      <c r="V265" s="5"/>
      <c r="W265" s="5"/>
    </row>
    <row r="266" spans="1:23" ht="12.75" customHeight="1" x14ac:dyDescent="0.25">
      <c r="A266" s="5"/>
      <c r="B266" s="32"/>
      <c r="C266" s="33"/>
      <c r="D266" s="34"/>
      <c r="E266" s="34"/>
      <c r="F266" s="33"/>
      <c r="G266" s="33"/>
      <c r="H266" s="33"/>
      <c r="I266" s="5"/>
      <c r="J266" s="5"/>
      <c r="K266" s="5"/>
      <c r="L266" s="5"/>
      <c r="M266" s="5"/>
      <c r="N266" s="5"/>
      <c r="O266" s="5"/>
      <c r="P266" s="5"/>
      <c r="Q266" s="5"/>
      <c r="R266" s="5"/>
      <c r="S266" s="5"/>
      <c r="T266" s="5"/>
      <c r="U266" s="5"/>
      <c r="V266" s="5"/>
      <c r="W266" s="5"/>
    </row>
    <row r="267" spans="1:23" ht="12.75" customHeight="1" x14ac:dyDescent="0.25">
      <c r="A267" s="5"/>
      <c r="B267" s="32"/>
      <c r="C267" s="33"/>
      <c r="D267" s="34"/>
      <c r="E267" s="34"/>
      <c r="F267" s="33"/>
      <c r="G267" s="33"/>
      <c r="H267" s="33"/>
      <c r="I267" s="5"/>
      <c r="J267" s="5"/>
      <c r="K267" s="5"/>
      <c r="L267" s="5"/>
      <c r="M267" s="5"/>
      <c r="N267" s="5"/>
      <c r="O267" s="5"/>
      <c r="P267" s="5"/>
      <c r="Q267" s="5"/>
      <c r="R267" s="5"/>
      <c r="S267" s="5"/>
      <c r="T267" s="5"/>
      <c r="U267" s="5"/>
      <c r="V267" s="5"/>
      <c r="W267" s="5"/>
    </row>
    <row r="268" spans="1:23" ht="12.75" customHeight="1" x14ac:dyDescent="0.25">
      <c r="A268" s="5"/>
      <c r="B268" s="32"/>
      <c r="C268" s="33"/>
      <c r="D268" s="34"/>
      <c r="E268" s="34"/>
      <c r="F268" s="33"/>
      <c r="G268" s="33"/>
      <c r="H268" s="33"/>
      <c r="I268" s="5"/>
      <c r="J268" s="5"/>
      <c r="K268" s="5"/>
      <c r="L268" s="5"/>
      <c r="M268" s="5"/>
      <c r="N268" s="5"/>
      <c r="O268" s="5"/>
      <c r="P268" s="5"/>
      <c r="Q268" s="5"/>
      <c r="R268" s="5"/>
      <c r="S268" s="5"/>
      <c r="T268" s="5"/>
      <c r="U268" s="5"/>
      <c r="V268" s="5"/>
      <c r="W268" s="5"/>
    </row>
    <row r="269" spans="1:23" ht="12.75" customHeight="1" x14ac:dyDescent="0.25">
      <c r="A269" s="5"/>
      <c r="B269" s="32"/>
      <c r="C269" s="33"/>
      <c r="D269" s="34"/>
      <c r="E269" s="34"/>
      <c r="F269" s="33"/>
      <c r="G269" s="33"/>
      <c r="H269" s="33"/>
      <c r="I269" s="5"/>
      <c r="J269" s="5"/>
      <c r="K269" s="5"/>
      <c r="L269" s="5"/>
      <c r="M269" s="5"/>
      <c r="N269" s="5"/>
      <c r="O269" s="5"/>
      <c r="P269" s="5"/>
      <c r="Q269" s="5"/>
      <c r="R269" s="5"/>
      <c r="S269" s="5"/>
      <c r="T269" s="5"/>
      <c r="U269" s="5"/>
      <c r="V269" s="5"/>
      <c r="W269" s="5"/>
    </row>
    <row r="270" spans="1:23" ht="12.75" customHeight="1" x14ac:dyDescent="0.25">
      <c r="A270" s="5"/>
      <c r="B270" s="32"/>
      <c r="C270" s="33"/>
      <c r="D270" s="34"/>
      <c r="E270" s="34"/>
      <c r="F270" s="33"/>
      <c r="G270" s="33"/>
      <c r="H270" s="33"/>
      <c r="I270" s="5"/>
      <c r="J270" s="5"/>
      <c r="K270" s="5"/>
      <c r="L270" s="5"/>
      <c r="M270" s="5"/>
      <c r="N270" s="5"/>
      <c r="O270" s="5"/>
      <c r="P270" s="5"/>
      <c r="Q270" s="5"/>
      <c r="R270" s="5"/>
      <c r="S270" s="5"/>
      <c r="T270" s="5"/>
      <c r="U270" s="5"/>
      <c r="V270" s="5"/>
      <c r="W270" s="5"/>
    </row>
    <row r="271" spans="1:23" ht="12.75" customHeight="1" x14ac:dyDescent="0.25">
      <c r="A271" s="5"/>
      <c r="B271" s="32"/>
      <c r="C271" s="33"/>
      <c r="D271" s="34"/>
      <c r="E271" s="34"/>
      <c r="F271" s="33"/>
      <c r="G271" s="33"/>
      <c r="H271" s="33"/>
      <c r="I271" s="5"/>
      <c r="J271" s="5"/>
      <c r="K271" s="5"/>
      <c r="L271" s="5"/>
      <c r="M271" s="5"/>
      <c r="N271" s="5"/>
      <c r="O271" s="5"/>
      <c r="P271" s="5"/>
      <c r="Q271" s="5"/>
      <c r="R271" s="5"/>
      <c r="S271" s="5"/>
      <c r="T271" s="5"/>
      <c r="U271" s="5"/>
      <c r="V271" s="5"/>
      <c r="W271" s="5"/>
    </row>
    <row r="272" spans="1:23" ht="12.75" customHeight="1" x14ac:dyDescent="0.25">
      <c r="A272" s="5"/>
      <c r="B272" s="32"/>
      <c r="C272" s="33"/>
      <c r="D272" s="34"/>
      <c r="E272" s="34"/>
      <c r="F272" s="33"/>
      <c r="G272" s="33"/>
      <c r="H272" s="33"/>
      <c r="I272" s="5"/>
      <c r="J272" s="5"/>
      <c r="K272" s="5"/>
      <c r="L272" s="5"/>
      <c r="M272" s="5"/>
      <c r="N272" s="5"/>
      <c r="O272" s="5"/>
      <c r="P272" s="5"/>
      <c r="Q272" s="5"/>
      <c r="R272" s="5"/>
      <c r="S272" s="5"/>
      <c r="T272" s="5"/>
      <c r="U272" s="5"/>
      <c r="V272" s="5"/>
      <c r="W272" s="5"/>
    </row>
    <row r="273" spans="1:23" ht="12.75" customHeight="1" x14ac:dyDescent="0.25">
      <c r="A273" s="5"/>
      <c r="B273" s="32"/>
      <c r="C273" s="33"/>
      <c r="D273" s="34"/>
      <c r="E273" s="34"/>
      <c r="F273" s="33"/>
      <c r="G273" s="33"/>
      <c r="H273" s="33"/>
      <c r="I273" s="5"/>
      <c r="J273" s="5"/>
      <c r="K273" s="5"/>
      <c r="L273" s="5"/>
      <c r="M273" s="5"/>
      <c r="N273" s="5"/>
      <c r="O273" s="5"/>
      <c r="P273" s="5"/>
      <c r="Q273" s="5"/>
      <c r="R273" s="5"/>
      <c r="S273" s="5"/>
      <c r="T273" s="5"/>
      <c r="U273" s="5"/>
      <c r="V273" s="5"/>
      <c r="W273" s="5"/>
    </row>
    <row r="274" spans="1:23" ht="12.75" customHeight="1" x14ac:dyDescent="0.25">
      <c r="A274" s="5"/>
      <c r="B274" s="32"/>
      <c r="C274" s="33"/>
      <c r="D274" s="34"/>
      <c r="E274" s="34"/>
      <c r="F274" s="33"/>
      <c r="G274" s="33"/>
      <c r="H274" s="33"/>
      <c r="I274" s="5"/>
      <c r="J274" s="5"/>
      <c r="K274" s="5"/>
      <c r="L274" s="5"/>
      <c r="M274" s="5"/>
      <c r="N274" s="5"/>
      <c r="O274" s="5"/>
      <c r="P274" s="5"/>
      <c r="Q274" s="5"/>
      <c r="R274" s="5"/>
      <c r="S274" s="5"/>
      <c r="T274" s="5"/>
      <c r="U274" s="5"/>
      <c r="V274" s="5"/>
      <c r="W274" s="5"/>
    </row>
    <row r="275" spans="1:23" ht="12.75" customHeight="1" x14ac:dyDescent="0.25">
      <c r="A275" s="5"/>
      <c r="B275" s="32"/>
      <c r="C275" s="33"/>
      <c r="D275" s="34"/>
      <c r="E275" s="34"/>
      <c r="F275" s="33"/>
      <c r="G275" s="33"/>
      <c r="H275" s="33"/>
      <c r="I275" s="5"/>
      <c r="J275" s="5"/>
      <c r="K275" s="5"/>
      <c r="L275" s="5"/>
      <c r="M275" s="5"/>
      <c r="N275" s="5"/>
      <c r="O275" s="5"/>
      <c r="P275" s="5"/>
      <c r="Q275" s="5"/>
      <c r="R275" s="5"/>
      <c r="S275" s="5"/>
      <c r="T275" s="5"/>
      <c r="U275" s="5"/>
      <c r="V275" s="5"/>
      <c r="W275" s="5"/>
    </row>
    <row r="276" spans="1:23" ht="12.75" customHeight="1" x14ac:dyDescent="0.25">
      <c r="A276" s="5"/>
      <c r="B276" s="32"/>
      <c r="C276" s="33"/>
      <c r="D276" s="34"/>
      <c r="E276" s="34"/>
      <c r="F276" s="33"/>
      <c r="G276" s="33"/>
      <c r="H276" s="33"/>
      <c r="I276" s="5"/>
      <c r="J276" s="5"/>
      <c r="K276" s="5"/>
      <c r="L276" s="5"/>
      <c r="M276" s="5"/>
      <c r="N276" s="5"/>
      <c r="O276" s="5"/>
      <c r="P276" s="5"/>
      <c r="Q276" s="5"/>
      <c r="R276" s="5"/>
      <c r="S276" s="5"/>
      <c r="T276" s="5"/>
      <c r="U276" s="5"/>
      <c r="V276" s="5"/>
      <c r="W276" s="5"/>
    </row>
    <row r="277" spans="1:23" ht="12.75" customHeight="1" x14ac:dyDescent="0.25">
      <c r="A277" s="5"/>
      <c r="B277" s="32"/>
      <c r="C277" s="33"/>
      <c r="D277" s="34"/>
      <c r="E277" s="34"/>
      <c r="F277" s="33"/>
      <c r="G277" s="33"/>
      <c r="H277" s="33"/>
      <c r="I277" s="5"/>
      <c r="J277" s="5"/>
      <c r="K277" s="5"/>
      <c r="L277" s="5"/>
      <c r="M277" s="5"/>
      <c r="N277" s="5"/>
      <c r="O277" s="5"/>
      <c r="P277" s="5"/>
      <c r="Q277" s="5"/>
      <c r="R277" s="5"/>
      <c r="S277" s="5"/>
      <c r="T277" s="5"/>
      <c r="U277" s="5"/>
      <c r="V277" s="5"/>
      <c r="W277" s="5"/>
    </row>
    <row r="278" spans="1:23" ht="12.75" customHeight="1" x14ac:dyDescent="0.25">
      <c r="A278" s="5"/>
      <c r="B278" s="32"/>
      <c r="C278" s="33"/>
      <c r="D278" s="34"/>
      <c r="E278" s="34"/>
      <c r="F278" s="33"/>
      <c r="G278" s="33"/>
      <c r="H278" s="33"/>
      <c r="I278" s="5"/>
      <c r="J278" s="5"/>
      <c r="K278" s="5"/>
      <c r="L278" s="5"/>
      <c r="M278" s="5"/>
      <c r="N278" s="5"/>
      <c r="O278" s="5"/>
      <c r="P278" s="5"/>
      <c r="Q278" s="5"/>
      <c r="R278" s="5"/>
      <c r="S278" s="5"/>
      <c r="T278" s="5"/>
      <c r="U278" s="5"/>
      <c r="V278" s="5"/>
      <c r="W278" s="5"/>
    </row>
    <row r="279" spans="1:23" ht="12.75" customHeight="1" x14ac:dyDescent="0.25">
      <c r="A279" s="5"/>
      <c r="B279" s="32"/>
      <c r="C279" s="33"/>
      <c r="D279" s="34"/>
      <c r="E279" s="34"/>
      <c r="F279" s="33"/>
      <c r="G279" s="33"/>
      <c r="H279" s="33"/>
      <c r="I279" s="5"/>
      <c r="J279" s="5"/>
      <c r="K279" s="5"/>
      <c r="L279" s="5"/>
      <c r="M279" s="5"/>
      <c r="N279" s="5"/>
      <c r="O279" s="5"/>
      <c r="P279" s="5"/>
      <c r="Q279" s="5"/>
      <c r="R279" s="5"/>
      <c r="S279" s="5"/>
      <c r="T279" s="5"/>
      <c r="U279" s="5"/>
      <c r="V279" s="5"/>
      <c r="W279" s="5"/>
    </row>
    <row r="280" spans="1:23" ht="12.75" customHeight="1" x14ac:dyDescent="0.25">
      <c r="A280" s="5"/>
      <c r="B280" s="32"/>
      <c r="C280" s="33"/>
      <c r="D280" s="34"/>
      <c r="E280" s="34"/>
      <c r="F280" s="33"/>
      <c r="G280" s="33"/>
      <c r="H280" s="33"/>
      <c r="I280" s="5"/>
      <c r="J280" s="5"/>
      <c r="K280" s="5"/>
      <c r="L280" s="5"/>
      <c r="M280" s="5"/>
      <c r="N280" s="5"/>
      <c r="O280" s="5"/>
      <c r="P280" s="5"/>
      <c r="Q280" s="5"/>
      <c r="R280" s="5"/>
      <c r="S280" s="5"/>
      <c r="T280" s="5"/>
      <c r="U280" s="5"/>
      <c r="V280" s="5"/>
      <c r="W280" s="5"/>
    </row>
    <row r="281" spans="1:23" ht="12.75" customHeight="1" x14ac:dyDescent="0.25">
      <c r="A281" s="5"/>
      <c r="B281" s="32"/>
      <c r="C281" s="33"/>
      <c r="D281" s="34"/>
      <c r="E281" s="34"/>
      <c r="F281" s="33"/>
      <c r="G281" s="33"/>
      <c r="H281" s="33"/>
      <c r="I281" s="5"/>
      <c r="J281" s="5"/>
      <c r="K281" s="5"/>
      <c r="L281" s="5"/>
      <c r="M281" s="5"/>
      <c r="N281" s="5"/>
      <c r="O281" s="5"/>
      <c r="P281" s="5"/>
      <c r="Q281" s="5"/>
      <c r="R281" s="5"/>
      <c r="S281" s="5"/>
      <c r="T281" s="5"/>
      <c r="U281" s="5"/>
      <c r="V281" s="5"/>
      <c r="W281" s="5"/>
    </row>
    <row r="282" spans="1:23" ht="12.75" customHeight="1" x14ac:dyDescent="0.25">
      <c r="A282" s="5"/>
      <c r="B282" s="32"/>
      <c r="C282" s="33"/>
      <c r="D282" s="34"/>
      <c r="E282" s="34"/>
      <c r="F282" s="33"/>
      <c r="G282" s="33"/>
      <c r="H282" s="33"/>
      <c r="I282" s="5"/>
      <c r="J282" s="5"/>
      <c r="K282" s="5"/>
      <c r="L282" s="5"/>
      <c r="M282" s="5"/>
      <c r="N282" s="5"/>
      <c r="O282" s="5"/>
      <c r="P282" s="5"/>
      <c r="Q282" s="5"/>
      <c r="R282" s="5"/>
      <c r="S282" s="5"/>
      <c r="T282" s="5"/>
      <c r="U282" s="5"/>
      <c r="V282" s="5"/>
      <c r="W282" s="5"/>
    </row>
    <row r="283" spans="1:23" ht="12.75" customHeight="1" x14ac:dyDescent="0.25">
      <c r="A283" s="5"/>
      <c r="B283" s="32"/>
      <c r="C283" s="33"/>
      <c r="D283" s="34"/>
      <c r="E283" s="34"/>
      <c r="F283" s="33"/>
      <c r="G283" s="33"/>
      <c r="H283" s="33"/>
      <c r="I283" s="5"/>
      <c r="J283" s="5"/>
      <c r="K283" s="5"/>
      <c r="L283" s="5"/>
      <c r="M283" s="5"/>
      <c r="N283" s="5"/>
      <c r="O283" s="5"/>
      <c r="P283" s="5"/>
      <c r="Q283" s="5"/>
      <c r="R283" s="5"/>
      <c r="S283" s="5"/>
      <c r="T283" s="5"/>
      <c r="U283" s="5"/>
      <c r="V283" s="5"/>
      <c r="W283" s="5"/>
    </row>
    <row r="284" spans="1:23" ht="12.75" customHeight="1" x14ac:dyDescent="0.25">
      <c r="A284" s="5"/>
      <c r="B284" s="32"/>
      <c r="C284" s="33"/>
      <c r="D284" s="34"/>
      <c r="E284" s="34"/>
      <c r="F284" s="33"/>
      <c r="G284" s="33"/>
      <c r="H284" s="33"/>
      <c r="I284" s="5"/>
      <c r="J284" s="5"/>
      <c r="K284" s="5"/>
      <c r="L284" s="5"/>
      <c r="M284" s="5"/>
      <c r="N284" s="5"/>
      <c r="O284" s="5"/>
      <c r="P284" s="5"/>
      <c r="Q284" s="5"/>
      <c r="R284" s="5"/>
      <c r="S284" s="5"/>
      <c r="T284" s="5"/>
      <c r="U284" s="5"/>
      <c r="V284" s="5"/>
      <c r="W284" s="5"/>
    </row>
    <row r="285" spans="1:23" ht="12.75" customHeight="1" x14ac:dyDescent="0.25">
      <c r="A285" s="5"/>
      <c r="B285" s="32"/>
      <c r="C285" s="33"/>
      <c r="D285" s="34"/>
      <c r="E285" s="34"/>
      <c r="F285" s="33"/>
      <c r="G285" s="33"/>
      <c r="H285" s="33"/>
      <c r="I285" s="5"/>
      <c r="J285" s="5"/>
      <c r="K285" s="5"/>
      <c r="L285" s="5"/>
      <c r="M285" s="5"/>
      <c r="N285" s="5"/>
      <c r="O285" s="5"/>
      <c r="P285" s="5"/>
      <c r="Q285" s="5"/>
      <c r="R285" s="5"/>
      <c r="S285" s="5"/>
      <c r="T285" s="5"/>
      <c r="U285" s="5"/>
      <c r="V285" s="5"/>
      <c r="W285" s="5"/>
    </row>
    <row r="286" spans="1:23" ht="12.75" customHeight="1" x14ac:dyDescent="0.25">
      <c r="A286" s="5"/>
      <c r="B286" s="32"/>
      <c r="C286" s="33"/>
      <c r="D286" s="34"/>
      <c r="E286" s="34"/>
      <c r="F286" s="33"/>
      <c r="G286" s="33"/>
      <c r="H286" s="33"/>
      <c r="I286" s="5"/>
      <c r="J286" s="5"/>
      <c r="K286" s="5"/>
      <c r="L286" s="5"/>
      <c r="M286" s="5"/>
      <c r="N286" s="5"/>
      <c r="O286" s="5"/>
      <c r="P286" s="5"/>
      <c r="Q286" s="5"/>
      <c r="R286" s="5"/>
      <c r="S286" s="5"/>
      <c r="T286" s="5"/>
      <c r="U286" s="5"/>
      <c r="V286" s="5"/>
      <c r="W286" s="5"/>
    </row>
    <row r="287" spans="1:23" ht="12.75" customHeight="1" x14ac:dyDescent="0.25">
      <c r="A287" s="5"/>
      <c r="B287" s="32"/>
      <c r="C287" s="33"/>
      <c r="D287" s="34"/>
      <c r="E287" s="34"/>
      <c r="F287" s="33"/>
      <c r="G287" s="33"/>
      <c r="H287" s="33"/>
      <c r="I287" s="5"/>
      <c r="J287" s="5"/>
      <c r="K287" s="5"/>
      <c r="L287" s="5"/>
      <c r="M287" s="5"/>
      <c r="N287" s="5"/>
      <c r="O287" s="5"/>
      <c r="P287" s="5"/>
      <c r="Q287" s="5"/>
      <c r="R287" s="5"/>
      <c r="S287" s="5"/>
      <c r="T287" s="5"/>
      <c r="U287" s="5"/>
      <c r="V287" s="5"/>
      <c r="W287" s="5"/>
    </row>
    <row r="288" spans="1:23" ht="12.75" customHeight="1" x14ac:dyDescent="0.25">
      <c r="A288" s="5"/>
      <c r="B288" s="32"/>
      <c r="C288" s="33"/>
      <c r="D288" s="34"/>
      <c r="E288" s="34"/>
      <c r="F288" s="33"/>
      <c r="G288" s="33"/>
      <c r="H288" s="33"/>
      <c r="I288" s="5"/>
      <c r="J288" s="5"/>
      <c r="K288" s="5"/>
      <c r="L288" s="5"/>
      <c r="M288" s="5"/>
      <c r="N288" s="5"/>
      <c r="O288" s="5"/>
      <c r="P288" s="5"/>
      <c r="Q288" s="5"/>
      <c r="R288" s="5"/>
      <c r="S288" s="5"/>
      <c r="T288" s="5"/>
      <c r="U288" s="5"/>
      <c r="V288" s="5"/>
      <c r="W288" s="5"/>
    </row>
    <row r="289" spans="1:23" ht="12.75" customHeight="1" x14ac:dyDescent="0.25">
      <c r="A289" s="5"/>
      <c r="B289" s="32"/>
      <c r="C289" s="33"/>
      <c r="D289" s="34"/>
      <c r="E289" s="34"/>
      <c r="F289" s="33"/>
      <c r="G289" s="33"/>
      <c r="H289" s="33"/>
      <c r="I289" s="5"/>
      <c r="J289" s="5"/>
      <c r="K289" s="5"/>
      <c r="L289" s="5"/>
      <c r="M289" s="5"/>
      <c r="N289" s="5"/>
      <c r="O289" s="5"/>
      <c r="P289" s="5"/>
      <c r="Q289" s="5"/>
      <c r="R289" s="5"/>
      <c r="S289" s="5"/>
      <c r="T289" s="5"/>
      <c r="U289" s="5"/>
      <c r="V289" s="5"/>
      <c r="W289" s="5"/>
    </row>
    <row r="290" spans="1:23" ht="12.75" customHeight="1" x14ac:dyDescent="0.25">
      <c r="A290" s="5"/>
      <c r="B290" s="32"/>
      <c r="C290" s="33"/>
      <c r="D290" s="34"/>
      <c r="E290" s="34"/>
      <c r="F290" s="33"/>
      <c r="G290" s="33"/>
      <c r="H290" s="33"/>
      <c r="I290" s="5"/>
      <c r="J290" s="5"/>
      <c r="K290" s="5"/>
      <c r="L290" s="5"/>
      <c r="M290" s="5"/>
      <c r="N290" s="5"/>
      <c r="O290" s="5"/>
      <c r="P290" s="5"/>
      <c r="Q290" s="5"/>
      <c r="R290" s="5"/>
      <c r="S290" s="5"/>
      <c r="T290" s="5"/>
      <c r="U290" s="5"/>
      <c r="V290" s="5"/>
      <c r="W290" s="5"/>
    </row>
    <row r="291" spans="1:23" ht="12.75" customHeight="1" x14ac:dyDescent="0.25">
      <c r="A291" s="5"/>
      <c r="B291" s="32"/>
      <c r="C291" s="33"/>
      <c r="D291" s="34"/>
      <c r="E291" s="34"/>
      <c r="F291" s="33"/>
      <c r="G291" s="33"/>
      <c r="H291" s="33"/>
      <c r="I291" s="5"/>
      <c r="J291" s="5"/>
      <c r="K291" s="5"/>
      <c r="L291" s="5"/>
      <c r="M291" s="5"/>
      <c r="N291" s="5"/>
      <c r="O291" s="5"/>
      <c r="P291" s="5"/>
      <c r="Q291" s="5"/>
      <c r="R291" s="5"/>
      <c r="S291" s="5"/>
      <c r="T291" s="5"/>
      <c r="U291" s="5"/>
      <c r="V291" s="5"/>
      <c r="W291" s="5"/>
    </row>
    <row r="292" spans="1:23" ht="12.75" customHeight="1" x14ac:dyDescent="0.25">
      <c r="A292" s="5"/>
      <c r="B292" s="32"/>
      <c r="C292" s="33"/>
      <c r="D292" s="34"/>
      <c r="E292" s="34"/>
      <c r="F292" s="33"/>
      <c r="G292" s="33"/>
      <c r="H292" s="33"/>
      <c r="I292" s="5"/>
      <c r="J292" s="5"/>
      <c r="K292" s="5"/>
      <c r="L292" s="5"/>
      <c r="M292" s="5"/>
      <c r="N292" s="5"/>
      <c r="O292" s="5"/>
      <c r="P292" s="5"/>
      <c r="Q292" s="5"/>
      <c r="R292" s="5"/>
      <c r="S292" s="5"/>
      <c r="T292" s="5"/>
      <c r="U292" s="5"/>
      <c r="V292" s="5"/>
      <c r="W292" s="5"/>
    </row>
    <row r="293" spans="1:23" ht="12.75" customHeight="1" x14ac:dyDescent="0.25">
      <c r="A293" s="5"/>
      <c r="B293" s="32"/>
      <c r="C293" s="33"/>
      <c r="D293" s="34"/>
      <c r="E293" s="34"/>
      <c r="F293" s="33"/>
      <c r="G293" s="33"/>
      <c r="H293" s="33"/>
      <c r="I293" s="5"/>
      <c r="J293" s="5"/>
      <c r="K293" s="5"/>
      <c r="L293" s="5"/>
      <c r="M293" s="5"/>
      <c r="N293" s="5"/>
      <c r="O293" s="5"/>
      <c r="P293" s="5"/>
      <c r="Q293" s="5"/>
      <c r="R293" s="5"/>
      <c r="S293" s="5"/>
      <c r="T293" s="5"/>
      <c r="U293" s="5"/>
      <c r="V293" s="5"/>
      <c r="W293" s="5"/>
    </row>
    <row r="294" spans="1:23" ht="12.75" customHeight="1" x14ac:dyDescent="0.25">
      <c r="A294" s="5"/>
      <c r="B294" s="32"/>
      <c r="C294" s="33"/>
      <c r="D294" s="34"/>
      <c r="E294" s="34"/>
      <c r="F294" s="33"/>
      <c r="G294" s="33"/>
      <c r="H294" s="33"/>
      <c r="I294" s="5"/>
      <c r="J294" s="5"/>
      <c r="K294" s="5"/>
      <c r="L294" s="5"/>
      <c r="M294" s="5"/>
      <c r="N294" s="5"/>
      <c r="O294" s="5"/>
      <c r="P294" s="5"/>
      <c r="Q294" s="5"/>
      <c r="R294" s="5"/>
      <c r="S294" s="5"/>
      <c r="T294" s="5"/>
      <c r="U294" s="5"/>
      <c r="V294" s="5"/>
      <c r="W294" s="5"/>
    </row>
    <row r="295" spans="1:23" ht="12.75" customHeight="1" x14ac:dyDescent="0.25">
      <c r="A295" s="5"/>
      <c r="B295" s="32"/>
      <c r="C295" s="33"/>
      <c r="D295" s="34"/>
      <c r="E295" s="34"/>
      <c r="F295" s="33"/>
      <c r="G295" s="33"/>
      <c r="H295" s="33"/>
      <c r="I295" s="5"/>
      <c r="J295" s="5"/>
      <c r="K295" s="5"/>
      <c r="L295" s="5"/>
      <c r="M295" s="5"/>
      <c r="N295" s="5"/>
      <c r="O295" s="5"/>
      <c r="P295" s="5"/>
      <c r="Q295" s="5"/>
      <c r="R295" s="5"/>
      <c r="S295" s="5"/>
      <c r="T295" s="5"/>
      <c r="U295" s="5"/>
      <c r="V295" s="5"/>
      <c r="W295" s="5"/>
    </row>
    <row r="296" spans="1:23" ht="12.75" customHeight="1" x14ac:dyDescent="0.25">
      <c r="A296" s="5"/>
      <c r="B296" s="32"/>
      <c r="C296" s="33"/>
      <c r="D296" s="34"/>
      <c r="E296" s="34"/>
      <c r="F296" s="33"/>
      <c r="G296" s="33"/>
      <c r="H296" s="33"/>
      <c r="I296" s="5"/>
      <c r="J296" s="5"/>
      <c r="K296" s="5"/>
      <c r="L296" s="5"/>
      <c r="M296" s="5"/>
      <c r="N296" s="5"/>
      <c r="O296" s="5"/>
      <c r="P296" s="5"/>
      <c r="Q296" s="5"/>
      <c r="R296" s="5"/>
      <c r="S296" s="5"/>
      <c r="T296" s="5"/>
      <c r="U296" s="5"/>
      <c r="V296" s="5"/>
      <c r="W296" s="5"/>
    </row>
    <row r="297" spans="1:23" ht="12.75" customHeight="1" x14ac:dyDescent="0.25">
      <c r="A297" s="5"/>
      <c r="B297" s="32"/>
      <c r="C297" s="33"/>
      <c r="D297" s="34"/>
      <c r="E297" s="34"/>
      <c r="F297" s="33"/>
      <c r="G297" s="33"/>
      <c r="H297" s="33"/>
      <c r="I297" s="5"/>
      <c r="J297" s="5"/>
      <c r="K297" s="5"/>
      <c r="L297" s="5"/>
      <c r="M297" s="5"/>
      <c r="N297" s="5"/>
      <c r="O297" s="5"/>
      <c r="P297" s="5"/>
      <c r="Q297" s="5"/>
      <c r="R297" s="5"/>
      <c r="S297" s="5"/>
      <c r="T297" s="5"/>
      <c r="U297" s="5"/>
      <c r="V297" s="5"/>
      <c r="W297" s="5"/>
    </row>
    <row r="298" spans="1:23" ht="12.75" customHeight="1" x14ac:dyDescent="0.25">
      <c r="A298" s="5"/>
      <c r="B298" s="32"/>
      <c r="C298" s="33"/>
      <c r="D298" s="34"/>
      <c r="E298" s="34"/>
      <c r="F298" s="33"/>
      <c r="G298" s="33"/>
      <c r="H298" s="33"/>
      <c r="I298" s="5"/>
      <c r="J298" s="5"/>
      <c r="K298" s="5"/>
      <c r="L298" s="5"/>
      <c r="M298" s="5"/>
      <c r="N298" s="5"/>
      <c r="O298" s="5"/>
      <c r="P298" s="5"/>
      <c r="Q298" s="5"/>
      <c r="R298" s="5"/>
      <c r="S298" s="5"/>
      <c r="T298" s="5"/>
      <c r="U298" s="5"/>
      <c r="V298" s="5"/>
      <c r="W298" s="5"/>
    </row>
    <row r="299" spans="1:23" ht="12.75" customHeight="1" x14ac:dyDescent="0.25">
      <c r="A299" s="5"/>
      <c r="B299" s="32"/>
      <c r="C299" s="33"/>
      <c r="D299" s="34"/>
      <c r="E299" s="34"/>
      <c r="F299" s="33"/>
      <c r="G299" s="33"/>
      <c r="H299" s="33"/>
      <c r="I299" s="5"/>
      <c r="J299" s="5"/>
      <c r="K299" s="5"/>
      <c r="L299" s="5"/>
      <c r="M299" s="5"/>
      <c r="N299" s="5"/>
      <c r="O299" s="5"/>
      <c r="P299" s="5"/>
      <c r="Q299" s="5"/>
      <c r="R299" s="5"/>
      <c r="S299" s="5"/>
      <c r="T299" s="5"/>
      <c r="U299" s="5"/>
      <c r="V299" s="5"/>
      <c r="W299" s="5"/>
    </row>
    <row r="300" spans="1:23" ht="12.75" customHeight="1" x14ac:dyDescent="0.25">
      <c r="A300" s="5"/>
      <c r="B300" s="32"/>
      <c r="C300" s="33"/>
      <c r="D300" s="34"/>
      <c r="E300" s="34"/>
      <c r="F300" s="33"/>
      <c r="G300" s="33"/>
      <c r="H300" s="33"/>
      <c r="I300" s="5"/>
      <c r="J300" s="5"/>
      <c r="K300" s="5"/>
      <c r="L300" s="5"/>
      <c r="M300" s="5"/>
      <c r="N300" s="5"/>
      <c r="O300" s="5"/>
      <c r="P300" s="5"/>
      <c r="Q300" s="5"/>
      <c r="R300" s="5"/>
      <c r="S300" s="5"/>
      <c r="T300" s="5"/>
      <c r="U300" s="5"/>
      <c r="V300" s="5"/>
      <c r="W300" s="5"/>
    </row>
    <row r="301" spans="1:23" ht="12.75" customHeight="1" x14ac:dyDescent="0.25">
      <c r="A301" s="5"/>
      <c r="B301" s="32"/>
      <c r="C301" s="33"/>
      <c r="D301" s="34"/>
      <c r="E301" s="34"/>
      <c r="F301" s="33"/>
      <c r="G301" s="33"/>
      <c r="H301" s="33"/>
      <c r="I301" s="5"/>
      <c r="J301" s="5"/>
      <c r="K301" s="5"/>
      <c r="L301" s="5"/>
      <c r="M301" s="5"/>
      <c r="N301" s="5"/>
      <c r="O301" s="5"/>
      <c r="P301" s="5"/>
      <c r="Q301" s="5"/>
      <c r="R301" s="5"/>
      <c r="S301" s="5"/>
      <c r="T301" s="5"/>
      <c r="U301" s="5"/>
      <c r="V301" s="5"/>
      <c r="W301" s="5"/>
    </row>
    <row r="302" spans="1:23" ht="12.75" customHeight="1" x14ac:dyDescent="0.25">
      <c r="A302" s="5"/>
      <c r="B302" s="32"/>
      <c r="C302" s="33"/>
      <c r="D302" s="34"/>
      <c r="E302" s="34"/>
      <c r="F302" s="33"/>
      <c r="G302" s="33"/>
      <c r="H302" s="33"/>
      <c r="I302" s="5"/>
      <c r="J302" s="5"/>
      <c r="K302" s="5"/>
      <c r="L302" s="5"/>
      <c r="M302" s="5"/>
      <c r="N302" s="5"/>
      <c r="O302" s="5"/>
      <c r="P302" s="5"/>
      <c r="Q302" s="5"/>
      <c r="R302" s="5"/>
      <c r="S302" s="5"/>
      <c r="T302" s="5"/>
      <c r="U302" s="5"/>
      <c r="V302" s="5"/>
      <c r="W302" s="5"/>
    </row>
    <row r="303" spans="1:23" ht="12.75" customHeight="1" x14ac:dyDescent="0.25">
      <c r="A303" s="5"/>
      <c r="B303" s="32"/>
      <c r="C303" s="33"/>
      <c r="D303" s="34"/>
      <c r="E303" s="34"/>
      <c r="F303" s="33"/>
      <c r="G303" s="33"/>
      <c r="H303" s="33"/>
      <c r="I303" s="5"/>
      <c r="J303" s="5"/>
      <c r="K303" s="5"/>
      <c r="L303" s="5"/>
      <c r="M303" s="5"/>
      <c r="N303" s="5"/>
      <c r="O303" s="5"/>
      <c r="P303" s="5"/>
      <c r="Q303" s="5"/>
      <c r="R303" s="5"/>
      <c r="S303" s="5"/>
      <c r="T303" s="5"/>
      <c r="U303" s="5"/>
      <c r="V303" s="5"/>
      <c r="W303" s="5"/>
    </row>
    <row r="304" spans="1:23" ht="12.75" customHeight="1" x14ac:dyDescent="0.25">
      <c r="A304" s="5"/>
      <c r="B304" s="32"/>
      <c r="C304" s="33"/>
      <c r="D304" s="34"/>
      <c r="E304" s="34"/>
      <c r="F304" s="33"/>
      <c r="G304" s="33"/>
      <c r="H304" s="33"/>
      <c r="I304" s="5"/>
      <c r="J304" s="5"/>
      <c r="K304" s="5"/>
      <c r="L304" s="5"/>
      <c r="M304" s="5"/>
      <c r="N304" s="5"/>
      <c r="O304" s="5"/>
      <c r="P304" s="5"/>
      <c r="Q304" s="5"/>
      <c r="R304" s="5"/>
      <c r="S304" s="5"/>
      <c r="T304" s="5"/>
      <c r="U304" s="5"/>
      <c r="V304" s="5"/>
      <c r="W304" s="5"/>
    </row>
    <row r="305" spans="1:23" ht="12.75" customHeight="1" x14ac:dyDescent="0.25">
      <c r="A305" s="5"/>
      <c r="B305" s="32"/>
      <c r="C305" s="33"/>
      <c r="D305" s="34"/>
      <c r="E305" s="34"/>
      <c r="F305" s="33"/>
      <c r="G305" s="33"/>
      <c r="H305" s="33"/>
      <c r="I305" s="5"/>
      <c r="J305" s="5"/>
      <c r="K305" s="5"/>
      <c r="L305" s="5"/>
      <c r="M305" s="5"/>
      <c r="N305" s="5"/>
      <c r="O305" s="5"/>
      <c r="P305" s="5"/>
      <c r="Q305" s="5"/>
      <c r="R305" s="5"/>
      <c r="S305" s="5"/>
      <c r="T305" s="5"/>
      <c r="U305" s="5"/>
      <c r="V305" s="5"/>
      <c r="W305" s="5"/>
    </row>
    <row r="306" spans="1:23" ht="12.75" customHeight="1" x14ac:dyDescent="0.25">
      <c r="A306" s="5"/>
      <c r="B306" s="32"/>
      <c r="C306" s="33"/>
      <c r="D306" s="34"/>
      <c r="E306" s="34"/>
      <c r="F306" s="33"/>
      <c r="G306" s="33"/>
      <c r="H306" s="33"/>
      <c r="I306" s="5"/>
      <c r="J306" s="5"/>
      <c r="K306" s="5"/>
      <c r="L306" s="5"/>
      <c r="M306" s="5"/>
      <c r="N306" s="5"/>
      <c r="O306" s="5"/>
      <c r="P306" s="5"/>
      <c r="Q306" s="5"/>
      <c r="R306" s="5"/>
      <c r="S306" s="5"/>
      <c r="T306" s="5"/>
      <c r="U306" s="5"/>
      <c r="V306" s="5"/>
      <c r="W306" s="5"/>
    </row>
    <row r="307" spans="1:23" ht="12.75" customHeight="1" x14ac:dyDescent="0.25">
      <c r="A307" s="5"/>
      <c r="B307" s="32"/>
      <c r="C307" s="33"/>
      <c r="D307" s="34"/>
      <c r="E307" s="34"/>
      <c r="F307" s="33"/>
      <c r="G307" s="33"/>
      <c r="H307" s="33"/>
      <c r="I307" s="5"/>
      <c r="J307" s="5"/>
      <c r="K307" s="5"/>
      <c r="L307" s="5"/>
      <c r="M307" s="5"/>
      <c r="N307" s="5"/>
      <c r="O307" s="5"/>
      <c r="P307" s="5"/>
      <c r="Q307" s="5"/>
      <c r="R307" s="5"/>
      <c r="S307" s="5"/>
      <c r="T307" s="5"/>
      <c r="U307" s="5"/>
      <c r="V307" s="5"/>
      <c r="W307" s="5"/>
    </row>
    <row r="308" spans="1:23" ht="12.75" customHeight="1" x14ac:dyDescent="0.25">
      <c r="A308" s="5"/>
      <c r="B308" s="32"/>
      <c r="C308" s="33"/>
      <c r="D308" s="34"/>
      <c r="E308" s="34"/>
      <c r="F308" s="33"/>
      <c r="G308" s="33"/>
      <c r="H308" s="33"/>
      <c r="I308" s="5"/>
      <c r="J308" s="5"/>
      <c r="K308" s="5"/>
      <c r="L308" s="5"/>
      <c r="M308" s="5"/>
      <c r="N308" s="5"/>
      <c r="O308" s="5"/>
      <c r="P308" s="5"/>
      <c r="Q308" s="5"/>
      <c r="R308" s="5"/>
      <c r="S308" s="5"/>
      <c r="T308" s="5"/>
      <c r="U308" s="5"/>
      <c r="V308" s="5"/>
      <c r="W308" s="5"/>
    </row>
    <row r="309" spans="1:23" ht="12.75" customHeight="1" x14ac:dyDescent="0.25">
      <c r="A309" s="5"/>
      <c r="B309" s="32"/>
      <c r="C309" s="33"/>
      <c r="D309" s="34"/>
      <c r="E309" s="34"/>
      <c r="F309" s="33"/>
      <c r="G309" s="33"/>
      <c r="H309" s="33"/>
      <c r="I309" s="5"/>
      <c r="J309" s="5"/>
      <c r="K309" s="5"/>
      <c r="L309" s="5"/>
      <c r="M309" s="5"/>
      <c r="N309" s="5"/>
      <c r="O309" s="5"/>
      <c r="P309" s="5"/>
      <c r="Q309" s="5"/>
      <c r="R309" s="5"/>
      <c r="S309" s="5"/>
      <c r="T309" s="5"/>
      <c r="U309" s="5"/>
      <c r="V309" s="5"/>
      <c r="W309" s="5"/>
    </row>
    <row r="310" spans="1:23" ht="12.75" customHeight="1" x14ac:dyDescent="0.25">
      <c r="A310" s="5"/>
      <c r="B310" s="32"/>
      <c r="C310" s="33"/>
      <c r="D310" s="34"/>
      <c r="E310" s="34"/>
      <c r="F310" s="33"/>
      <c r="G310" s="33"/>
      <c r="H310" s="33"/>
      <c r="I310" s="5"/>
      <c r="J310" s="5"/>
      <c r="K310" s="5"/>
      <c r="L310" s="5"/>
      <c r="M310" s="5"/>
      <c r="N310" s="5"/>
      <c r="O310" s="5"/>
      <c r="P310" s="5"/>
      <c r="Q310" s="5"/>
      <c r="R310" s="5"/>
      <c r="S310" s="5"/>
      <c r="T310" s="5"/>
      <c r="U310" s="5"/>
      <c r="V310" s="5"/>
      <c r="W310" s="5"/>
    </row>
    <row r="311" spans="1:23" ht="12.75" customHeight="1" x14ac:dyDescent="0.25">
      <c r="A311" s="5"/>
      <c r="B311" s="32"/>
      <c r="C311" s="33"/>
      <c r="D311" s="34"/>
      <c r="E311" s="34"/>
      <c r="F311" s="33"/>
      <c r="G311" s="33"/>
      <c r="H311" s="33"/>
      <c r="I311" s="5"/>
      <c r="J311" s="5"/>
      <c r="K311" s="5"/>
      <c r="L311" s="5"/>
      <c r="M311" s="5"/>
      <c r="N311" s="5"/>
      <c r="O311" s="5"/>
      <c r="P311" s="5"/>
      <c r="Q311" s="5"/>
      <c r="R311" s="5"/>
      <c r="S311" s="5"/>
      <c r="T311" s="5"/>
      <c r="U311" s="5"/>
      <c r="V311" s="5"/>
      <c r="W311" s="5"/>
    </row>
    <row r="312" spans="1:23" ht="12.75" customHeight="1" x14ac:dyDescent="0.25">
      <c r="A312" s="5"/>
      <c r="B312" s="32"/>
      <c r="C312" s="33"/>
      <c r="D312" s="34"/>
      <c r="E312" s="34"/>
      <c r="F312" s="33"/>
      <c r="G312" s="33"/>
      <c r="H312" s="33"/>
      <c r="I312" s="5"/>
      <c r="J312" s="5"/>
      <c r="K312" s="5"/>
      <c r="L312" s="5"/>
      <c r="M312" s="5"/>
      <c r="N312" s="5"/>
      <c r="O312" s="5"/>
      <c r="P312" s="5"/>
      <c r="Q312" s="5"/>
      <c r="R312" s="5"/>
      <c r="S312" s="5"/>
      <c r="T312" s="5"/>
      <c r="U312" s="5"/>
      <c r="V312" s="5"/>
      <c r="W312" s="5"/>
    </row>
    <row r="313" spans="1:23" ht="12.75" customHeight="1" x14ac:dyDescent="0.25">
      <c r="A313" s="5"/>
      <c r="B313" s="32"/>
      <c r="C313" s="33"/>
      <c r="D313" s="34"/>
      <c r="E313" s="34"/>
      <c r="F313" s="33"/>
      <c r="G313" s="33"/>
      <c r="H313" s="33"/>
      <c r="I313" s="5"/>
      <c r="J313" s="5"/>
      <c r="K313" s="5"/>
      <c r="L313" s="5"/>
      <c r="M313" s="5"/>
      <c r="N313" s="5"/>
      <c r="O313" s="5"/>
      <c r="P313" s="5"/>
      <c r="Q313" s="5"/>
      <c r="R313" s="5"/>
      <c r="S313" s="5"/>
      <c r="T313" s="5"/>
      <c r="U313" s="5"/>
      <c r="V313" s="5"/>
      <c r="W313" s="5"/>
    </row>
    <row r="314" spans="1:23" ht="12.75" customHeight="1" x14ac:dyDescent="0.25">
      <c r="A314" s="5"/>
      <c r="B314" s="32"/>
      <c r="C314" s="33"/>
      <c r="D314" s="34"/>
      <c r="E314" s="34"/>
      <c r="F314" s="33"/>
      <c r="G314" s="33"/>
      <c r="H314" s="33"/>
      <c r="I314" s="5"/>
      <c r="J314" s="5"/>
      <c r="K314" s="5"/>
      <c r="L314" s="5"/>
      <c r="M314" s="5"/>
      <c r="N314" s="5"/>
      <c r="O314" s="5"/>
      <c r="P314" s="5"/>
      <c r="Q314" s="5"/>
      <c r="R314" s="5"/>
      <c r="S314" s="5"/>
      <c r="T314" s="5"/>
      <c r="U314" s="5"/>
      <c r="V314" s="5"/>
      <c r="W314" s="5"/>
    </row>
    <row r="315" spans="1:23" ht="12.75" customHeight="1" x14ac:dyDescent="0.25">
      <c r="A315" s="5"/>
      <c r="B315" s="32"/>
      <c r="C315" s="33"/>
      <c r="D315" s="34"/>
      <c r="E315" s="34"/>
      <c r="F315" s="33"/>
      <c r="G315" s="33"/>
      <c r="H315" s="33"/>
      <c r="I315" s="5"/>
      <c r="J315" s="5"/>
      <c r="K315" s="5"/>
      <c r="L315" s="5"/>
      <c r="M315" s="5"/>
      <c r="N315" s="5"/>
      <c r="O315" s="5"/>
      <c r="P315" s="5"/>
      <c r="Q315" s="5"/>
      <c r="R315" s="5"/>
      <c r="S315" s="5"/>
      <c r="T315" s="5"/>
      <c r="U315" s="5"/>
      <c r="V315" s="5"/>
      <c r="W315" s="5"/>
    </row>
    <row r="316" spans="1:23" ht="12.75" customHeight="1" x14ac:dyDescent="0.25">
      <c r="A316" s="5"/>
      <c r="B316" s="32"/>
      <c r="C316" s="33"/>
      <c r="D316" s="34"/>
      <c r="E316" s="34"/>
      <c r="F316" s="33"/>
      <c r="G316" s="33"/>
      <c r="H316" s="33"/>
      <c r="I316" s="5"/>
      <c r="J316" s="5"/>
      <c r="K316" s="5"/>
      <c r="L316" s="5"/>
      <c r="M316" s="5"/>
      <c r="N316" s="5"/>
      <c r="O316" s="5"/>
      <c r="P316" s="5"/>
      <c r="Q316" s="5"/>
      <c r="R316" s="5"/>
      <c r="S316" s="5"/>
      <c r="T316" s="5"/>
      <c r="U316" s="5"/>
      <c r="V316" s="5"/>
      <c r="W316" s="5"/>
    </row>
    <row r="317" spans="1:23" ht="12.75" customHeight="1" x14ac:dyDescent="0.25">
      <c r="A317" s="5"/>
      <c r="B317" s="32"/>
      <c r="C317" s="33"/>
      <c r="D317" s="34"/>
      <c r="E317" s="34"/>
      <c r="F317" s="33"/>
      <c r="G317" s="33"/>
      <c r="H317" s="33"/>
      <c r="I317" s="5"/>
      <c r="J317" s="5"/>
      <c r="K317" s="5"/>
      <c r="L317" s="5"/>
      <c r="M317" s="5"/>
      <c r="N317" s="5"/>
      <c r="O317" s="5"/>
      <c r="P317" s="5"/>
      <c r="Q317" s="5"/>
      <c r="R317" s="5"/>
      <c r="S317" s="5"/>
      <c r="T317" s="5"/>
      <c r="U317" s="5"/>
      <c r="V317" s="5"/>
      <c r="W317" s="5"/>
    </row>
    <row r="318" spans="1:23" ht="12.75" customHeight="1" x14ac:dyDescent="0.25">
      <c r="A318" s="5"/>
      <c r="B318" s="32"/>
      <c r="C318" s="33"/>
      <c r="D318" s="34"/>
      <c r="E318" s="34"/>
      <c r="F318" s="33"/>
      <c r="G318" s="33"/>
      <c r="H318" s="33"/>
      <c r="I318" s="5"/>
      <c r="J318" s="5"/>
      <c r="K318" s="5"/>
      <c r="L318" s="5"/>
      <c r="M318" s="5"/>
      <c r="N318" s="5"/>
      <c r="O318" s="5"/>
      <c r="P318" s="5"/>
      <c r="Q318" s="5"/>
      <c r="R318" s="5"/>
      <c r="S318" s="5"/>
      <c r="T318" s="5"/>
      <c r="U318" s="5"/>
      <c r="V318" s="5"/>
      <c r="W318" s="5"/>
    </row>
    <row r="319" spans="1:23" ht="12.75" customHeight="1" x14ac:dyDescent="0.25">
      <c r="A319" s="5"/>
      <c r="B319" s="32"/>
      <c r="C319" s="33"/>
      <c r="D319" s="34"/>
      <c r="E319" s="34"/>
      <c r="F319" s="33"/>
      <c r="G319" s="33"/>
      <c r="H319" s="33"/>
      <c r="I319" s="5"/>
      <c r="J319" s="5"/>
      <c r="K319" s="5"/>
      <c r="L319" s="5"/>
      <c r="M319" s="5"/>
      <c r="N319" s="5"/>
      <c r="O319" s="5"/>
      <c r="P319" s="5"/>
      <c r="Q319" s="5"/>
      <c r="R319" s="5"/>
      <c r="S319" s="5"/>
      <c r="T319" s="5"/>
      <c r="U319" s="5"/>
      <c r="V319" s="5"/>
      <c r="W319" s="5"/>
    </row>
    <row r="320" spans="1:23" ht="12.75" customHeight="1" x14ac:dyDescent="0.25">
      <c r="A320" s="5"/>
      <c r="B320" s="32"/>
      <c r="C320" s="33"/>
      <c r="D320" s="34"/>
      <c r="E320" s="34"/>
      <c r="F320" s="33"/>
      <c r="G320" s="33"/>
      <c r="H320" s="33"/>
      <c r="I320" s="5"/>
      <c r="J320" s="5"/>
      <c r="K320" s="5"/>
      <c r="L320" s="5"/>
      <c r="M320" s="5"/>
      <c r="N320" s="5"/>
      <c r="O320" s="5"/>
      <c r="P320" s="5"/>
      <c r="Q320" s="5"/>
      <c r="R320" s="5"/>
      <c r="S320" s="5"/>
      <c r="T320" s="5"/>
      <c r="U320" s="5"/>
      <c r="V320" s="5"/>
      <c r="W320" s="5"/>
    </row>
    <row r="321" spans="1:23" ht="12.75" customHeight="1" x14ac:dyDescent="0.25">
      <c r="A321" s="5"/>
      <c r="B321" s="32"/>
      <c r="C321" s="33"/>
      <c r="D321" s="34"/>
      <c r="E321" s="34"/>
      <c r="F321" s="33"/>
      <c r="G321" s="33"/>
      <c r="H321" s="33"/>
      <c r="I321" s="5"/>
      <c r="J321" s="5"/>
      <c r="K321" s="5"/>
      <c r="L321" s="5"/>
      <c r="M321" s="5"/>
      <c r="N321" s="5"/>
      <c r="O321" s="5"/>
      <c r="P321" s="5"/>
      <c r="Q321" s="5"/>
      <c r="R321" s="5"/>
      <c r="S321" s="5"/>
      <c r="T321" s="5"/>
      <c r="U321" s="5"/>
      <c r="V321" s="5"/>
      <c r="W321" s="5"/>
    </row>
    <row r="322" spans="1:23" ht="12.75" customHeight="1" x14ac:dyDescent="0.25">
      <c r="A322" s="5"/>
      <c r="B322" s="32"/>
      <c r="C322" s="33"/>
      <c r="D322" s="34"/>
      <c r="E322" s="34"/>
      <c r="F322" s="33"/>
      <c r="G322" s="33"/>
      <c r="H322" s="33"/>
      <c r="I322" s="5"/>
      <c r="J322" s="5"/>
      <c r="K322" s="5"/>
      <c r="L322" s="5"/>
      <c r="M322" s="5"/>
      <c r="N322" s="5"/>
      <c r="O322" s="5"/>
      <c r="P322" s="5"/>
      <c r="Q322" s="5"/>
      <c r="R322" s="5"/>
      <c r="S322" s="5"/>
      <c r="T322" s="5"/>
      <c r="U322" s="5"/>
      <c r="V322" s="5"/>
      <c r="W322" s="5"/>
    </row>
    <row r="323" spans="1:23" ht="12.75" customHeight="1" x14ac:dyDescent="0.25">
      <c r="A323" s="5"/>
      <c r="B323" s="32"/>
      <c r="C323" s="33"/>
      <c r="D323" s="34"/>
      <c r="E323" s="34"/>
      <c r="F323" s="33"/>
      <c r="G323" s="33"/>
      <c r="H323" s="33"/>
      <c r="I323" s="5"/>
      <c r="J323" s="5"/>
      <c r="K323" s="5"/>
      <c r="L323" s="5"/>
      <c r="M323" s="5"/>
      <c r="N323" s="5"/>
      <c r="O323" s="5"/>
      <c r="P323" s="5"/>
      <c r="Q323" s="5"/>
      <c r="R323" s="5"/>
      <c r="S323" s="5"/>
      <c r="T323" s="5"/>
      <c r="U323" s="5"/>
      <c r="V323" s="5"/>
      <c r="W323" s="5"/>
    </row>
    <row r="324" spans="1:23" ht="12.75" customHeight="1" x14ac:dyDescent="0.25">
      <c r="A324" s="5"/>
      <c r="B324" s="32"/>
      <c r="C324" s="33"/>
      <c r="D324" s="34"/>
      <c r="E324" s="34"/>
      <c r="F324" s="33"/>
      <c r="G324" s="33"/>
      <c r="H324" s="33"/>
      <c r="I324" s="5"/>
      <c r="J324" s="5"/>
      <c r="K324" s="5"/>
      <c r="L324" s="5"/>
      <c r="M324" s="5"/>
      <c r="N324" s="5"/>
      <c r="O324" s="5"/>
      <c r="P324" s="5"/>
      <c r="Q324" s="5"/>
      <c r="R324" s="5"/>
      <c r="S324" s="5"/>
      <c r="T324" s="5"/>
      <c r="U324" s="5"/>
      <c r="V324" s="5"/>
      <c r="W324" s="5"/>
    </row>
    <row r="325" spans="1:23" ht="12.75" customHeight="1" x14ac:dyDescent="0.25">
      <c r="A325" s="5"/>
      <c r="B325" s="32"/>
      <c r="C325" s="33"/>
      <c r="D325" s="34"/>
      <c r="E325" s="34"/>
      <c r="F325" s="33"/>
      <c r="G325" s="33"/>
      <c r="H325" s="33"/>
      <c r="I325" s="5"/>
      <c r="J325" s="5"/>
      <c r="K325" s="5"/>
      <c r="L325" s="5"/>
      <c r="M325" s="5"/>
      <c r="N325" s="5"/>
      <c r="O325" s="5"/>
      <c r="P325" s="5"/>
      <c r="Q325" s="5"/>
      <c r="R325" s="5"/>
      <c r="S325" s="5"/>
      <c r="T325" s="5"/>
      <c r="U325" s="5"/>
      <c r="V325" s="5"/>
      <c r="W325" s="5"/>
    </row>
    <row r="326" spans="1:23" ht="12.75" customHeight="1" x14ac:dyDescent="0.25">
      <c r="A326" s="5"/>
      <c r="B326" s="32"/>
      <c r="C326" s="33"/>
      <c r="D326" s="34"/>
      <c r="E326" s="34"/>
      <c r="F326" s="33"/>
      <c r="G326" s="33"/>
      <c r="H326" s="33"/>
      <c r="I326" s="5"/>
      <c r="J326" s="5"/>
      <c r="K326" s="5"/>
      <c r="L326" s="5"/>
      <c r="M326" s="5"/>
      <c r="N326" s="5"/>
      <c r="O326" s="5"/>
      <c r="P326" s="5"/>
      <c r="Q326" s="5"/>
      <c r="R326" s="5"/>
      <c r="S326" s="5"/>
      <c r="T326" s="5"/>
      <c r="U326" s="5"/>
      <c r="V326" s="5"/>
      <c r="W326" s="5"/>
    </row>
    <row r="327" spans="1:23" ht="12.75" customHeight="1" x14ac:dyDescent="0.25">
      <c r="A327" s="5"/>
      <c r="B327" s="32"/>
      <c r="C327" s="33"/>
      <c r="D327" s="34"/>
      <c r="E327" s="34"/>
      <c r="F327" s="33"/>
      <c r="G327" s="33"/>
      <c r="H327" s="33"/>
      <c r="I327" s="5"/>
      <c r="J327" s="5"/>
      <c r="K327" s="5"/>
      <c r="L327" s="5"/>
      <c r="M327" s="5"/>
      <c r="N327" s="5"/>
      <c r="O327" s="5"/>
      <c r="P327" s="5"/>
      <c r="Q327" s="5"/>
      <c r="R327" s="5"/>
      <c r="S327" s="5"/>
      <c r="T327" s="5"/>
      <c r="U327" s="5"/>
      <c r="V327" s="5"/>
      <c r="W327" s="5"/>
    </row>
    <row r="328" spans="1:23" ht="12.75" customHeight="1" x14ac:dyDescent="0.25">
      <c r="A328" s="5"/>
      <c r="B328" s="32"/>
      <c r="C328" s="33"/>
      <c r="D328" s="34"/>
      <c r="E328" s="34"/>
      <c r="F328" s="33"/>
      <c r="G328" s="33"/>
      <c r="H328" s="33"/>
      <c r="I328" s="5"/>
      <c r="J328" s="5"/>
      <c r="K328" s="5"/>
      <c r="L328" s="5"/>
      <c r="M328" s="5"/>
      <c r="N328" s="5"/>
      <c r="O328" s="5"/>
      <c r="P328" s="5"/>
      <c r="Q328" s="5"/>
      <c r="R328" s="5"/>
      <c r="S328" s="5"/>
      <c r="T328" s="5"/>
      <c r="U328" s="5"/>
      <c r="V328" s="5"/>
      <c r="W328" s="5"/>
    </row>
    <row r="329" spans="1:23" ht="12.75" customHeight="1" x14ac:dyDescent="0.25">
      <c r="A329" s="5"/>
      <c r="B329" s="32"/>
      <c r="C329" s="33"/>
      <c r="D329" s="34"/>
      <c r="E329" s="34"/>
      <c r="F329" s="33"/>
      <c r="G329" s="33"/>
      <c r="H329" s="33"/>
      <c r="I329" s="5"/>
      <c r="J329" s="5"/>
      <c r="K329" s="5"/>
      <c r="L329" s="5"/>
      <c r="M329" s="5"/>
      <c r="N329" s="5"/>
      <c r="O329" s="5"/>
      <c r="P329" s="5"/>
      <c r="Q329" s="5"/>
      <c r="R329" s="5"/>
      <c r="S329" s="5"/>
      <c r="T329" s="5"/>
      <c r="U329" s="5"/>
      <c r="V329" s="5"/>
      <c r="W329" s="5"/>
    </row>
    <row r="330" spans="1:23" ht="12.75" customHeight="1" x14ac:dyDescent="0.25">
      <c r="A330" s="5"/>
      <c r="B330" s="32"/>
      <c r="C330" s="33"/>
      <c r="D330" s="34"/>
      <c r="E330" s="34"/>
      <c r="F330" s="33"/>
      <c r="G330" s="33"/>
      <c r="H330" s="33"/>
      <c r="I330" s="5"/>
      <c r="J330" s="5"/>
      <c r="K330" s="5"/>
      <c r="L330" s="5"/>
      <c r="M330" s="5"/>
      <c r="N330" s="5"/>
      <c r="O330" s="5"/>
      <c r="P330" s="5"/>
      <c r="Q330" s="5"/>
      <c r="R330" s="5"/>
      <c r="S330" s="5"/>
      <c r="T330" s="5"/>
      <c r="U330" s="5"/>
      <c r="V330" s="5"/>
      <c r="W330" s="5"/>
    </row>
    <row r="331" spans="1:23" ht="12.75" customHeight="1" x14ac:dyDescent="0.25">
      <c r="A331" s="5"/>
      <c r="B331" s="32"/>
      <c r="C331" s="33"/>
      <c r="D331" s="34"/>
      <c r="E331" s="34"/>
      <c r="F331" s="33"/>
      <c r="G331" s="33"/>
      <c r="H331" s="33"/>
      <c r="I331" s="5"/>
      <c r="J331" s="5"/>
      <c r="K331" s="5"/>
      <c r="L331" s="5"/>
      <c r="M331" s="5"/>
      <c r="N331" s="5"/>
      <c r="O331" s="5"/>
      <c r="P331" s="5"/>
      <c r="Q331" s="5"/>
      <c r="R331" s="5"/>
      <c r="S331" s="5"/>
      <c r="T331" s="5"/>
      <c r="U331" s="5"/>
      <c r="V331" s="5"/>
      <c r="W331" s="5"/>
    </row>
    <row r="332" spans="1:23" ht="12.75" customHeight="1" x14ac:dyDescent="0.25">
      <c r="A332" s="5"/>
      <c r="B332" s="32"/>
      <c r="C332" s="33"/>
      <c r="D332" s="34"/>
      <c r="E332" s="34"/>
      <c r="F332" s="33"/>
      <c r="G332" s="33"/>
      <c r="H332" s="33"/>
      <c r="I332" s="5"/>
      <c r="J332" s="5"/>
      <c r="K332" s="5"/>
      <c r="L332" s="5"/>
      <c r="M332" s="5"/>
      <c r="N332" s="5"/>
      <c r="O332" s="5"/>
      <c r="P332" s="5"/>
      <c r="Q332" s="5"/>
      <c r="R332" s="5"/>
      <c r="S332" s="5"/>
      <c r="T332" s="5"/>
      <c r="U332" s="5"/>
      <c r="V332" s="5"/>
      <c r="W332" s="5"/>
    </row>
    <row r="333" spans="1:23" ht="12.75" customHeight="1" x14ac:dyDescent="0.25">
      <c r="A333" s="5"/>
      <c r="B333" s="32"/>
      <c r="C333" s="33"/>
      <c r="D333" s="34"/>
      <c r="E333" s="34"/>
      <c r="F333" s="33"/>
      <c r="G333" s="33"/>
      <c r="H333" s="33"/>
      <c r="I333" s="5"/>
      <c r="J333" s="5"/>
      <c r="K333" s="5"/>
      <c r="L333" s="5"/>
      <c r="M333" s="5"/>
      <c r="N333" s="5"/>
      <c r="O333" s="5"/>
      <c r="P333" s="5"/>
      <c r="Q333" s="5"/>
      <c r="R333" s="5"/>
      <c r="S333" s="5"/>
      <c r="T333" s="5"/>
      <c r="U333" s="5"/>
      <c r="V333" s="5"/>
      <c r="W333" s="5"/>
    </row>
    <row r="334" spans="1:23" ht="12.75" customHeight="1" x14ac:dyDescent="0.25">
      <c r="A334" s="5"/>
      <c r="B334" s="32"/>
      <c r="C334" s="33"/>
      <c r="D334" s="34"/>
      <c r="E334" s="34"/>
      <c r="F334" s="33"/>
      <c r="G334" s="33"/>
      <c r="H334" s="33"/>
      <c r="I334" s="5"/>
      <c r="J334" s="5"/>
      <c r="K334" s="5"/>
      <c r="L334" s="5"/>
      <c r="M334" s="5"/>
      <c r="N334" s="5"/>
      <c r="O334" s="5"/>
      <c r="P334" s="5"/>
      <c r="Q334" s="5"/>
      <c r="R334" s="5"/>
      <c r="S334" s="5"/>
      <c r="T334" s="5"/>
      <c r="U334" s="5"/>
      <c r="V334" s="5"/>
      <c r="W334" s="5"/>
    </row>
    <row r="335" spans="1:23" ht="12.75" customHeight="1" x14ac:dyDescent="0.25">
      <c r="A335" s="5"/>
      <c r="B335" s="32"/>
      <c r="C335" s="33"/>
      <c r="D335" s="34"/>
      <c r="E335" s="34"/>
      <c r="F335" s="33"/>
      <c r="G335" s="33"/>
      <c r="H335" s="33"/>
      <c r="I335" s="5"/>
      <c r="J335" s="5"/>
      <c r="K335" s="5"/>
      <c r="L335" s="5"/>
      <c r="M335" s="5"/>
      <c r="N335" s="5"/>
      <c r="O335" s="5"/>
      <c r="P335" s="5"/>
      <c r="Q335" s="5"/>
      <c r="R335" s="5"/>
      <c r="S335" s="5"/>
      <c r="T335" s="5"/>
      <c r="U335" s="5"/>
      <c r="V335" s="5"/>
      <c r="W335" s="5"/>
    </row>
    <row r="336" spans="1:23" ht="12.75" customHeight="1" x14ac:dyDescent="0.25">
      <c r="A336" s="5"/>
      <c r="B336" s="32"/>
      <c r="C336" s="33"/>
      <c r="D336" s="34"/>
      <c r="E336" s="34"/>
      <c r="F336" s="33"/>
      <c r="G336" s="33"/>
      <c r="H336" s="33"/>
      <c r="I336" s="5"/>
      <c r="J336" s="5"/>
      <c r="K336" s="5"/>
      <c r="L336" s="5"/>
      <c r="M336" s="5"/>
      <c r="N336" s="5"/>
      <c r="O336" s="5"/>
      <c r="P336" s="5"/>
      <c r="Q336" s="5"/>
      <c r="R336" s="5"/>
      <c r="S336" s="5"/>
      <c r="T336" s="5"/>
      <c r="U336" s="5"/>
      <c r="V336" s="5"/>
      <c r="W336" s="5"/>
    </row>
    <row r="337" spans="1:23" ht="12.75" customHeight="1" x14ac:dyDescent="0.25">
      <c r="A337" s="5"/>
      <c r="B337" s="32"/>
      <c r="C337" s="33"/>
      <c r="D337" s="34"/>
      <c r="E337" s="34"/>
      <c r="F337" s="33"/>
      <c r="G337" s="33"/>
      <c r="H337" s="33"/>
      <c r="I337" s="5"/>
      <c r="J337" s="5"/>
      <c r="K337" s="5"/>
      <c r="L337" s="5"/>
      <c r="M337" s="5"/>
      <c r="N337" s="5"/>
      <c r="O337" s="5"/>
      <c r="P337" s="5"/>
      <c r="Q337" s="5"/>
      <c r="R337" s="5"/>
      <c r="S337" s="5"/>
      <c r="T337" s="5"/>
      <c r="U337" s="5"/>
      <c r="V337" s="5"/>
      <c r="W337" s="5"/>
    </row>
    <row r="338" spans="1:23" ht="12.75" customHeight="1" x14ac:dyDescent="0.25">
      <c r="A338" s="5"/>
      <c r="B338" s="32"/>
      <c r="C338" s="33"/>
      <c r="D338" s="34"/>
      <c r="E338" s="34"/>
      <c r="F338" s="33"/>
      <c r="G338" s="33"/>
      <c r="H338" s="33"/>
      <c r="I338" s="5"/>
      <c r="J338" s="5"/>
      <c r="K338" s="5"/>
      <c r="L338" s="5"/>
      <c r="M338" s="5"/>
      <c r="N338" s="5"/>
      <c r="O338" s="5"/>
      <c r="P338" s="5"/>
      <c r="Q338" s="5"/>
      <c r="R338" s="5"/>
      <c r="S338" s="5"/>
      <c r="T338" s="5"/>
      <c r="U338" s="5"/>
      <c r="V338" s="5"/>
      <c r="W338" s="5"/>
    </row>
    <row r="339" spans="1:23" ht="12.75" customHeight="1" x14ac:dyDescent="0.25">
      <c r="A339" s="5"/>
      <c r="B339" s="32"/>
      <c r="C339" s="33"/>
      <c r="D339" s="34"/>
      <c r="E339" s="34"/>
      <c r="F339" s="33"/>
      <c r="G339" s="33"/>
      <c r="H339" s="33"/>
      <c r="I339" s="5"/>
      <c r="J339" s="5"/>
      <c r="K339" s="5"/>
      <c r="L339" s="5"/>
      <c r="M339" s="5"/>
      <c r="N339" s="5"/>
      <c r="O339" s="5"/>
      <c r="P339" s="5"/>
      <c r="Q339" s="5"/>
      <c r="R339" s="5"/>
      <c r="S339" s="5"/>
      <c r="T339" s="5"/>
      <c r="U339" s="5"/>
      <c r="V339" s="5"/>
      <c r="W339" s="5"/>
    </row>
    <row r="340" spans="1:23" ht="12.75" customHeight="1" x14ac:dyDescent="0.25">
      <c r="A340" s="5"/>
      <c r="B340" s="32"/>
      <c r="C340" s="33"/>
      <c r="D340" s="34"/>
      <c r="E340" s="34"/>
      <c r="F340" s="33"/>
      <c r="G340" s="33"/>
      <c r="H340" s="33"/>
      <c r="I340" s="5"/>
      <c r="J340" s="5"/>
      <c r="K340" s="5"/>
      <c r="L340" s="5"/>
      <c r="M340" s="5"/>
      <c r="N340" s="5"/>
      <c r="O340" s="5"/>
      <c r="P340" s="5"/>
      <c r="Q340" s="5"/>
      <c r="R340" s="5"/>
      <c r="S340" s="5"/>
      <c r="T340" s="5"/>
      <c r="U340" s="5"/>
      <c r="V340" s="5"/>
      <c r="W340" s="5"/>
    </row>
    <row r="341" spans="1:23" ht="12.75" customHeight="1" x14ac:dyDescent="0.25">
      <c r="A341" s="5"/>
      <c r="B341" s="32"/>
      <c r="C341" s="33"/>
      <c r="D341" s="34"/>
      <c r="E341" s="34"/>
      <c r="F341" s="33"/>
      <c r="G341" s="33"/>
      <c r="H341" s="33"/>
      <c r="I341" s="5"/>
      <c r="J341" s="5"/>
      <c r="K341" s="5"/>
      <c r="L341" s="5"/>
      <c r="M341" s="5"/>
      <c r="N341" s="5"/>
      <c r="O341" s="5"/>
      <c r="P341" s="5"/>
      <c r="Q341" s="5"/>
      <c r="R341" s="5"/>
      <c r="S341" s="5"/>
      <c r="T341" s="5"/>
      <c r="U341" s="5"/>
      <c r="V341" s="5"/>
      <c r="W341" s="5"/>
    </row>
    <row r="342" spans="1:23" ht="12.75" customHeight="1" x14ac:dyDescent="0.25">
      <c r="A342" s="5"/>
      <c r="B342" s="32"/>
      <c r="C342" s="33"/>
      <c r="D342" s="34"/>
      <c r="E342" s="34"/>
      <c r="F342" s="33"/>
      <c r="G342" s="33"/>
      <c r="H342" s="33"/>
      <c r="I342" s="5"/>
      <c r="J342" s="5"/>
      <c r="K342" s="5"/>
      <c r="L342" s="5"/>
      <c r="M342" s="5"/>
      <c r="N342" s="5"/>
      <c r="O342" s="5"/>
      <c r="P342" s="5"/>
      <c r="Q342" s="5"/>
      <c r="R342" s="5"/>
      <c r="S342" s="5"/>
      <c r="T342" s="5"/>
      <c r="U342" s="5"/>
      <c r="V342" s="5"/>
      <c r="W342" s="5"/>
    </row>
    <row r="343" spans="1:23" ht="12.75" customHeight="1" x14ac:dyDescent="0.25">
      <c r="A343" s="5"/>
      <c r="B343" s="32"/>
      <c r="C343" s="33"/>
      <c r="D343" s="34"/>
      <c r="E343" s="34"/>
      <c r="F343" s="33"/>
      <c r="G343" s="33"/>
      <c r="H343" s="33"/>
      <c r="I343" s="5"/>
      <c r="J343" s="5"/>
      <c r="K343" s="5"/>
      <c r="L343" s="5"/>
      <c r="M343" s="5"/>
      <c r="N343" s="5"/>
      <c r="O343" s="5"/>
      <c r="P343" s="5"/>
      <c r="Q343" s="5"/>
      <c r="R343" s="5"/>
      <c r="S343" s="5"/>
      <c r="T343" s="5"/>
      <c r="U343" s="5"/>
      <c r="V343" s="5"/>
      <c r="W343" s="5"/>
    </row>
    <row r="344" spans="1:23" ht="12.75" customHeight="1" x14ac:dyDescent="0.25">
      <c r="A344" s="5"/>
      <c r="B344" s="32"/>
      <c r="C344" s="33"/>
      <c r="D344" s="34"/>
      <c r="E344" s="34"/>
      <c r="F344" s="33"/>
      <c r="G344" s="33"/>
      <c r="H344" s="33"/>
      <c r="I344" s="5"/>
      <c r="J344" s="5"/>
      <c r="K344" s="5"/>
      <c r="L344" s="5"/>
      <c r="M344" s="5"/>
      <c r="N344" s="5"/>
      <c r="O344" s="5"/>
      <c r="P344" s="5"/>
      <c r="Q344" s="5"/>
      <c r="R344" s="5"/>
      <c r="S344" s="5"/>
      <c r="T344" s="5"/>
      <c r="U344" s="5"/>
      <c r="V344" s="5"/>
      <c r="W344" s="5"/>
    </row>
    <row r="345" spans="1:23" ht="12.75" customHeight="1" x14ac:dyDescent="0.25">
      <c r="A345" s="5"/>
      <c r="B345" s="32"/>
      <c r="C345" s="33"/>
      <c r="D345" s="34"/>
      <c r="E345" s="34"/>
      <c r="F345" s="33"/>
      <c r="G345" s="33"/>
      <c r="H345" s="33"/>
      <c r="I345" s="5"/>
      <c r="J345" s="5"/>
      <c r="K345" s="5"/>
      <c r="L345" s="5"/>
      <c r="M345" s="5"/>
      <c r="N345" s="5"/>
      <c r="O345" s="5"/>
      <c r="P345" s="5"/>
      <c r="Q345" s="5"/>
      <c r="R345" s="5"/>
      <c r="S345" s="5"/>
      <c r="T345" s="5"/>
      <c r="U345" s="5"/>
      <c r="V345" s="5"/>
      <c r="W345" s="5"/>
    </row>
    <row r="346" spans="1:23" ht="12.75" customHeight="1" x14ac:dyDescent="0.25">
      <c r="A346" s="5"/>
      <c r="B346" s="32"/>
      <c r="C346" s="33"/>
      <c r="D346" s="34"/>
      <c r="E346" s="34"/>
      <c r="F346" s="33"/>
      <c r="G346" s="33"/>
      <c r="H346" s="33"/>
      <c r="I346" s="5"/>
      <c r="J346" s="5"/>
      <c r="K346" s="5"/>
      <c r="L346" s="5"/>
      <c r="M346" s="5"/>
      <c r="N346" s="5"/>
      <c r="O346" s="5"/>
      <c r="P346" s="5"/>
      <c r="Q346" s="5"/>
      <c r="R346" s="5"/>
      <c r="S346" s="5"/>
      <c r="T346" s="5"/>
      <c r="U346" s="5"/>
      <c r="V346" s="5"/>
      <c r="W346" s="5"/>
    </row>
    <row r="347" spans="1:23" ht="12.75" customHeight="1" x14ac:dyDescent="0.25">
      <c r="A347" s="5"/>
      <c r="B347" s="32"/>
      <c r="C347" s="33"/>
      <c r="D347" s="34"/>
      <c r="E347" s="34"/>
      <c r="F347" s="33"/>
      <c r="G347" s="33"/>
      <c r="H347" s="33"/>
      <c r="I347" s="5"/>
      <c r="J347" s="5"/>
      <c r="K347" s="5"/>
      <c r="L347" s="5"/>
      <c r="M347" s="5"/>
      <c r="N347" s="5"/>
      <c r="O347" s="5"/>
      <c r="P347" s="5"/>
      <c r="Q347" s="5"/>
      <c r="R347" s="5"/>
      <c r="S347" s="5"/>
      <c r="T347" s="5"/>
      <c r="U347" s="5"/>
      <c r="V347" s="5"/>
      <c r="W347" s="5"/>
    </row>
    <row r="348" spans="1:23" ht="12.75" customHeight="1" x14ac:dyDescent="0.25">
      <c r="A348" s="5"/>
      <c r="B348" s="32"/>
      <c r="C348" s="33"/>
      <c r="D348" s="34"/>
      <c r="E348" s="34"/>
      <c r="F348" s="33"/>
      <c r="G348" s="33"/>
      <c r="H348" s="33"/>
      <c r="I348" s="5"/>
      <c r="J348" s="5"/>
      <c r="K348" s="5"/>
      <c r="L348" s="5"/>
      <c r="M348" s="5"/>
      <c r="N348" s="5"/>
      <c r="O348" s="5"/>
      <c r="P348" s="5"/>
      <c r="Q348" s="5"/>
      <c r="R348" s="5"/>
      <c r="S348" s="5"/>
      <c r="T348" s="5"/>
      <c r="U348" s="5"/>
      <c r="V348" s="5"/>
      <c r="W348" s="5"/>
    </row>
    <row r="349" spans="1:23" ht="12.75" customHeight="1" x14ac:dyDescent="0.25">
      <c r="A349" s="5"/>
      <c r="B349" s="32"/>
      <c r="C349" s="33"/>
      <c r="D349" s="34"/>
      <c r="E349" s="34"/>
      <c r="F349" s="33"/>
      <c r="G349" s="33"/>
      <c r="H349" s="33"/>
      <c r="I349" s="5"/>
      <c r="J349" s="5"/>
      <c r="K349" s="5"/>
      <c r="L349" s="5"/>
      <c r="M349" s="5"/>
      <c r="N349" s="5"/>
      <c r="O349" s="5"/>
      <c r="P349" s="5"/>
      <c r="Q349" s="5"/>
      <c r="R349" s="5"/>
      <c r="S349" s="5"/>
      <c r="T349" s="5"/>
      <c r="U349" s="5"/>
      <c r="V349" s="5"/>
      <c r="W349" s="5"/>
    </row>
    <row r="350" spans="1:23" ht="12.75" customHeight="1" x14ac:dyDescent="0.25">
      <c r="A350" s="5"/>
      <c r="B350" s="32"/>
      <c r="C350" s="33"/>
      <c r="D350" s="34"/>
      <c r="E350" s="34"/>
      <c r="F350" s="33"/>
      <c r="G350" s="33"/>
      <c r="H350" s="33"/>
      <c r="I350" s="5"/>
      <c r="J350" s="5"/>
      <c r="K350" s="5"/>
      <c r="L350" s="5"/>
      <c r="M350" s="5"/>
      <c r="N350" s="5"/>
      <c r="O350" s="5"/>
      <c r="P350" s="5"/>
      <c r="Q350" s="5"/>
      <c r="R350" s="5"/>
      <c r="S350" s="5"/>
      <c r="T350" s="5"/>
      <c r="U350" s="5"/>
      <c r="V350" s="5"/>
      <c r="W350" s="5"/>
    </row>
    <row r="351" spans="1:23" ht="12.75" customHeight="1" x14ac:dyDescent="0.25">
      <c r="A351" s="5"/>
      <c r="B351" s="32"/>
      <c r="C351" s="33"/>
      <c r="D351" s="34"/>
      <c r="E351" s="34"/>
      <c r="F351" s="33"/>
      <c r="G351" s="33"/>
      <c r="H351" s="33"/>
      <c r="I351" s="5"/>
      <c r="J351" s="5"/>
      <c r="K351" s="5"/>
      <c r="L351" s="5"/>
      <c r="M351" s="5"/>
      <c r="N351" s="5"/>
      <c r="O351" s="5"/>
      <c r="P351" s="5"/>
      <c r="Q351" s="5"/>
      <c r="R351" s="5"/>
      <c r="S351" s="5"/>
      <c r="T351" s="5"/>
      <c r="U351" s="5"/>
      <c r="V351" s="5"/>
      <c r="W351" s="5"/>
    </row>
    <row r="352" spans="1:23" ht="12.75" customHeight="1" x14ac:dyDescent="0.25">
      <c r="A352" s="5"/>
      <c r="B352" s="32"/>
      <c r="C352" s="33"/>
      <c r="D352" s="34"/>
      <c r="E352" s="34"/>
      <c r="F352" s="33"/>
      <c r="G352" s="33"/>
      <c r="H352" s="33"/>
      <c r="I352" s="5"/>
      <c r="J352" s="5"/>
      <c r="K352" s="5"/>
      <c r="L352" s="5"/>
      <c r="M352" s="5"/>
      <c r="N352" s="5"/>
      <c r="O352" s="5"/>
      <c r="P352" s="5"/>
      <c r="Q352" s="5"/>
      <c r="R352" s="5"/>
      <c r="S352" s="5"/>
      <c r="T352" s="5"/>
      <c r="U352" s="5"/>
      <c r="V352" s="5"/>
      <c r="W352" s="5"/>
    </row>
    <row r="353" spans="1:23" ht="12.75" customHeight="1" x14ac:dyDescent="0.25">
      <c r="A353" s="5"/>
      <c r="B353" s="32"/>
      <c r="C353" s="33"/>
      <c r="D353" s="34"/>
      <c r="E353" s="34"/>
      <c r="F353" s="33"/>
      <c r="G353" s="33"/>
      <c r="H353" s="33"/>
      <c r="I353" s="5"/>
      <c r="J353" s="5"/>
      <c r="K353" s="5"/>
      <c r="L353" s="5"/>
      <c r="M353" s="5"/>
      <c r="N353" s="5"/>
      <c r="O353" s="5"/>
      <c r="P353" s="5"/>
      <c r="Q353" s="5"/>
      <c r="R353" s="5"/>
      <c r="S353" s="5"/>
      <c r="T353" s="5"/>
      <c r="U353" s="5"/>
      <c r="V353" s="5"/>
      <c r="W353" s="5"/>
    </row>
    <row r="354" spans="1:23" ht="12.75" customHeight="1" x14ac:dyDescent="0.25">
      <c r="A354" s="5"/>
      <c r="B354" s="32"/>
      <c r="C354" s="33"/>
      <c r="D354" s="34"/>
      <c r="E354" s="34"/>
      <c r="F354" s="33"/>
      <c r="G354" s="33"/>
      <c r="H354" s="33"/>
      <c r="I354" s="5"/>
      <c r="J354" s="5"/>
      <c r="K354" s="5"/>
      <c r="L354" s="5"/>
      <c r="M354" s="5"/>
      <c r="N354" s="5"/>
      <c r="O354" s="5"/>
      <c r="P354" s="5"/>
      <c r="Q354" s="5"/>
      <c r="R354" s="5"/>
      <c r="S354" s="5"/>
      <c r="T354" s="5"/>
      <c r="U354" s="5"/>
      <c r="V354" s="5"/>
      <c r="W354" s="5"/>
    </row>
    <row r="355" spans="1:23" ht="12.75" customHeight="1" x14ac:dyDescent="0.25">
      <c r="A355" s="5"/>
      <c r="B355" s="32"/>
      <c r="C355" s="33"/>
      <c r="D355" s="34"/>
      <c r="E355" s="34"/>
      <c r="F355" s="33"/>
      <c r="G355" s="33"/>
      <c r="H355" s="33"/>
      <c r="I355" s="5"/>
      <c r="J355" s="5"/>
      <c r="K355" s="5"/>
      <c r="L355" s="5"/>
      <c r="M355" s="5"/>
      <c r="N355" s="5"/>
      <c r="O355" s="5"/>
      <c r="P355" s="5"/>
      <c r="Q355" s="5"/>
      <c r="R355" s="5"/>
      <c r="S355" s="5"/>
      <c r="T355" s="5"/>
      <c r="U355" s="5"/>
      <c r="V355" s="5"/>
      <c r="W355" s="5"/>
    </row>
    <row r="356" spans="1:23" ht="12.75" customHeight="1" x14ac:dyDescent="0.25">
      <c r="A356" s="5"/>
      <c r="B356" s="32"/>
      <c r="C356" s="33"/>
      <c r="D356" s="34"/>
      <c r="E356" s="34"/>
      <c r="F356" s="33"/>
      <c r="G356" s="33"/>
      <c r="H356" s="33"/>
      <c r="I356" s="5"/>
      <c r="J356" s="5"/>
      <c r="K356" s="5"/>
      <c r="L356" s="5"/>
      <c r="M356" s="5"/>
      <c r="N356" s="5"/>
      <c r="O356" s="5"/>
      <c r="P356" s="5"/>
      <c r="Q356" s="5"/>
      <c r="R356" s="5"/>
      <c r="S356" s="5"/>
      <c r="T356" s="5"/>
      <c r="U356" s="5"/>
      <c r="V356" s="5"/>
      <c r="W356" s="5"/>
    </row>
    <row r="357" spans="1:23" ht="12.75" customHeight="1" x14ac:dyDescent="0.25">
      <c r="A357" s="5"/>
      <c r="B357" s="32"/>
      <c r="C357" s="33"/>
      <c r="D357" s="34"/>
      <c r="E357" s="34"/>
      <c r="F357" s="33"/>
      <c r="G357" s="33"/>
      <c r="H357" s="33"/>
      <c r="I357" s="5"/>
      <c r="J357" s="5"/>
      <c r="K357" s="5"/>
      <c r="L357" s="5"/>
      <c r="M357" s="5"/>
      <c r="N357" s="5"/>
      <c r="O357" s="5"/>
      <c r="P357" s="5"/>
      <c r="Q357" s="5"/>
      <c r="R357" s="5"/>
      <c r="S357" s="5"/>
      <c r="T357" s="5"/>
      <c r="U357" s="5"/>
      <c r="V357" s="5"/>
      <c r="W357" s="5"/>
    </row>
    <row r="358" spans="1:23" ht="12.75" customHeight="1" x14ac:dyDescent="0.25">
      <c r="A358" s="5"/>
      <c r="B358" s="32"/>
      <c r="C358" s="33"/>
      <c r="D358" s="34"/>
      <c r="E358" s="34"/>
      <c r="F358" s="33"/>
      <c r="G358" s="33"/>
      <c r="H358" s="33"/>
      <c r="I358" s="5"/>
      <c r="J358" s="5"/>
      <c r="K358" s="5"/>
      <c r="L358" s="5"/>
      <c r="M358" s="5"/>
      <c r="N358" s="5"/>
      <c r="O358" s="5"/>
      <c r="P358" s="5"/>
      <c r="Q358" s="5"/>
      <c r="R358" s="5"/>
      <c r="S358" s="5"/>
      <c r="T358" s="5"/>
      <c r="U358" s="5"/>
      <c r="V358" s="5"/>
      <c r="W358" s="5"/>
    </row>
    <row r="359" spans="1:23" ht="12.75" customHeight="1" x14ac:dyDescent="0.25">
      <c r="A359" s="5"/>
      <c r="B359" s="32"/>
      <c r="C359" s="33"/>
      <c r="D359" s="34"/>
      <c r="E359" s="34"/>
      <c r="F359" s="33"/>
      <c r="G359" s="33"/>
      <c r="H359" s="33"/>
      <c r="I359" s="5"/>
      <c r="J359" s="5"/>
      <c r="K359" s="5"/>
      <c r="L359" s="5"/>
      <c r="M359" s="5"/>
      <c r="N359" s="5"/>
      <c r="O359" s="5"/>
      <c r="P359" s="5"/>
      <c r="Q359" s="5"/>
      <c r="R359" s="5"/>
      <c r="S359" s="5"/>
      <c r="T359" s="5"/>
      <c r="U359" s="5"/>
      <c r="V359" s="5"/>
      <c r="W359" s="5"/>
    </row>
    <row r="360" spans="1:23" ht="12.75" customHeight="1" x14ac:dyDescent="0.25">
      <c r="A360" s="5"/>
      <c r="B360" s="32"/>
      <c r="C360" s="33"/>
      <c r="D360" s="34"/>
      <c r="E360" s="34"/>
      <c r="F360" s="33"/>
      <c r="G360" s="33"/>
      <c r="H360" s="33"/>
      <c r="I360" s="5"/>
      <c r="J360" s="5"/>
      <c r="K360" s="5"/>
      <c r="L360" s="5"/>
      <c r="M360" s="5"/>
      <c r="N360" s="5"/>
      <c r="O360" s="5"/>
      <c r="P360" s="5"/>
      <c r="Q360" s="5"/>
      <c r="R360" s="5"/>
      <c r="S360" s="5"/>
      <c r="T360" s="5"/>
      <c r="U360" s="5"/>
      <c r="V360" s="5"/>
      <c r="W360" s="5"/>
    </row>
    <row r="361" spans="1:23" ht="12.75" customHeight="1" x14ac:dyDescent="0.25">
      <c r="A361" s="5"/>
      <c r="B361" s="32"/>
      <c r="C361" s="33"/>
      <c r="D361" s="34"/>
      <c r="E361" s="34"/>
      <c r="F361" s="33"/>
      <c r="G361" s="33"/>
      <c r="H361" s="33"/>
      <c r="I361" s="5"/>
      <c r="J361" s="5"/>
      <c r="K361" s="5"/>
      <c r="L361" s="5"/>
      <c r="M361" s="5"/>
      <c r="N361" s="5"/>
      <c r="O361" s="5"/>
      <c r="P361" s="5"/>
      <c r="Q361" s="5"/>
      <c r="R361" s="5"/>
      <c r="S361" s="5"/>
      <c r="T361" s="5"/>
      <c r="U361" s="5"/>
      <c r="V361" s="5"/>
      <c r="W361" s="5"/>
    </row>
    <row r="362" spans="1:23" ht="12.75" customHeight="1" x14ac:dyDescent="0.25">
      <c r="A362" s="5"/>
      <c r="B362" s="32"/>
      <c r="C362" s="33"/>
      <c r="D362" s="34"/>
      <c r="E362" s="34"/>
      <c r="F362" s="33"/>
      <c r="G362" s="33"/>
      <c r="H362" s="33"/>
      <c r="I362" s="5"/>
      <c r="J362" s="5"/>
      <c r="K362" s="5"/>
      <c r="L362" s="5"/>
      <c r="M362" s="5"/>
      <c r="N362" s="5"/>
      <c r="O362" s="5"/>
      <c r="P362" s="5"/>
      <c r="Q362" s="5"/>
      <c r="R362" s="5"/>
      <c r="S362" s="5"/>
      <c r="T362" s="5"/>
      <c r="U362" s="5"/>
      <c r="V362" s="5"/>
      <c r="W362" s="5"/>
    </row>
    <row r="363" spans="1:23" ht="12.75" customHeight="1" x14ac:dyDescent="0.25">
      <c r="A363" s="5"/>
      <c r="B363" s="32"/>
      <c r="C363" s="33"/>
      <c r="D363" s="34"/>
      <c r="E363" s="34"/>
      <c r="F363" s="33"/>
      <c r="G363" s="33"/>
      <c r="H363" s="33"/>
      <c r="I363" s="5"/>
      <c r="J363" s="5"/>
      <c r="K363" s="5"/>
      <c r="L363" s="5"/>
      <c r="M363" s="5"/>
      <c r="N363" s="5"/>
      <c r="O363" s="5"/>
      <c r="P363" s="5"/>
      <c r="Q363" s="5"/>
      <c r="R363" s="5"/>
      <c r="S363" s="5"/>
      <c r="T363" s="5"/>
      <c r="U363" s="5"/>
      <c r="V363" s="5"/>
      <c r="W363" s="5"/>
    </row>
    <row r="364" spans="1:23" ht="12.75" customHeight="1" x14ac:dyDescent="0.25">
      <c r="A364" s="5"/>
      <c r="B364" s="32"/>
      <c r="C364" s="33"/>
      <c r="D364" s="34"/>
      <c r="E364" s="34"/>
      <c r="F364" s="33"/>
      <c r="G364" s="33"/>
      <c r="H364" s="33"/>
      <c r="I364" s="5"/>
      <c r="J364" s="5"/>
      <c r="K364" s="5"/>
      <c r="L364" s="5"/>
      <c r="M364" s="5"/>
      <c r="N364" s="5"/>
      <c r="O364" s="5"/>
      <c r="P364" s="5"/>
      <c r="Q364" s="5"/>
      <c r="R364" s="5"/>
      <c r="S364" s="5"/>
      <c r="T364" s="5"/>
      <c r="U364" s="5"/>
      <c r="V364" s="5"/>
      <c r="W364" s="5"/>
    </row>
    <row r="365" spans="1:23" ht="12.75" customHeight="1" x14ac:dyDescent="0.25">
      <c r="A365" s="5"/>
      <c r="B365" s="32"/>
      <c r="C365" s="33"/>
      <c r="D365" s="34"/>
      <c r="E365" s="34"/>
      <c r="F365" s="33"/>
      <c r="G365" s="33"/>
      <c r="H365" s="33"/>
      <c r="I365" s="5"/>
      <c r="J365" s="5"/>
      <c r="K365" s="5"/>
      <c r="L365" s="5"/>
      <c r="M365" s="5"/>
      <c r="N365" s="5"/>
      <c r="O365" s="5"/>
      <c r="P365" s="5"/>
      <c r="Q365" s="5"/>
      <c r="R365" s="5"/>
      <c r="S365" s="5"/>
      <c r="T365" s="5"/>
      <c r="U365" s="5"/>
      <c r="V365" s="5"/>
      <c r="W365" s="5"/>
    </row>
    <row r="366" spans="1:23" ht="12.75" customHeight="1" x14ac:dyDescent="0.25">
      <c r="A366" s="5"/>
      <c r="B366" s="32"/>
      <c r="C366" s="33"/>
      <c r="D366" s="34"/>
      <c r="E366" s="34"/>
      <c r="F366" s="33"/>
      <c r="G366" s="33"/>
      <c r="H366" s="33"/>
      <c r="I366" s="5"/>
      <c r="J366" s="5"/>
      <c r="K366" s="5"/>
      <c r="L366" s="5"/>
      <c r="M366" s="5"/>
      <c r="N366" s="5"/>
      <c r="O366" s="5"/>
      <c r="P366" s="5"/>
      <c r="Q366" s="5"/>
      <c r="R366" s="5"/>
      <c r="S366" s="5"/>
      <c r="T366" s="5"/>
      <c r="U366" s="5"/>
      <c r="V366" s="5"/>
      <c r="W366" s="5"/>
    </row>
    <row r="367" spans="1:23" ht="12.75" customHeight="1" x14ac:dyDescent="0.25">
      <c r="A367" s="5"/>
      <c r="B367" s="32"/>
      <c r="C367" s="33"/>
      <c r="D367" s="34"/>
      <c r="E367" s="34"/>
      <c r="F367" s="33"/>
      <c r="G367" s="33"/>
      <c r="H367" s="33"/>
      <c r="I367" s="5"/>
      <c r="J367" s="5"/>
      <c r="K367" s="5"/>
      <c r="L367" s="5"/>
      <c r="M367" s="5"/>
      <c r="N367" s="5"/>
      <c r="O367" s="5"/>
      <c r="P367" s="5"/>
      <c r="Q367" s="5"/>
      <c r="R367" s="5"/>
      <c r="S367" s="5"/>
      <c r="T367" s="5"/>
      <c r="U367" s="5"/>
      <c r="V367" s="5"/>
      <c r="W367" s="5"/>
    </row>
    <row r="368" spans="1:23" ht="12.75" customHeight="1" x14ac:dyDescent="0.25">
      <c r="A368" s="5"/>
      <c r="B368" s="32"/>
      <c r="C368" s="33"/>
      <c r="D368" s="34"/>
      <c r="E368" s="34"/>
      <c r="F368" s="33"/>
      <c r="G368" s="33"/>
      <c r="H368" s="33"/>
      <c r="I368" s="5"/>
      <c r="J368" s="5"/>
      <c r="K368" s="5"/>
      <c r="L368" s="5"/>
      <c r="M368" s="5"/>
      <c r="N368" s="5"/>
      <c r="O368" s="5"/>
      <c r="P368" s="5"/>
      <c r="Q368" s="5"/>
      <c r="R368" s="5"/>
      <c r="S368" s="5"/>
      <c r="T368" s="5"/>
      <c r="U368" s="5"/>
      <c r="V368" s="5"/>
      <c r="W368" s="5"/>
    </row>
    <row r="369" spans="1:23" ht="12.75" customHeight="1" x14ac:dyDescent="0.25">
      <c r="A369" s="5"/>
      <c r="B369" s="32"/>
      <c r="C369" s="33"/>
      <c r="D369" s="34"/>
      <c r="E369" s="34"/>
      <c r="F369" s="33"/>
      <c r="G369" s="33"/>
      <c r="H369" s="33"/>
      <c r="I369" s="5"/>
      <c r="J369" s="5"/>
      <c r="K369" s="5"/>
      <c r="L369" s="5"/>
      <c r="M369" s="5"/>
      <c r="N369" s="5"/>
      <c r="O369" s="5"/>
      <c r="P369" s="5"/>
      <c r="Q369" s="5"/>
      <c r="R369" s="5"/>
      <c r="S369" s="5"/>
      <c r="T369" s="5"/>
      <c r="U369" s="5"/>
      <c r="V369" s="5"/>
      <c r="W369" s="5"/>
    </row>
    <row r="370" spans="1:23" ht="12.75" customHeight="1" x14ac:dyDescent="0.25">
      <c r="A370" s="5"/>
      <c r="B370" s="32"/>
      <c r="C370" s="33"/>
      <c r="D370" s="34"/>
      <c r="E370" s="34"/>
      <c r="F370" s="33"/>
      <c r="G370" s="33"/>
      <c r="H370" s="33"/>
      <c r="I370" s="5"/>
      <c r="J370" s="5"/>
      <c r="K370" s="5"/>
      <c r="L370" s="5"/>
      <c r="M370" s="5"/>
      <c r="N370" s="5"/>
      <c r="O370" s="5"/>
      <c r="P370" s="5"/>
      <c r="Q370" s="5"/>
      <c r="R370" s="5"/>
      <c r="S370" s="5"/>
      <c r="T370" s="5"/>
      <c r="U370" s="5"/>
      <c r="V370" s="5"/>
      <c r="W370" s="5"/>
    </row>
    <row r="371" spans="1:23" ht="12.75" customHeight="1" x14ac:dyDescent="0.25">
      <c r="A371" s="5"/>
      <c r="B371" s="32"/>
      <c r="C371" s="33"/>
      <c r="D371" s="34"/>
      <c r="E371" s="34"/>
      <c r="F371" s="33"/>
      <c r="G371" s="33"/>
      <c r="H371" s="33"/>
      <c r="I371" s="5"/>
      <c r="J371" s="5"/>
      <c r="K371" s="5"/>
      <c r="L371" s="5"/>
      <c r="M371" s="5"/>
      <c r="N371" s="5"/>
      <c r="O371" s="5"/>
      <c r="P371" s="5"/>
      <c r="Q371" s="5"/>
      <c r="R371" s="5"/>
      <c r="S371" s="5"/>
      <c r="T371" s="5"/>
      <c r="U371" s="5"/>
      <c r="V371" s="5"/>
      <c r="W371" s="5"/>
    </row>
    <row r="372" spans="1:23" ht="12.75" customHeight="1" x14ac:dyDescent="0.25">
      <c r="A372" s="5"/>
      <c r="B372" s="32"/>
      <c r="C372" s="33"/>
      <c r="D372" s="34"/>
      <c r="E372" s="34"/>
      <c r="F372" s="33"/>
      <c r="G372" s="33"/>
      <c r="H372" s="33"/>
      <c r="I372" s="5"/>
      <c r="J372" s="5"/>
      <c r="K372" s="5"/>
      <c r="L372" s="5"/>
      <c r="M372" s="5"/>
      <c r="N372" s="5"/>
      <c r="O372" s="5"/>
      <c r="P372" s="5"/>
      <c r="Q372" s="5"/>
      <c r="R372" s="5"/>
      <c r="S372" s="5"/>
      <c r="T372" s="5"/>
      <c r="U372" s="5"/>
      <c r="V372" s="5"/>
      <c r="W372" s="5"/>
    </row>
    <row r="373" spans="1:23" ht="12.75" customHeight="1" x14ac:dyDescent="0.25">
      <c r="A373" s="5"/>
      <c r="B373" s="32"/>
      <c r="C373" s="33"/>
      <c r="D373" s="34"/>
      <c r="E373" s="34"/>
      <c r="F373" s="33"/>
      <c r="G373" s="33"/>
      <c r="H373" s="33"/>
      <c r="I373" s="5"/>
      <c r="J373" s="5"/>
      <c r="K373" s="5"/>
      <c r="L373" s="5"/>
      <c r="M373" s="5"/>
      <c r="N373" s="5"/>
      <c r="O373" s="5"/>
      <c r="P373" s="5"/>
      <c r="Q373" s="5"/>
      <c r="R373" s="5"/>
      <c r="S373" s="5"/>
      <c r="T373" s="5"/>
      <c r="U373" s="5"/>
      <c r="V373" s="5"/>
      <c r="W373" s="5"/>
    </row>
    <row r="374" spans="1:23" ht="12.75" customHeight="1" x14ac:dyDescent="0.25">
      <c r="A374" s="5"/>
      <c r="B374" s="32"/>
      <c r="C374" s="33"/>
      <c r="D374" s="34"/>
      <c r="E374" s="34"/>
      <c r="F374" s="33"/>
      <c r="G374" s="33"/>
      <c r="H374" s="33"/>
      <c r="I374" s="5"/>
      <c r="J374" s="5"/>
      <c r="K374" s="5"/>
      <c r="L374" s="5"/>
      <c r="M374" s="5"/>
      <c r="N374" s="5"/>
      <c r="O374" s="5"/>
      <c r="P374" s="5"/>
      <c r="Q374" s="5"/>
      <c r="R374" s="5"/>
      <c r="S374" s="5"/>
      <c r="T374" s="5"/>
      <c r="U374" s="5"/>
      <c r="V374" s="5"/>
      <c r="W374" s="5"/>
    </row>
    <row r="375" spans="1:23" ht="12.75" customHeight="1" x14ac:dyDescent="0.25">
      <c r="A375" s="5"/>
      <c r="B375" s="32"/>
      <c r="C375" s="33"/>
      <c r="D375" s="34"/>
      <c r="E375" s="34"/>
      <c r="F375" s="33"/>
      <c r="G375" s="33"/>
      <c r="H375" s="33"/>
      <c r="I375" s="5"/>
      <c r="J375" s="5"/>
      <c r="K375" s="5"/>
      <c r="L375" s="5"/>
      <c r="M375" s="5"/>
      <c r="N375" s="5"/>
      <c r="O375" s="5"/>
      <c r="P375" s="5"/>
      <c r="Q375" s="5"/>
      <c r="R375" s="5"/>
      <c r="S375" s="5"/>
      <c r="T375" s="5"/>
      <c r="U375" s="5"/>
      <c r="V375" s="5"/>
      <c r="W375" s="5"/>
    </row>
    <row r="376" spans="1:23" ht="12.75" customHeight="1" x14ac:dyDescent="0.25">
      <c r="A376" s="5"/>
      <c r="B376" s="32"/>
      <c r="C376" s="33"/>
      <c r="D376" s="34"/>
      <c r="E376" s="34"/>
      <c r="F376" s="33"/>
      <c r="G376" s="33"/>
      <c r="H376" s="33"/>
      <c r="I376" s="5"/>
      <c r="J376" s="5"/>
      <c r="K376" s="5"/>
      <c r="L376" s="5"/>
      <c r="M376" s="5"/>
      <c r="N376" s="5"/>
      <c r="O376" s="5"/>
      <c r="P376" s="5"/>
      <c r="Q376" s="5"/>
      <c r="R376" s="5"/>
      <c r="S376" s="5"/>
      <c r="T376" s="5"/>
      <c r="U376" s="5"/>
      <c r="V376" s="5"/>
      <c r="W376" s="5"/>
    </row>
    <row r="377" spans="1:23" ht="12.75" customHeight="1" x14ac:dyDescent="0.25">
      <c r="A377" s="5"/>
      <c r="B377" s="32"/>
      <c r="C377" s="33"/>
      <c r="D377" s="34"/>
      <c r="E377" s="34"/>
      <c r="F377" s="33"/>
      <c r="G377" s="33"/>
      <c r="H377" s="33"/>
      <c r="I377" s="5"/>
      <c r="J377" s="5"/>
      <c r="K377" s="5"/>
      <c r="L377" s="5"/>
      <c r="M377" s="5"/>
      <c r="N377" s="5"/>
      <c r="O377" s="5"/>
      <c r="P377" s="5"/>
      <c r="Q377" s="5"/>
      <c r="R377" s="5"/>
      <c r="S377" s="5"/>
      <c r="T377" s="5"/>
      <c r="U377" s="5"/>
      <c r="V377" s="5"/>
      <c r="W377" s="5"/>
    </row>
    <row r="378" spans="1:23" ht="12.75" customHeight="1" x14ac:dyDescent="0.25">
      <c r="A378" s="5"/>
      <c r="B378" s="32"/>
      <c r="C378" s="33"/>
      <c r="D378" s="34"/>
      <c r="E378" s="34"/>
      <c r="F378" s="33"/>
      <c r="G378" s="33"/>
      <c r="H378" s="33"/>
      <c r="I378" s="5"/>
      <c r="J378" s="5"/>
      <c r="K378" s="5"/>
      <c r="L378" s="5"/>
      <c r="M378" s="5"/>
      <c r="N378" s="5"/>
      <c r="O378" s="5"/>
      <c r="P378" s="5"/>
      <c r="Q378" s="5"/>
      <c r="R378" s="5"/>
      <c r="S378" s="5"/>
      <c r="T378" s="5"/>
      <c r="U378" s="5"/>
      <c r="V378" s="5"/>
      <c r="W378" s="5"/>
    </row>
    <row r="379" spans="1:23" ht="12.75" customHeight="1" x14ac:dyDescent="0.25">
      <c r="A379" s="5"/>
      <c r="B379" s="32"/>
      <c r="C379" s="33"/>
      <c r="D379" s="34"/>
      <c r="E379" s="34"/>
      <c r="F379" s="33"/>
      <c r="G379" s="33"/>
      <c r="H379" s="33"/>
      <c r="I379" s="5"/>
      <c r="J379" s="5"/>
      <c r="K379" s="5"/>
      <c r="L379" s="5"/>
      <c r="M379" s="5"/>
      <c r="N379" s="5"/>
      <c r="O379" s="5"/>
      <c r="P379" s="5"/>
      <c r="Q379" s="5"/>
      <c r="R379" s="5"/>
      <c r="S379" s="5"/>
      <c r="T379" s="5"/>
      <c r="U379" s="5"/>
      <c r="V379" s="5"/>
      <c r="W379" s="5"/>
    </row>
    <row r="380" spans="1:23" ht="12.75" customHeight="1" x14ac:dyDescent="0.25">
      <c r="A380" s="5"/>
      <c r="B380" s="32"/>
      <c r="C380" s="33"/>
      <c r="D380" s="34"/>
      <c r="E380" s="34"/>
      <c r="F380" s="33"/>
      <c r="G380" s="33"/>
      <c r="H380" s="33"/>
      <c r="I380" s="5"/>
      <c r="J380" s="5"/>
      <c r="K380" s="5"/>
      <c r="L380" s="5"/>
      <c r="M380" s="5"/>
      <c r="N380" s="5"/>
      <c r="O380" s="5"/>
      <c r="P380" s="5"/>
      <c r="Q380" s="5"/>
      <c r="R380" s="5"/>
      <c r="S380" s="5"/>
      <c r="T380" s="5"/>
      <c r="U380" s="5"/>
      <c r="V380" s="5"/>
      <c r="W380" s="5"/>
    </row>
    <row r="381" spans="1:23" ht="12.75" customHeight="1" x14ac:dyDescent="0.25">
      <c r="A381" s="5"/>
      <c r="B381" s="32"/>
      <c r="C381" s="33"/>
      <c r="D381" s="34"/>
      <c r="E381" s="34"/>
      <c r="F381" s="33"/>
      <c r="G381" s="33"/>
      <c r="H381" s="33"/>
      <c r="I381" s="5"/>
      <c r="J381" s="5"/>
      <c r="K381" s="5"/>
      <c r="L381" s="5"/>
      <c r="M381" s="5"/>
      <c r="N381" s="5"/>
      <c r="O381" s="5"/>
      <c r="P381" s="5"/>
      <c r="Q381" s="5"/>
      <c r="R381" s="5"/>
      <c r="S381" s="5"/>
      <c r="T381" s="5"/>
      <c r="U381" s="5"/>
      <c r="V381" s="5"/>
      <c r="W381" s="5"/>
    </row>
    <row r="382" spans="1:23" ht="12.75" customHeight="1" x14ac:dyDescent="0.25">
      <c r="A382" s="5"/>
      <c r="B382" s="32"/>
      <c r="C382" s="33"/>
      <c r="D382" s="34"/>
      <c r="E382" s="34"/>
      <c r="F382" s="33"/>
      <c r="G382" s="33"/>
      <c r="H382" s="33"/>
      <c r="I382" s="5"/>
      <c r="J382" s="5"/>
      <c r="K382" s="5"/>
      <c r="L382" s="5"/>
      <c r="M382" s="5"/>
      <c r="N382" s="5"/>
      <c r="O382" s="5"/>
      <c r="P382" s="5"/>
      <c r="Q382" s="5"/>
      <c r="R382" s="5"/>
      <c r="S382" s="5"/>
      <c r="T382" s="5"/>
      <c r="U382" s="5"/>
      <c r="V382" s="5"/>
      <c r="W382" s="5"/>
    </row>
    <row r="383" spans="1:23" ht="12.75" customHeight="1" x14ac:dyDescent="0.25">
      <c r="A383" s="5"/>
      <c r="B383" s="32"/>
      <c r="C383" s="33"/>
      <c r="D383" s="34"/>
      <c r="E383" s="34"/>
      <c r="F383" s="33"/>
      <c r="G383" s="33"/>
      <c r="H383" s="33"/>
      <c r="I383" s="5"/>
      <c r="J383" s="5"/>
      <c r="K383" s="5"/>
      <c r="L383" s="5"/>
      <c r="M383" s="5"/>
      <c r="N383" s="5"/>
      <c r="O383" s="5"/>
      <c r="P383" s="5"/>
      <c r="Q383" s="5"/>
      <c r="R383" s="5"/>
      <c r="S383" s="5"/>
      <c r="T383" s="5"/>
      <c r="U383" s="5"/>
      <c r="V383" s="5"/>
      <c r="W383" s="5"/>
    </row>
    <row r="384" spans="1:23" ht="12.75" customHeight="1" x14ac:dyDescent="0.25">
      <c r="A384" s="5"/>
      <c r="B384" s="32"/>
      <c r="C384" s="33"/>
      <c r="D384" s="34"/>
      <c r="E384" s="34"/>
      <c r="F384" s="33"/>
      <c r="G384" s="33"/>
      <c r="H384" s="33"/>
      <c r="I384" s="5"/>
      <c r="J384" s="5"/>
      <c r="K384" s="5"/>
      <c r="L384" s="5"/>
      <c r="M384" s="5"/>
      <c r="N384" s="5"/>
      <c r="O384" s="5"/>
      <c r="P384" s="5"/>
      <c r="Q384" s="5"/>
      <c r="R384" s="5"/>
      <c r="S384" s="5"/>
      <c r="T384" s="5"/>
      <c r="U384" s="5"/>
      <c r="V384" s="5"/>
      <c r="W384" s="5"/>
    </row>
    <row r="385" spans="1:23" ht="12.75" customHeight="1" x14ac:dyDescent="0.25">
      <c r="A385" s="5"/>
      <c r="B385" s="32"/>
      <c r="C385" s="33"/>
      <c r="D385" s="34"/>
      <c r="E385" s="34"/>
      <c r="F385" s="33"/>
      <c r="G385" s="33"/>
      <c r="H385" s="33"/>
      <c r="I385" s="5"/>
      <c r="J385" s="5"/>
      <c r="K385" s="5"/>
      <c r="L385" s="5"/>
      <c r="M385" s="5"/>
      <c r="N385" s="5"/>
      <c r="O385" s="5"/>
      <c r="P385" s="5"/>
      <c r="Q385" s="5"/>
      <c r="R385" s="5"/>
      <c r="S385" s="5"/>
      <c r="T385" s="5"/>
      <c r="U385" s="5"/>
      <c r="V385" s="5"/>
      <c r="W385" s="5"/>
    </row>
    <row r="386" spans="1:23" ht="12.75" customHeight="1" x14ac:dyDescent="0.25">
      <c r="A386" s="5"/>
      <c r="B386" s="32"/>
      <c r="C386" s="33"/>
      <c r="D386" s="34"/>
      <c r="E386" s="34"/>
      <c r="F386" s="33"/>
      <c r="G386" s="33"/>
      <c r="H386" s="33"/>
      <c r="I386" s="5"/>
      <c r="J386" s="5"/>
      <c r="K386" s="5"/>
      <c r="L386" s="5"/>
      <c r="M386" s="5"/>
      <c r="N386" s="5"/>
      <c r="O386" s="5"/>
      <c r="P386" s="5"/>
      <c r="Q386" s="5"/>
      <c r="R386" s="5"/>
      <c r="S386" s="5"/>
      <c r="T386" s="5"/>
      <c r="U386" s="5"/>
      <c r="V386" s="5"/>
      <c r="W386" s="5"/>
    </row>
    <row r="387" spans="1:23" ht="12.75" customHeight="1" x14ac:dyDescent="0.25">
      <c r="A387" s="5"/>
      <c r="B387" s="32"/>
      <c r="C387" s="33"/>
      <c r="D387" s="34"/>
      <c r="E387" s="34"/>
      <c r="F387" s="33"/>
      <c r="G387" s="33"/>
      <c r="H387" s="33"/>
      <c r="I387" s="5"/>
      <c r="J387" s="5"/>
      <c r="K387" s="5"/>
      <c r="L387" s="5"/>
      <c r="M387" s="5"/>
      <c r="N387" s="5"/>
      <c r="O387" s="5"/>
      <c r="P387" s="5"/>
      <c r="Q387" s="5"/>
      <c r="R387" s="5"/>
      <c r="S387" s="5"/>
      <c r="T387" s="5"/>
      <c r="U387" s="5"/>
      <c r="V387" s="5"/>
      <c r="W387" s="5"/>
    </row>
    <row r="388" spans="1:23" ht="12.75" customHeight="1" x14ac:dyDescent="0.25">
      <c r="A388" s="5"/>
      <c r="B388" s="32"/>
      <c r="C388" s="33"/>
      <c r="D388" s="34"/>
      <c r="E388" s="34"/>
      <c r="F388" s="33"/>
      <c r="G388" s="33"/>
      <c r="H388" s="33"/>
      <c r="I388" s="5"/>
      <c r="J388" s="5"/>
      <c r="K388" s="5"/>
      <c r="L388" s="5"/>
      <c r="M388" s="5"/>
      <c r="N388" s="5"/>
      <c r="O388" s="5"/>
      <c r="P388" s="5"/>
      <c r="Q388" s="5"/>
      <c r="R388" s="5"/>
      <c r="S388" s="5"/>
      <c r="T388" s="5"/>
      <c r="U388" s="5"/>
      <c r="V388" s="5"/>
      <c r="W388" s="5"/>
    </row>
    <row r="389" spans="1:23" ht="12.75" customHeight="1" x14ac:dyDescent="0.25">
      <c r="A389" s="5"/>
      <c r="B389" s="32"/>
      <c r="C389" s="33"/>
      <c r="D389" s="34"/>
      <c r="E389" s="34"/>
      <c r="F389" s="33"/>
      <c r="G389" s="33"/>
      <c r="H389" s="33"/>
      <c r="I389" s="5"/>
      <c r="J389" s="5"/>
      <c r="K389" s="5"/>
      <c r="L389" s="5"/>
      <c r="M389" s="5"/>
      <c r="N389" s="5"/>
      <c r="O389" s="5"/>
      <c r="P389" s="5"/>
      <c r="Q389" s="5"/>
      <c r="R389" s="5"/>
      <c r="S389" s="5"/>
      <c r="T389" s="5"/>
      <c r="U389" s="5"/>
      <c r="V389" s="5"/>
      <c r="W389" s="5"/>
    </row>
    <row r="390" spans="1:23" ht="12.75" customHeight="1" x14ac:dyDescent="0.25">
      <c r="A390" s="5"/>
      <c r="B390" s="32"/>
      <c r="C390" s="33"/>
      <c r="D390" s="34"/>
      <c r="E390" s="34"/>
      <c r="F390" s="33"/>
      <c r="G390" s="33"/>
      <c r="H390" s="33"/>
      <c r="I390" s="5"/>
      <c r="J390" s="5"/>
      <c r="K390" s="5"/>
      <c r="L390" s="5"/>
      <c r="M390" s="5"/>
      <c r="N390" s="5"/>
      <c r="O390" s="5"/>
      <c r="P390" s="5"/>
      <c r="Q390" s="5"/>
      <c r="R390" s="5"/>
      <c r="S390" s="5"/>
      <c r="T390" s="5"/>
      <c r="U390" s="5"/>
      <c r="V390" s="5"/>
      <c r="W390" s="5"/>
    </row>
    <row r="391" spans="1:23" ht="12.75" customHeight="1" x14ac:dyDescent="0.25">
      <c r="A391" s="5"/>
      <c r="B391" s="32"/>
      <c r="C391" s="33"/>
      <c r="D391" s="34"/>
      <c r="E391" s="34"/>
      <c r="F391" s="33"/>
      <c r="G391" s="33"/>
      <c r="H391" s="33"/>
      <c r="I391" s="5"/>
      <c r="J391" s="5"/>
      <c r="K391" s="5"/>
      <c r="L391" s="5"/>
      <c r="M391" s="5"/>
      <c r="N391" s="5"/>
      <c r="O391" s="5"/>
      <c r="P391" s="5"/>
      <c r="Q391" s="5"/>
      <c r="R391" s="5"/>
      <c r="S391" s="5"/>
      <c r="T391" s="5"/>
      <c r="U391" s="5"/>
      <c r="V391" s="5"/>
      <c r="W391" s="5"/>
    </row>
    <row r="392" spans="1:23" ht="12.75" customHeight="1" x14ac:dyDescent="0.25">
      <c r="A392" s="5"/>
      <c r="B392" s="32"/>
      <c r="C392" s="33"/>
      <c r="D392" s="34"/>
      <c r="E392" s="34"/>
      <c r="F392" s="33"/>
      <c r="G392" s="33"/>
      <c r="H392" s="33"/>
      <c r="I392" s="5"/>
      <c r="J392" s="5"/>
      <c r="K392" s="5"/>
      <c r="L392" s="5"/>
      <c r="M392" s="5"/>
      <c r="N392" s="5"/>
      <c r="O392" s="5"/>
      <c r="P392" s="5"/>
      <c r="Q392" s="5"/>
      <c r="R392" s="5"/>
      <c r="S392" s="5"/>
      <c r="T392" s="5"/>
      <c r="U392" s="5"/>
      <c r="V392" s="5"/>
      <c r="W392" s="5"/>
    </row>
    <row r="393" spans="1:23" ht="12.75" customHeight="1" x14ac:dyDescent="0.25">
      <c r="A393" s="5"/>
      <c r="B393" s="32"/>
      <c r="C393" s="33"/>
      <c r="D393" s="34"/>
      <c r="E393" s="34"/>
      <c r="F393" s="33"/>
      <c r="G393" s="33"/>
      <c r="H393" s="33"/>
      <c r="I393" s="5"/>
      <c r="J393" s="5"/>
      <c r="K393" s="5"/>
      <c r="L393" s="5"/>
      <c r="M393" s="5"/>
      <c r="N393" s="5"/>
      <c r="O393" s="5"/>
      <c r="P393" s="5"/>
      <c r="Q393" s="5"/>
      <c r="R393" s="5"/>
      <c r="S393" s="5"/>
      <c r="T393" s="5"/>
      <c r="U393" s="5"/>
      <c r="V393" s="5"/>
      <c r="W393" s="5"/>
    </row>
    <row r="394" spans="1:23" ht="12.75" customHeight="1" x14ac:dyDescent="0.25">
      <c r="A394" s="5"/>
      <c r="B394" s="32"/>
      <c r="C394" s="33"/>
      <c r="D394" s="34"/>
      <c r="E394" s="34"/>
      <c r="F394" s="33"/>
      <c r="G394" s="33"/>
      <c r="H394" s="33"/>
      <c r="I394" s="5"/>
      <c r="J394" s="5"/>
      <c r="K394" s="5"/>
      <c r="L394" s="5"/>
      <c r="M394" s="5"/>
      <c r="N394" s="5"/>
      <c r="O394" s="5"/>
      <c r="P394" s="5"/>
      <c r="Q394" s="5"/>
      <c r="R394" s="5"/>
      <c r="S394" s="5"/>
      <c r="T394" s="5"/>
      <c r="U394" s="5"/>
      <c r="V394" s="5"/>
      <c r="W394" s="5"/>
    </row>
    <row r="395" spans="1:23" ht="12.75" customHeight="1" x14ac:dyDescent="0.25">
      <c r="A395" s="5"/>
      <c r="B395" s="32"/>
      <c r="C395" s="33"/>
      <c r="D395" s="34"/>
      <c r="E395" s="34"/>
      <c r="F395" s="33"/>
      <c r="G395" s="33"/>
      <c r="H395" s="33"/>
      <c r="I395" s="5"/>
      <c r="J395" s="5"/>
      <c r="K395" s="5"/>
      <c r="L395" s="5"/>
      <c r="M395" s="5"/>
      <c r="N395" s="5"/>
      <c r="O395" s="5"/>
      <c r="P395" s="5"/>
      <c r="Q395" s="5"/>
      <c r="R395" s="5"/>
      <c r="S395" s="5"/>
      <c r="T395" s="5"/>
      <c r="U395" s="5"/>
      <c r="V395" s="5"/>
      <c r="W395" s="5"/>
    </row>
    <row r="396" spans="1:23" ht="12.75" customHeight="1" x14ac:dyDescent="0.25">
      <c r="A396" s="5"/>
      <c r="B396" s="32"/>
      <c r="C396" s="33"/>
      <c r="D396" s="34"/>
      <c r="E396" s="34"/>
      <c r="F396" s="33"/>
      <c r="G396" s="33"/>
      <c r="H396" s="33"/>
      <c r="I396" s="5"/>
      <c r="J396" s="5"/>
      <c r="K396" s="5"/>
      <c r="L396" s="5"/>
      <c r="M396" s="5"/>
      <c r="N396" s="5"/>
      <c r="O396" s="5"/>
      <c r="P396" s="5"/>
      <c r="Q396" s="5"/>
      <c r="R396" s="5"/>
      <c r="S396" s="5"/>
      <c r="T396" s="5"/>
      <c r="U396" s="5"/>
      <c r="V396" s="5"/>
      <c r="W396" s="5"/>
    </row>
    <row r="397" spans="1:23" ht="12.75" customHeight="1" x14ac:dyDescent="0.25">
      <c r="A397" s="5"/>
      <c r="B397" s="32"/>
      <c r="C397" s="33"/>
      <c r="D397" s="34"/>
      <c r="E397" s="34"/>
      <c r="F397" s="33"/>
      <c r="G397" s="33"/>
      <c r="H397" s="33"/>
      <c r="I397" s="5"/>
      <c r="J397" s="5"/>
      <c r="K397" s="5"/>
      <c r="L397" s="5"/>
      <c r="M397" s="5"/>
      <c r="N397" s="5"/>
      <c r="O397" s="5"/>
      <c r="P397" s="5"/>
      <c r="Q397" s="5"/>
      <c r="R397" s="5"/>
      <c r="S397" s="5"/>
      <c r="T397" s="5"/>
      <c r="U397" s="5"/>
      <c r="V397" s="5"/>
      <c r="W397" s="5"/>
    </row>
    <row r="398" spans="1:23" ht="12.75" customHeight="1" x14ac:dyDescent="0.25">
      <c r="A398" s="5"/>
      <c r="B398" s="32"/>
      <c r="C398" s="33"/>
      <c r="D398" s="34"/>
      <c r="E398" s="34"/>
      <c r="F398" s="33"/>
      <c r="G398" s="33"/>
      <c r="H398" s="33"/>
      <c r="I398" s="5"/>
      <c r="J398" s="5"/>
      <c r="K398" s="5"/>
      <c r="L398" s="5"/>
      <c r="M398" s="5"/>
      <c r="N398" s="5"/>
      <c r="O398" s="5"/>
      <c r="P398" s="5"/>
      <c r="Q398" s="5"/>
      <c r="R398" s="5"/>
      <c r="S398" s="5"/>
      <c r="T398" s="5"/>
      <c r="U398" s="5"/>
      <c r="V398" s="5"/>
      <c r="W398" s="5"/>
    </row>
    <row r="399" spans="1:23" ht="12.75" customHeight="1" x14ac:dyDescent="0.25">
      <c r="A399" s="5"/>
      <c r="B399" s="32"/>
      <c r="C399" s="33"/>
      <c r="D399" s="34"/>
      <c r="E399" s="34"/>
      <c r="F399" s="33"/>
      <c r="G399" s="33"/>
      <c r="H399" s="33"/>
      <c r="I399" s="5"/>
      <c r="J399" s="5"/>
      <c r="K399" s="5"/>
      <c r="L399" s="5"/>
      <c r="M399" s="5"/>
      <c r="N399" s="5"/>
      <c r="O399" s="5"/>
      <c r="P399" s="5"/>
      <c r="Q399" s="5"/>
      <c r="R399" s="5"/>
      <c r="S399" s="5"/>
      <c r="T399" s="5"/>
      <c r="U399" s="5"/>
      <c r="V399" s="5"/>
      <c r="W399" s="5"/>
    </row>
    <row r="400" spans="1:23" ht="12.75" customHeight="1" x14ac:dyDescent="0.25">
      <c r="A400" s="5"/>
      <c r="B400" s="32"/>
      <c r="C400" s="33"/>
      <c r="D400" s="34"/>
      <c r="E400" s="34"/>
      <c r="F400" s="33"/>
      <c r="G400" s="33"/>
      <c r="H400" s="33"/>
      <c r="I400" s="5"/>
      <c r="J400" s="5"/>
      <c r="K400" s="5"/>
      <c r="L400" s="5"/>
      <c r="M400" s="5"/>
      <c r="N400" s="5"/>
      <c r="O400" s="5"/>
      <c r="P400" s="5"/>
      <c r="Q400" s="5"/>
      <c r="R400" s="5"/>
      <c r="S400" s="5"/>
      <c r="T400" s="5"/>
      <c r="U400" s="5"/>
      <c r="V400" s="5"/>
      <c r="W400" s="5"/>
    </row>
    <row r="401" spans="1:23" ht="12.75" customHeight="1" x14ac:dyDescent="0.25">
      <c r="A401" s="5"/>
      <c r="B401" s="32"/>
      <c r="C401" s="33"/>
      <c r="D401" s="34"/>
      <c r="E401" s="34"/>
      <c r="F401" s="33"/>
      <c r="G401" s="33"/>
      <c r="H401" s="33"/>
      <c r="I401" s="5"/>
      <c r="J401" s="5"/>
      <c r="K401" s="5"/>
      <c r="L401" s="5"/>
      <c r="M401" s="5"/>
      <c r="N401" s="5"/>
      <c r="O401" s="5"/>
      <c r="P401" s="5"/>
      <c r="Q401" s="5"/>
      <c r="R401" s="5"/>
      <c r="S401" s="5"/>
      <c r="T401" s="5"/>
      <c r="U401" s="5"/>
      <c r="V401" s="5"/>
      <c r="W401" s="5"/>
    </row>
    <row r="402" spans="1:23" ht="12.75" customHeight="1" x14ac:dyDescent="0.25">
      <c r="A402" s="5"/>
      <c r="B402" s="32"/>
      <c r="C402" s="33"/>
      <c r="D402" s="34"/>
      <c r="E402" s="34"/>
      <c r="F402" s="33"/>
      <c r="G402" s="33"/>
      <c r="H402" s="33"/>
      <c r="I402" s="5"/>
      <c r="J402" s="5"/>
      <c r="K402" s="5"/>
      <c r="L402" s="5"/>
      <c r="M402" s="5"/>
      <c r="N402" s="5"/>
      <c r="O402" s="5"/>
      <c r="P402" s="5"/>
      <c r="Q402" s="5"/>
      <c r="R402" s="5"/>
      <c r="S402" s="5"/>
      <c r="T402" s="5"/>
      <c r="U402" s="5"/>
      <c r="V402" s="5"/>
      <c r="W402" s="5"/>
    </row>
    <row r="403" spans="1:23" ht="12.75" customHeight="1" x14ac:dyDescent="0.25">
      <c r="A403" s="5"/>
      <c r="B403" s="32"/>
      <c r="C403" s="33"/>
      <c r="D403" s="34"/>
      <c r="E403" s="34"/>
      <c r="F403" s="33"/>
      <c r="G403" s="33"/>
      <c r="H403" s="33"/>
      <c r="I403" s="5"/>
      <c r="J403" s="5"/>
      <c r="K403" s="5"/>
      <c r="L403" s="5"/>
      <c r="M403" s="5"/>
      <c r="N403" s="5"/>
      <c r="O403" s="5"/>
      <c r="P403" s="5"/>
      <c r="Q403" s="5"/>
      <c r="R403" s="5"/>
      <c r="S403" s="5"/>
      <c r="T403" s="5"/>
      <c r="U403" s="5"/>
      <c r="V403" s="5"/>
      <c r="W403" s="5"/>
    </row>
    <row r="404" spans="1:23" ht="12.75" customHeight="1" x14ac:dyDescent="0.25">
      <c r="A404" s="5"/>
      <c r="B404" s="32"/>
      <c r="C404" s="33"/>
      <c r="D404" s="34"/>
      <c r="E404" s="34"/>
      <c r="F404" s="33"/>
      <c r="G404" s="33"/>
      <c r="H404" s="33"/>
      <c r="I404" s="5"/>
      <c r="J404" s="5"/>
      <c r="K404" s="5"/>
      <c r="L404" s="5"/>
      <c r="M404" s="5"/>
      <c r="N404" s="5"/>
      <c r="O404" s="5"/>
      <c r="P404" s="5"/>
      <c r="Q404" s="5"/>
      <c r="R404" s="5"/>
      <c r="S404" s="5"/>
      <c r="T404" s="5"/>
      <c r="U404" s="5"/>
      <c r="V404" s="5"/>
      <c r="W404" s="5"/>
    </row>
    <row r="405" spans="1:23" ht="12.75" customHeight="1" x14ac:dyDescent="0.25">
      <c r="A405" s="5"/>
      <c r="B405" s="32"/>
      <c r="C405" s="33"/>
      <c r="D405" s="34"/>
      <c r="E405" s="34"/>
      <c r="F405" s="33"/>
      <c r="G405" s="33"/>
      <c r="H405" s="33"/>
      <c r="I405" s="5"/>
      <c r="J405" s="5"/>
      <c r="K405" s="5"/>
      <c r="L405" s="5"/>
      <c r="M405" s="5"/>
      <c r="N405" s="5"/>
      <c r="O405" s="5"/>
      <c r="P405" s="5"/>
      <c r="Q405" s="5"/>
      <c r="R405" s="5"/>
      <c r="S405" s="5"/>
      <c r="T405" s="5"/>
      <c r="U405" s="5"/>
      <c r="V405" s="5"/>
      <c r="W405" s="5"/>
    </row>
    <row r="406" spans="1:23" ht="12.75" customHeight="1" x14ac:dyDescent="0.25">
      <c r="A406" s="5"/>
      <c r="B406" s="32"/>
      <c r="C406" s="33"/>
      <c r="D406" s="34"/>
      <c r="E406" s="34"/>
      <c r="F406" s="33"/>
      <c r="G406" s="33"/>
      <c r="H406" s="33"/>
      <c r="I406" s="5"/>
      <c r="J406" s="5"/>
      <c r="K406" s="5"/>
      <c r="L406" s="5"/>
      <c r="M406" s="5"/>
      <c r="N406" s="5"/>
      <c r="O406" s="5"/>
      <c r="P406" s="5"/>
      <c r="Q406" s="5"/>
      <c r="R406" s="5"/>
      <c r="S406" s="5"/>
      <c r="T406" s="5"/>
      <c r="U406" s="5"/>
      <c r="V406" s="5"/>
      <c r="W406" s="5"/>
    </row>
    <row r="407" spans="1:23" ht="12.75" customHeight="1" x14ac:dyDescent="0.25">
      <c r="A407" s="5"/>
      <c r="B407" s="32"/>
      <c r="C407" s="33"/>
      <c r="D407" s="34"/>
      <c r="E407" s="34"/>
      <c r="F407" s="33"/>
      <c r="G407" s="33"/>
      <c r="H407" s="33"/>
      <c r="I407" s="5"/>
      <c r="J407" s="5"/>
      <c r="K407" s="5"/>
      <c r="L407" s="5"/>
      <c r="M407" s="5"/>
      <c r="N407" s="5"/>
      <c r="O407" s="5"/>
      <c r="P407" s="5"/>
      <c r="Q407" s="5"/>
      <c r="R407" s="5"/>
      <c r="S407" s="5"/>
      <c r="T407" s="5"/>
      <c r="U407" s="5"/>
      <c r="V407" s="5"/>
      <c r="W407" s="5"/>
    </row>
    <row r="408" spans="1:23" ht="12.75" customHeight="1" x14ac:dyDescent="0.25">
      <c r="A408" s="5"/>
      <c r="B408" s="32"/>
      <c r="C408" s="33"/>
      <c r="D408" s="34"/>
      <c r="E408" s="34"/>
      <c r="F408" s="33"/>
      <c r="G408" s="33"/>
      <c r="H408" s="33"/>
      <c r="I408" s="5"/>
      <c r="J408" s="5"/>
      <c r="K408" s="5"/>
      <c r="L408" s="5"/>
      <c r="M408" s="5"/>
      <c r="N408" s="5"/>
      <c r="O408" s="5"/>
      <c r="P408" s="5"/>
      <c r="Q408" s="5"/>
      <c r="R408" s="5"/>
      <c r="S408" s="5"/>
      <c r="T408" s="5"/>
      <c r="U408" s="5"/>
      <c r="V408" s="5"/>
      <c r="W408" s="5"/>
    </row>
    <row r="409" spans="1:23" ht="12.75" customHeight="1" x14ac:dyDescent="0.25">
      <c r="A409" s="5"/>
      <c r="B409" s="32"/>
      <c r="C409" s="33"/>
      <c r="D409" s="34"/>
      <c r="E409" s="34"/>
      <c r="F409" s="33"/>
      <c r="G409" s="33"/>
      <c r="H409" s="33"/>
      <c r="I409" s="5"/>
      <c r="J409" s="5"/>
      <c r="K409" s="5"/>
      <c r="L409" s="5"/>
      <c r="M409" s="5"/>
      <c r="N409" s="5"/>
      <c r="O409" s="5"/>
      <c r="P409" s="5"/>
      <c r="Q409" s="5"/>
      <c r="R409" s="5"/>
      <c r="S409" s="5"/>
      <c r="T409" s="5"/>
      <c r="U409" s="5"/>
      <c r="V409" s="5"/>
      <c r="W409" s="5"/>
    </row>
    <row r="410" spans="1:23" ht="12.75" customHeight="1" x14ac:dyDescent="0.25">
      <c r="A410" s="5"/>
      <c r="B410" s="32"/>
      <c r="C410" s="33"/>
      <c r="D410" s="34"/>
      <c r="E410" s="34"/>
      <c r="F410" s="33"/>
      <c r="G410" s="33"/>
      <c r="H410" s="33"/>
      <c r="I410" s="5"/>
      <c r="J410" s="5"/>
      <c r="K410" s="5"/>
      <c r="L410" s="5"/>
      <c r="M410" s="5"/>
      <c r="N410" s="5"/>
      <c r="O410" s="5"/>
      <c r="P410" s="5"/>
      <c r="Q410" s="5"/>
      <c r="R410" s="5"/>
      <c r="S410" s="5"/>
      <c r="T410" s="5"/>
      <c r="U410" s="5"/>
      <c r="V410" s="5"/>
      <c r="W410" s="5"/>
    </row>
    <row r="411" spans="1:23" ht="12.75" customHeight="1" x14ac:dyDescent="0.25">
      <c r="A411" s="5"/>
      <c r="B411" s="32"/>
      <c r="C411" s="33"/>
      <c r="D411" s="34"/>
      <c r="E411" s="34"/>
      <c r="F411" s="33"/>
      <c r="G411" s="33"/>
      <c r="H411" s="33"/>
      <c r="I411" s="5"/>
      <c r="J411" s="5"/>
      <c r="K411" s="5"/>
      <c r="L411" s="5"/>
      <c r="M411" s="5"/>
      <c r="N411" s="5"/>
      <c r="O411" s="5"/>
      <c r="P411" s="5"/>
      <c r="Q411" s="5"/>
      <c r="R411" s="5"/>
      <c r="S411" s="5"/>
      <c r="T411" s="5"/>
      <c r="U411" s="5"/>
      <c r="V411" s="5"/>
      <c r="W411" s="5"/>
    </row>
    <row r="412" spans="1:23" ht="12.75" customHeight="1" x14ac:dyDescent="0.25">
      <c r="A412" s="5"/>
      <c r="B412" s="32"/>
      <c r="C412" s="33"/>
      <c r="D412" s="34"/>
      <c r="E412" s="34"/>
      <c r="F412" s="33"/>
      <c r="G412" s="33"/>
      <c r="H412" s="33"/>
      <c r="I412" s="5"/>
      <c r="J412" s="5"/>
      <c r="K412" s="5"/>
      <c r="L412" s="5"/>
      <c r="M412" s="5"/>
      <c r="N412" s="5"/>
      <c r="O412" s="5"/>
      <c r="P412" s="5"/>
      <c r="Q412" s="5"/>
      <c r="R412" s="5"/>
      <c r="S412" s="5"/>
      <c r="T412" s="5"/>
      <c r="U412" s="5"/>
      <c r="V412" s="5"/>
      <c r="W412" s="5"/>
    </row>
    <row r="413" spans="1:23" ht="12.75" customHeight="1" x14ac:dyDescent="0.25">
      <c r="A413" s="5"/>
      <c r="B413" s="32"/>
      <c r="C413" s="33"/>
      <c r="D413" s="34"/>
      <c r="E413" s="34"/>
      <c r="F413" s="33"/>
      <c r="G413" s="33"/>
      <c r="H413" s="33"/>
      <c r="I413" s="5"/>
      <c r="J413" s="5"/>
      <c r="K413" s="5"/>
      <c r="L413" s="5"/>
      <c r="M413" s="5"/>
      <c r="N413" s="5"/>
      <c r="O413" s="5"/>
      <c r="P413" s="5"/>
      <c r="Q413" s="5"/>
      <c r="R413" s="5"/>
      <c r="S413" s="5"/>
      <c r="T413" s="5"/>
      <c r="U413" s="5"/>
      <c r="V413" s="5"/>
      <c r="W413" s="5"/>
    </row>
    <row r="414" spans="1:23" ht="12.75" customHeight="1" x14ac:dyDescent="0.25">
      <c r="A414" s="5"/>
      <c r="B414" s="32"/>
      <c r="C414" s="33"/>
      <c r="D414" s="34"/>
      <c r="E414" s="34"/>
      <c r="F414" s="33"/>
      <c r="G414" s="33"/>
      <c r="H414" s="33"/>
      <c r="I414" s="5"/>
      <c r="J414" s="5"/>
      <c r="K414" s="5"/>
      <c r="L414" s="5"/>
      <c r="M414" s="5"/>
      <c r="N414" s="5"/>
      <c r="O414" s="5"/>
      <c r="P414" s="5"/>
      <c r="Q414" s="5"/>
      <c r="R414" s="5"/>
      <c r="S414" s="5"/>
      <c r="T414" s="5"/>
      <c r="U414" s="5"/>
      <c r="V414" s="5"/>
      <c r="W414" s="5"/>
    </row>
    <row r="415" spans="1:23" ht="12.75" customHeight="1" x14ac:dyDescent="0.25">
      <c r="A415" s="5"/>
      <c r="B415" s="32"/>
      <c r="C415" s="33"/>
      <c r="D415" s="34"/>
      <c r="E415" s="34"/>
      <c r="F415" s="33"/>
      <c r="G415" s="33"/>
      <c r="H415" s="33"/>
      <c r="I415" s="5"/>
      <c r="J415" s="5"/>
      <c r="K415" s="5"/>
      <c r="L415" s="5"/>
      <c r="M415" s="5"/>
      <c r="N415" s="5"/>
      <c r="O415" s="5"/>
      <c r="P415" s="5"/>
      <c r="Q415" s="5"/>
      <c r="R415" s="5"/>
      <c r="S415" s="5"/>
      <c r="T415" s="5"/>
      <c r="U415" s="5"/>
      <c r="V415" s="5"/>
      <c r="W415" s="5"/>
    </row>
    <row r="416" spans="1:23" ht="12.75" customHeight="1" x14ac:dyDescent="0.25">
      <c r="A416" s="5"/>
      <c r="B416" s="32"/>
      <c r="C416" s="33"/>
      <c r="D416" s="34"/>
      <c r="E416" s="34"/>
      <c r="F416" s="33"/>
      <c r="G416" s="33"/>
      <c r="H416" s="33"/>
      <c r="I416" s="5"/>
      <c r="J416" s="5"/>
      <c r="K416" s="5"/>
      <c r="L416" s="5"/>
      <c r="M416" s="5"/>
      <c r="N416" s="5"/>
      <c r="O416" s="5"/>
      <c r="P416" s="5"/>
      <c r="Q416" s="5"/>
      <c r="R416" s="5"/>
      <c r="S416" s="5"/>
      <c r="T416" s="5"/>
      <c r="U416" s="5"/>
      <c r="V416" s="5"/>
      <c r="W416" s="5"/>
    </row>
    <row r="417" spans="1:23" ht="12.75" customHeight="1" x14ac:dyDescent="0.25">
      <c r="A417" s="5"/>
      <c r="B417" s="32"/>
      <c r="C417" s="33"/>
      <c r="D417" s="34"/>
      <c r="E417" s="34"/>
      <c r="F417" s="33"/>
      <c r="G417" s="33"/>
      <c r="H417" s="33"/>
      <c r="I417" s="5"/>
      <c r="J417" s="5"/>
      <c r="K417" s="5"/>
      <c r="L417" s="5"/>
      <c r="M417" s="5"/>
      <c r="N417" s="5"/>
      <c r="O417" s="5"/>
      <c r="P417" s="5"/>
      <c r="Q417" s="5"/>
      <c r="R417" s="5"/>
      <c r="S417" s="5"/>
      <c r="T417" s="5"/>
      <c r="U417" s="5"/>
      <c r="V417" s="5"/>
      <c r="W417" s="5"/>
    </row>
    <row r="418" spans="1:23" ht="12.75" customHeight="1" x14ac:dyDescent="0.25">
      <c r="A418" s="5"/>
      <c r="B418" s="32"/>
      <c r="C418" s="33"/>
      <c r="D418" s="34"/>
      <c r="E418" s="34"/>
      <c r="F418" s="33"/>
      <c r="G418" s="33"/>
      <c r="H418" s="33"/>
      <c r="I418" s="5"/>
      <c r="J418" s="5"/>
      <c r="K418" s="5"/>
      <c r="L418" s="5"/>
      <c r="M418" s="5"/>
      <c r="N418" s="5"/>
      <c r="O418" s="5"/>
      <c r="P418" s="5"/>
      <c r="Q418" s="5"/>
      <c r="R418" s="5"/>
      <c r="S418" s="5"/>
      <c r="T418" s="5"/>
      <c r="U418" s="5"/>
      <c r="V418" s="5"/>
      <c r="W418" s="5"/>
    </row>
    <row r="419" spans="1:23" ht="12.75" customHeight="1" x14ac:dyDescent="0.25">
      <c r="A419" s="5"/>
      <c r="B419" s="32"/>
      <c r="C419" s="33"/>
      <c r="D419" s="34"/>
      <c r="E419" s="34"/>
      <c r="F419" s="33"/>
      <c r="G419" s="33"/>
      <c r="H419" s="33"/>
      <c r="I419" s="5"/>
      <c r="J419" s="5"/>
      <c r="K419" s="5"/>
      <c r="L419" s="5"/>
      <c r="M419" s="5"/>
      <c r="N419" s="5"/>
      <c r="O419" s="5"/>
      <c r="P419" s="5"/>
      <c r="Q419" s="5"/>
      <c r="R419" s="5"/>
      <c r="S419" s="5"/>
      <c r="T419" s="5"/>
      <c r="U419" s="5"/>
      <c r="V419" s="5"/>
      <c r="W419" s="5"/>
    </row>
    <row r="420" spans="1:23" ht="12.75" customHeight="1" x14ac:dyDescent="0.25">
      <c r="A420" s="5"/>
      <c r="B420" s="32"/>
      <c r="C420" s="33"/>
      <c r="D420" s="34"/>
      <c r="E420" s="34"/>
      <c r="F420" s="33"/>
      <c r="G420" s="33"/>
      <c r="H420" s="33"/>
      <c r="I420" s="5"/>
      <c r="J420" s="5"/>
      <c r="K420" s="5"/>
      <c r="L420" s="5"/>
      <c r="M420" s="5"/>
      <c r="N420" s="5"/>
      <c r="O420" s="5"/>
      <c r="P420" s="5"/>
      <c r="Q420" s="5"/>
      <c r="R420" s="5"/>
      <c r="S420" s="5"/>
      <c r="T420" s="5"/>
      <c r="U420" s="5"/>
      <c r="V420" s="5"/>
      <c r="W420" s="5"/>
    </row>
    <row r="421" spans="1:23" ht="12.75" customHeight="1" x14ac:dyDescent="0.25">
      <c r="A421" s="5"/>
      <c r="B421" s="32"/>
      <c r="C421" s="33"/>
      <c r="D421" s="34"/>
      <c r="E421" s="34"/>
      <c r="F421" s="33"/>
      <c r="G421" s="33"/>
      <c r="H421" s="33"/>
      <c r="I421" s="5"/>
      <c r="J421" s="5"/>
      <c r="K421" s="5"/>
      <c r="L421" s="5"/>
      <c r="M421" s="5"/>
      <c r="N421" s="5"/>
      <c r="O421" s="5"/>
      <c r="P421" s="5"/>
      <c r="Q421" s="5"/>
      <c r="R421" s="5"/>
      <c r="S421" s="5"/>
      <c r="T421" s="5"/>
      <c r="U421" s="5"/>
      <c r="V421" s="5"/>
      <c r="W421" s="5"/>
    </row>
    <row r="422" spans="1:23" ht="12.75" customHeight="1" x14ac:dyDescent="0.25">
      <c r="A422" s="5"/>
      <c r="B422" s="32"/>
      <c r="C422" s="33"/>
      <c r="D422" s="34"/>
      <c r="E422" s="34"/>
      <c r="F422" s="33"/>
      <c r="G422" s="33"/>
      <c r="H422" s="33"/>
      <c r="I422" s="5"/>
      <c r="J422" s="5"/>
      <c r="K422" s="5"/>
      <c r="L422" s="5"/>
      <c r="M422" s="5"/>
      <c r="N422" s="5"/>
      <c r="O422" s="5"/>
      <c r="P422" s="5"/>
      <c r="Q422" s="5"/>
      <c r="R422" s="5"/>
      <c r="S422" s="5"/>
      <c r="T422" s="5"/>
      <c r="U422" s="5"/>
      <c r="V422" s="5"/>
      <c r="W422" s="5"/>
    </row>
    <row r="423" spans="1:23" ht="12.75" customHeight="1" x14ac:dyDescent="0.25">
      <c r="A423" s="5"/>
      <c r="B423" s="32"/>
      <c r="C423" s="33"/>
      <c r="D423" s="34"/>
      <c r="E423" s="34"/>
      <c r="F423" s="33"/>
      <c r="G423" s="33"/>
      <c r="H423" s="33"/>
      <c r="I423" s="5"/>
      <c r="J423" s="5"/>
      <c r="K423" s="5"/>
      <c r="L423" s="5"/>
      <c r="M423" s="5"/>
      <c r="N423" s="5"/>
      <c r="O423" s="5"/>
      <c r="P423" s="5"/>
      <c r="Q423" s="5"/>
      <c r="R423" s="5"/>
      <c r="S423" s="5"/>
      <c r="T423" s="5"/>
      <c r="U423" s="5"/>
      <c r="V423" s="5"/>
      <c r="W423" s="5"/>
    </row>
    <row r="424" spans="1:23" ht="12.75" customHeight="1" x14ac:dyDescent="0.25">
      <c r="A424" s="5"/>
      <c r="B424" s="32"/>
      <c r="C424" s="33"/>
      <c r="D424" s="34"/>
      <c r="E424" s="34"/>
      <c r="F424" s="33"/>
      <c r="G424" s="33"/>
      <c r="H424" s="33"/>
      <c r="I424" s="5"/>
      <c r="J424" s="5"/>
      <c r="K424" s="5"/>
      <c r="L424" s="5"/>
      <c r="M424" s="5"/>
      <c r="N424" s="5"/>
      <c r="O424" s="5"/>
      <c r="P424" s="5"/>
      <c r="Q424" s="5"/>
      <c r="R424" s="5"/>
      <c r="S424" s="5"/>
      <c r="T424" s="5"/>
      <c r="U424" s="5"/>
      <c r="V424" s="5"/>
      <c r="W424" s="5"/>
    </row>
    <row r="425" spans="1:23" ht="12.75" customHeight="1" x14ac:dyDescent="0.25">
      <c r="A425" s="5"/>
      <c r="B425" s="32"/>
      <c r="C425" s="33"/>
      <c r="D425" s="34"/>
      <c r="E425" s="34"/>
      <c r="F425" s="33"/>
      <c r="G425" s="33"/>
      <c r="H425" s="33"/>
      <c r="I425" s="5"/>
      <c r="J425" s="5"/>
      <c r="K425" s="5"/>
      <c r="L425" s="5"/>
      <c r="M425" s="5"/>
      <c r="N425" s="5"/>
      <c r="O425" s="5"/>
      <c r="P425" s="5"/>
      <c r="Q425" s="5"/>
      <c r="R425" s="5"/>
      <c r="S425" s="5"/>
      <c r="T425" s="5"/>
      <c r="U425" s="5"/>
      <c r="V425" s="5"/>
      <c r="W425" s="5"/>
    </row>
    <row r="426" spans="1:23" ht="12.75" customHeight="1" x14ac:dyDescent="0.25">
      <c r="A426" s="5"/>
      <c r="B426" s="32"/>
      <c r="C426" s="33"/>
      <c r="D426" s="34"/>
      <c r="E426" s="34"/>
      <c r="F426" s="33"/>
      <c r="G426" s="33"/>
      <c r="H426" s="33"/>
      <c r="I426" s="5"/>
      <c r="J426" s="5"/>
      <c r="K426" s="5"/>
      <c r="L426" s="5"/>
      <c r="M426" s="5"/>
      <c r="N426" s="5"/>
      <c r="O426" s="5"/>
      <c r="P426" s="5"/>
      <c r="Q426" s="5"/>
      <c r="R426" s="5"/>
      <c r="S426" s="5"/>
      <c r="T426" s="5"/>
      <c r="U426" s="5"/>
      <c r="V426" s="5"/>
      <c r="W426" s="5"/>
    </row>
    <row r="427" spans="1:23" ht="12.75" customHeight="1" x14ac:dyDescent="0.25">
      <c r="A427" s="5"/>
      <c r="B427" s="32"/>
      <c r="C427" s="33"/>
      <c r="D427" s="34"/>
      <c r="E427" s="34"/>
      <c r="F427" s="33"/>
      <c r="G427" s="33"/>
      <c r="H427" s="33"/>
      <c r="I427" s="5"/>
      <c r="J427" s="5"/>
      <c r="K427" s="5"/>
      <c r="L427" s="5"/>
      <c r="M427" s="5"/>
      <c r="N427" s="5"/>
      <c r="O427" s="5"/>
      <c r="P427" s="5"/>
      <c r="Q427" s="5"/>
      <c r="R427" s="5"/>
      <c r="S427" s="5"/>
      <c r="T427" s="5"/>
      <c r="U427" s="5"/>
      <c r="V427" s="5"/>
      <c r="W427" s="5"/>
    </row>
    <row r="428" spans="1:23" ht="12.75" customHeight="1" x14ac:dyDescent="0.25">
      <c r="A428" s="5"/>
      <c r="B428" s="32"/>
      <c r="C428" s="33"/>
      <c r="D428" s="34"/>
      <c r="E428" s="34"/>
      <c r="F428" s="33"/>
      <c r="G428" s="33"/>
      <c r="H428" s="33"/>
      <c r="I428" s="5"/>
      <c r="J428" s="5"/>
      <c r="K428" s="5"/>
      <c r="L428" s="5"/>
      <c r="M428" s="5"/>
      <c r="N428" s="5"/>
      <c r="O428" s="5"/>
      <c r="P428" s="5"/>
      <c r="Q428" s="5"/>
      <c r="R428" s="5"/>
      <c r="S428" s="5"/>
      <c r="T428" s="5"/>
      <c r="U428" s="5"/>
      <c r="V428" s="5"/>
      <c r="W428" s="5"/>
    </row>
    <row r="429" spans="1:23" ht="12.75" customHeight="1" x14ac:dyDescent="0.25">
      <c r="A429" s="5"/>
      <c r="B429" s="32"/>
      <c r="C429" s="33"/>
      <c r="D429" s="34"/>
      <c r="E429" s="34"/>
      <c r="F429" s="33"/>
      <c r="G429" s="33"/>
      <c r="H429" s="33"/>
      <c r="I429" s="5"/>
      <c r="J429" s="5"/>
      <c r="K429" s="5"/>
      <c r="L429" s="5"/>
      <c r="M429" s="5"/>
      <c r="N429" s="5"/>
      <c r="O429" s="5"/>
      <c r="P429" s="5"/>
      <c r="Q429" s="5"/>
      <c r="R429" s="5"/>
      <c r="S429" s="5"/>
      <c r="T429" s="5"/>
      <c r="U429" s="5"/>
      <c r="V429" s="5"/>
      <c r="W429" s="5"/>
    </row>
    <row r="430" spans="1:23" ht="12.75" customHeight="1" x14ac:dyDescent="0.25">
      <c r="A430" s="5"/>
      <c r="B430" s="32"/>
      <c r="C430" s="33"/>
      <c r="D430" s="34"/>
      <c r="E430" s="34"/>
      <c r="F430" s="33"/>
      <c r="G430" s="33"/>
      <c r="H430" s="33"/>
      <c r="I430" s="5"/>
      <c r="J430" s="5"/>
      <c r="K430" s="5"/>
      <c r="L430" s="5"/>
      <c r="M430" s="5"/>
      <c r="N430" s="5"/>
      <c r="O430" s="5"/>
      <c r="P430" s="5"/>
      <c r="Q430" s="5"/>
      <c r="R430" s="5"/>
      <c r="S430" s="5"/>
      <c r="T430" s="5"/>
      <c r="U430" s="5"/>
      <c r="V430" s="5"/>
      <c r="W430" s="5"/>
    </row>
    <row r="431" spans="1:23" ht="12.75" customHeight="1" x14ac:dyDescent="0.25">
      <c r="A431" s="5"/>
      <c r="B431" s="32"/>
      <c r="C431" s="33"/>
      <c r="D431" s="34"/>
      <c r="E431" s="34"/>
      <c r="F431" s="33"/>
      <c r="G431" s="33"/>
      <c r="H431" s="33"/>
      <c r="I431" s="5"/>
      <c r="J431" s="5"/>
      <c r="K431" s="5"/>
      <c r="L431" s="5"/>
      <c r="M431" s="5"/>
      <c r="N431" s="5"/>
      <c r="O431" s="5"/>
      <c r="P431" s="5"/>
      <c r="Q431" s="5"/>
      <c r="R431" s="5"/>
      <c r="S431" s="5"/>
      <c r="T431" s="5"/>
      <c r="U431" s="5"/>
      <c r="V431" s="5"/>
      <c r="W431" s="5"/>
    </row>
    <row r="432" spans="1:23" ht="12.75" customHeight="1" x14ac:dyDescent="0.25">
      <c r="A432" s="5"/>
      <c r="B432" s="32"/>
      <c r="C432" s="33"/>
      <c r="D432" s="34"/>
      <c r="E432" s="34"/>
      <c r="F432" s="33"/>
      <c r="G432" s="33"/>
      <c r="H432" s="33"/>
      <c r="I432" s="5"/>
      <c r="J432" s="5"/>
      <c r="K432" s="5"/>
      <c r="L432" s="5"/>
      <c r="M432" s="5"/>
      <c r="N432" s="5"/>
      <c r="O432" s="5"/>
      <c r="P432" s="5"/>
      <c r="Q432" s="5"/>
      <c r="R432" s="5"/>
      <c r="S432" s="5"/>
      <c r="T432" s="5"/>
      <c r="U432" s="5"/>
      <c r="V432" s="5"/>
      <c r="W432" s="5"/>
    </row>
    <row r="433" spans="1:23" ht="12.75" customHeight="1" x14ac:dyDescent="0.25">
      <c r="A433" s="5"/>
      <c r="B433" s="32"/>
      <c r="C433" s="33"/>
      <c r="D433" s="34"/>
      <c r="E433" s="34"/>
      <c r="F433" s="33"/>
      <c r="G433" s="33"/>
      <c r="H433" s="33"/>
      <c r="I433" s="5"/>
      <c r="J433" s="5"/>
      <c r="K433" s="5"/>
      <c r="L433" s="5"/>
      <c r="M433" s="5"/>
      <c r="N433" s="5"/>
      <c r="O433" s="5"/>
      <c r="P433" s="5"/>
      <c r="Q433" s="5"/>
      <c r="R433" s="5"/>
      <c r="S433" s="5"/>
      <c r="T433" s="5"/>
      <c r="U433" s="5"/>
      <c r="V433" s="5"/>
      <c r="W433" s="5"/>
    </row>
    <row r="434" spans="1:23" ht="12.75" customHeight="1" x14ac:dyDescent="0.25">
      <c r="A434" s="5"/>
      <c r="B434" s="32"/>
      <c r="C434" s="33"/>
      <c r="D434" s="34"/>
      <c r="E434" s="34"/>
      <c r="F434" s="33"/>
      <c r="G434" s="33"/>
      <c r="H434" s="33"/>
      <c r="I434" s="5"/>
      <c r="J434" s="5"/>
      <c r="K434" s="5"/>
      <c r="L434" s="5"/>
      <c r="M434" s="5"/>
      <c r="N434" s="5"/>
      <c r="O434" s="5"/>
      <c r="P434" s="5"/>
      <c r="Q434" s="5"/>
      <c r="R434" s="5"/>
      <c r="S434" s="5"/>
      <c r="T434" s="5"/>
      <c r="U434" s="5"/>
      <c r="V434" s="5"/>
      <c r="W434" s="5"/>
    </row>
    <row r="435" spans="1:23" ht="12.75" customHeight="1" x14ac:dyDescent="0.25">
      <c r="A435" s="5"/>
      <c r="B435" s="32"/>
      <c r="C435" s="33"/>
      <c r="D435" s="34"/>
      <c r="E435" s="34"/>
      <c r="F435" s="33"/>
      <c r="G435" s="33"/>
      <c r="H435" s="33"/>
      <c r="I435" s="5"/>
      <c r="J435" s="5"/>
      <c r="K435" s="5"/>
      <c r="L435" s="5"/>
      <c r="M435" s="5"/>
      <c r="N435" s="5"/>
      <c r="O435" s="5"/>
      <c r="P435" s="5"/>
      <c r="Q435" s="5"/>
      <c r="R435" s="5"/>
      <c r="S435" s="5"/>
      <c r="T435" s="5"/>
      <c r="U435" s="5"/>
      <c r="V435" s="5"/>
      <c r="W435" s="5"/>
    </row>
    <row r="436" spans="1:23" ht="12.75" customHeight="1" x14ac:dyDescent="0.25">
      <c r="A436" s="5"/>
      <c r="B436" s="32"/>
      <c r="C436" s="33"/>
      <c r="D436" s="34"/>
      <c r="E436" s="34"/>
      <c r="F436" s="33"/>
      <c r="G436" s="33"/>
      <c r="H436" s="33"/>
      <c r="I436" s="5"/>
      <c r="J436" s="5"/>
      <c r="K436" s="5"/>
      <c r="L436" s="5"/>
      <c r="M436" s="5"/>
      <c r="N436" s="5"/>
      <c r="O436" s="5"/>
      <c r="P436" s="5"/>
      <c r="Q436" s="5"/>
      <c r="R436" s="5"/>
      <c r="S436" s="5"/>
      <c r="T436" s="5"/>
      <c r="U436" s="5"/>
      <c r="V436" s="5"/>
      <c r="W436" s="5"/>
    </row>
    <row r="437" spans="1:23" ht="12.75" customHeight="1" x14ac:dyDescent="0.25">
      <c r="A437" s="5"/>
      <c r="B437" s="32"/>
      <c r="C437" s="33"/>
      <c r="D437" s="34"/>
      <c r="E437" s="34"/>
      <c r="F437" s="33"/>
      <c r="G437" s="33"/>
      <c r="H437" s="33"/>
      <c r="I437" s="5"/>
      <c r="J437" s="5"/>
      <c r="K437" s="5"/>
      <c r="L437" s="5"/>
      <c r="M437" s="5"/>
      <c r="N437" s="5"/>
      <c r="O437" s="5"/>
      <c r="P437" s="5"/>
      <c r="Q437" s="5"/>
      <c r="R437" s="5"/>
      <c r="S437" s="5"/>
      <c r="T437" s="5"/>
      <c r="U437" s="5"/>
      <c r="V437" s="5"/>
      <c r="W437" s="5"/>
    </row>
    <row r="438" spans="1:23" ht="12.75" customHeight="1" x14ac:dyDescent="0.25">
      <c r="A438" s="5"/>
      <c r="B438" s="32"/>
      <c r="C438" s="33"/>
      <c r="D438" s="34"/>
      <c r="E438" s="34"/>
      <c r="F438" s="33"/>
      <c r="G438" s="33"/>
      <c r="H438" s="33"/>
      <c r="I438" s="5"/>
      <c r="J438" s="5"/>
      <c r="K438" s="5"/>
      <c r="L438" s="5"/>
      <c r="M438" s="5"/>
      <c r="N438" s="5"/>
      <c r="O438" s="5"/>
      <c r="P438" s="5"/>
      <c r="Q438" s="5"/>
      <c r="R438" s="5"/>
      <c r="S438" s="5"/>
      <c r="T438" s="5"/>
      <c r="U438" s="5"/>
      <c r="V438" s="5"/>
      <c r="W438" s="5"/>
    </row>
    <row r="439" spans="1:23" ht="12.75" customHeight="1" x14ac:dyDescent="0.25">
      <c r="A439" s="5"/>
      <c r="B439" s="32"/>
      <c r="C439" s="33"/>
      <c r="D439" s="34"/>
      <c r="E439" s="34"/>
      <c r="F439" s="33"/>
      <c r="G439" s="33"/>
      <c r="H439" s="33"/>
      <c r="I439" s="5"/>
      <c r="J439" s="5"/>
      <c r="K439" s="5"/>
      <c r="L439" s="5"/>
      <c r="M439" s="5"/>
      <c r="N439" s="5"/>
      <c r="O439" s="5"/>
      <c r="P439" s="5"/>
      <c r="Q439" s="5"/>
      <c r="R439" s="5"/>
      <c r="S439" s="5"/>
      <c r="T439" s="5"/>
      <c r="U439" s="5"/>
      <c r="V439" s="5"/>
      <c r="W439" s="5"/>
    </row>
    <row r="440" spans="1:23" ht="12.75" customHeight="1" x14ac:dyDescent="0.25">
      <c r="A440" s="5"/>
      <c r="B440" s="32"/>
      <c r="C440" s="33"/>
      <c r="D440" s="34"/>
      <c r="E440" s="34"/>
      <c r="F440" s="33"/>
      <c r="G440" s="33"/>
      <c r="H440" s="33"/>
      <c r="I440" s="5"/>
      <c r="J440" s="5"/>
      <c r="K440" s="5"/>
      <c r="L440" s="5"/>
      <c r="M440" s="5"/>
      <c r="N440" s="5"/>
      <c r="O440" s="5"/>
      <c r="P440" s="5"/>
      <c r="Q440" s="5"/>
      <c r="R440" s="5"/>
      <c r="S440" s="5"/>
      <c r="T440" s="5"/>
      <c r="U440" s="5"/>
      <c r="V440" s="5"/>
      <c r="W440" s="5"/>
    </row>
    <row r="441" spans="1:23" ht="12.75" customHeight="1" x14ac:dyDescent="0.25">
      <c r="A441" s="5"/>
      <c r="B441" s="32"/>
      <c r="C441" s="33"/>
      <c r="D441" s="34"/>
      <c r="E441" s="34"/>
      <c r="F441" s="33"/>
      <c r="G441" s="33"/>
      <c r="H441" s="33"/>
      <c r="I441" s="5"/>
      <c r="J441" s="5"/>
      <c r="K441" s="5"/>
      <c r="L441" s="5"/>
      <c r="M441" s="5"/>
      <c r="N441" s="5"/>
      <c r="O441" s="5"/>
      <c r="P441" s="5"/>
      <c r="Q441" s="5"/>
      <c r="R441" s="5"/>
      <c r="S441" s="5"/>
      <c r="T441" s="5"/>
      <c r="U441" s="5"/>
      <c r="V441" s="5"/>
      <c r="W441" s="5"/>
    </row>
    <row r="442" spans="1:23" ht="12.75" customHeight="1" x14ac:dyDescent="0.25">
      <c r="A442" s="5"/>
      <c r="B442" s="32"/>
      <c r="C442" s="33"/>
      <c r="D442" s="34"/>
      <c r="E442" s="34"/>
      <c r="F442" s="33"/>
      <c r="G442" s="33"/>
      <c r="H442" s="33"/>
      <c r="I442" s="5"/>
      <c r="J442" s="5"/>
      <c r="K442" s="5"/>
      <c r="L442" s="5"/>
      <c r="M442" s="5"/>
      <c r="N442" s="5"/>
      <c r="O442" s="5"/>
      <c r="P442" s="5"/>
      <c r="Q442" s="5"/>
      <c r="R442" s="5"/>
      <c r="S442" s="5"/>
      <c r="T442" s="5"/>
      <c r="U442" s="5"/>
      <c r="V442" s="5"/>
      <c r="W442" s="5"/>
    </row>
    <row r="443" spans="1:23" ht="12.75" customHeight="1" x14ac:dyDescent="0.25">
      <c r="A443" s="5"/>
      <c r="B443" s="32"/>
      <c r="C443" s="33"/>
      <c r="D443" s="34"/>
      <c r="E443" s="34"/>
      <c r="F443" s="33"/>
      <c r="G443" s="33"/>
      <c r="H443" s="33"/>
      <c r="I443" s="5"/>
      <c r="J443" s="5"/>
      <c r="K443" s="5"/>
      <c r="L443" s="5"/>
      <c r="M443" s="5"/>
      <c r="N443" s="5"/>
      <c r="O443" s="5"/>
      <c r="P443" s="5"/>
      <c r="Q443" s="5"/>
      <c r="R443" s="5"/>
      <c r="S443" s="5"/>
      <c r="T443" s="5"/>
      <c r="U443" s="5"/>
      <c r="V443" s="5"/>
      <c r="W443" s="5"/>
    </row>
    <row r="444" spans="1:23" ht="12.75" customHeight="1" x14ac:dyDescent="0.25">
      <c r="A444" s="5"/>
      <c r="B444" s="32"/>
      <c r="C444" s="33"/>
      <c r="D444" s="34"/>
      <c r="E444" s="34"/>
      <c r="F444" s="33"/>
      <c r="G444" s="33"/>
      <c r="H444" s="33"/>
      <c r="I444" s="5"/>
      <c r="J444" s="5"/>
      <c r="K444" s="5"/>
      <c r="L444" s="5"/>
      <c r="M444" s="5"/>
      <c r="N444" s="5"/>
      <c r="O444" s="5"/>
      <c r="P444" s="5"/>
      <c r="Q444" s="5"/>
      <c r="R444" s="5"/>
      <c r="S444" s="5"/>
      <c r="T444" s="5"/>
      <c r="U444" s="5"/>
      <c r="V444" s="5"/>
      <c r="W444" s="5"/>
    </row>
    <row r="445" spans="1:23" ht="12.75" customHeight="1" x14ac:dyDescent="0.25">
      <c r="A445" s="5"/>
      <c r="B445" s="32"/>
      <c r="C445" s="33"/>
      <c r="D445" s="34"/>
      <c r="E445" s="34"/>
      <c r="F445" s="33"/>
      <c r="G445" s="33"/>
      <c r="H445" s="33"/>
      <c r="I445" s="5"/>
      <c r="J445" s="5"/>
      <c r="K445" s="5"/>
      <c r="L445" s="5"/>
      <c r="M445" s="5"/>
      <c r="N445" s="5"/>
      <c r="O445" s="5"/>
      <c r="P445" s="5"/>
      <c r="Q445" s="5"/>
      <c r="R445" s="5"/>
      <c r="S445" s="5"/>
      <c r="T445" s="5"/>
      <c r="U445" s="5"/>
      <c r="V445" s="5"/>
      <c r="W445" s="5"/>
    </row>
    <row r="446" spans="1:23" ht="12.75" customHeight="1" x14ac:dyDescent="0.25">
      <c r="A446" s="5"/>
      <c r="B446" s="32"/>
      <c r="C446" s="33"/>
      <c r="D446" s="34"/>
      <c r="E446" s="34"/>
      <c r="F446" s="33"/>
      <c r="G446" s="33"/>
      <c r="H446" s="33"/>
      <c r="I446" s="5"/>
      <c r="J446" s="5"/>
      <c r="K446" s="5"/>
      <c r="L446" s="5"/>
      <c r="M446" s="5"/>
      <c r="N446" s="5"/>
      <c r="O446" s="5"/>
      <c r="P446" s="5"/>
      <c r="Q446" s="5"/>
      <c r="R446" s="5"/>
      <c r="S446" s="5"/>
      <c r="T446" s="5"/>
      <c r="U446" s="5"/>
      <c r="V446" s="5"/>
      <c r="W446" s="5"/>
    </row>
    <row r="447" spans="1:23" ht="12.75" customHeight="1" x14ac:dyDescent="0.25">
      <c r="A447" s="5"/>
      <c r="B447" s="32"/>
      <c r="C447" s="33"/>
      <c r="D447" s="34"/>
      <c r="E447" s="34"/>
      <c r="F447" s="33"/>
      <c r="G447" s="33"/>
      <c r="H447" s="33"/>
      <c r="I447" s="5"/>
      <c r="J447" s="5"/>
      <c r="K447" s="5"/>
      <c r="L447" s="5"/>
      <c r="M447" s="5"/>
      <c r="N447" s="5"/>
      <c r="O447" s="5"/>
      <c r="P447" s="5"/>
      <c r="Q447" s="5"/>
      <c r="R447" s="5"/>
      <c r="S447" s="5"/>
      <c r="T447" s="5"/>
      <c r="U447" s="5"/>
      <c r="V447" s="5"/>
      <c r="W447" s="5"/>
    </row>
    <row r="448" spans="1:23" ht="12.75" customHeight="1" x14ac:dyDescent="0.25">
      <c r="A448" s="5"/>
      <c r="B448" s="32"/>
      <c r="C448" s="33"/>
      <c r="D448" s="34"/>
      <c r="E448" s="34"/>
      <c r="F448" s="33"/>
      <c r="G448" s="33"/>
      <c r="H448" s="33"/>
      <c r="I448" s="5"/>
      <c r="J448" s="5"/>
      <c r="K448" s="5"/>
      <c r="L448" s="5"/>
      <c r="M448" s="5"/>
      <c r="N448" s="5"/>
      <c r="O448" s="5"/>
      <c r="P448" s="5"/>
      <c r="Q448" s="5"/>
      <c r="R448" s="5"/>
      <c r="S448" s="5"/>
      <c r="T448" s="5"/>
      <c r="U448" s="5"/>
      <c r="V448" s="5"/>
      <c r="W448" s="5"/>
    </row>
    <row r="449" spans="1:23" ht="12.75" customHeight="1" x14ac:dyDescent="0.25">
      <c r="A449" s="5"/>
      <c r="B449" s="32"/>
      <c r="C449" s="33"/>
      <c r="D449" s="34"/>
      <c r="E449" s="34"/>
      <c r="F449" s="33"/>
      <c r="G449" s="33"/>
      <c r="H449" s="33"/>
      <c r="I449" s="5"/>
      <c r="J449" s="5"/>
      <c r="K449" s="5"/>
      <c r="L449" s="5"/>
      <c r="M449" s="5"/>
      <c r="N449" s="5"/>
      <c r="O449" s="5"/>
      <c r="P449" s="5"/>
      <c r="Q449" s="5"/>
      <c r="R449" s="5"/>
      <c r="S449" s="5"/>
      <c r="T449" s="5"/>
      <c r="U449" s="5"/>
      <c r="V449" s="5"/>
      <c r="W449" s="5"/>
    </row>
    <row r="450" spans="1:23" ht="12.75" customHeight="1" x14ac:dyDescent="0.25">
      <c r="A450" s="5"/>
      <c r="B450" s="32"/>
      <c r="C450" s="33"/>
      <c r="D450" s="34"/>
      <c r="E450" s="34"/>
      <c r="F450" s="33"/>
      <c r="G450" s="33"/>
      <c r="H450" s="33"/>
      <c r="I450" s="5"/>
      <c r="J450" s="5"/>
      <c r="K450" s="5"/>
      <c r="L450" s="5"/>
      <c r="M450" s="5"/>
      <c r="N450" s="5"/>
      <c r="O450" s="5"/>
      <c r="P450" s="5"/>
      <c r="Q450" s="5"/>
      <c r="R450" s="5"/>
      <c r="S450" s="5"/>
      <c r="T450" s="5"/>
      <c r="U450" s="5"/>
      <c r="V450" s="5"/>
      <c r="W450" s="5"/>
    </row>
    <row r="451" spans="1:23" ht="12.75" customHeight="1" x14ac:dyDescent="0.25">
      <c r="A451" s="5"/>
      <c r="B451" s="32"/>
      <c r="C451" s="33"/>
      <c r="D451" s="34"/>
      <c r="E451" s="34"/>
      <c r="F451" s="33"/>
      <c r="G451" s="33"/>
      <c r="H451" s="33"/>
      <c r="I451" s="5"/>
      <c r="J451" s="5"/>
      <c r="K451" s="5"/>
      <c r="L451" s="5"/>
      <c r="M451" s="5"/>
      <c r="N451" s="5"/>
      <c r="O451" s="5"/>
      <c r="P451" s="5"/>
      <c r="Q451" s="5"/>
      <c r="R451" s="5"/>
      <c r="S451" s="5"/>
      <c r="T451" s="5"/>
      <c r="U451" s="5"/>
      <c r="V451" s="5"/>
      <c r="W451" s="5"/>
    </row>
    <row r="452" spans="1:23" ht="12.75" customHeight="1" x14ac:dyDescent="0.25">
      <c r="A452" s="5"/>
      <c r="B452" s="32"/>
      <c r="C452" s="33"/>
      <c r="D452" s="34"/>
      <c r="E452" s="34"/>
      <c r="F452" s="33"/>
      <c r="G452" s="33"/>
      <c r="H452" s="33"/>
      <c r="I452" s="5"/>
      <c r="J452" s="5"/>
      <c r="K452" s="5"/>
      <c r="L452" s="5"/>
      <c r="M452" s="5"/>
      <c r="N452" s="5"/>
      <c r="O452" s="5"/>
      <c r="P452" s="5"/>
      <c r="Q452" s="5"/>
      <c r="R452" s="5"/>
      <c r="S452" s="5"/>
      <c r="T452" s="5"/>
      <c r="U452" s="5"/>
      <c r="V452" s="5"/>
      <c r="W452" s="5"/>
    </row>
    <row r="453" spans="1:23" ht="12.75" customHeight="1" x14ac:dyDescent="0.25">
      <c r="A453" s="5"/>
      <c r="B453" s="32"/>
      <c r="C453" s="33"/>
      <c r="D453" s="34"/>
      <c r="E453" s="34"/>
      <c r="F453" s="33"/>
      <c r="G453" s="33"/>
      <c r="H453" s="33"/>
      <c r="I453" s="5"/>
      <c r="J453" s="5"/>
      <c r="K453" s="5"/>
      <c r="L453" s="5"/>
      <c r="M453" s="5"/>
      <c r="N453" s="5"/>
      <c r="O453" s="5"/>
      <c r="P453" s="5"/>
      <c r="Q453" s="5"/>
      <c r="R453" s="5"/>
      <c r="S453" s="5"/>
      <c r="T453" s="5"/>
      <c r="U453" s="5"/>
      <c r="V453" s="5"/>
      <c r="W453" s="5"/>
    </row>
    <row r="454" spans="1:23" ht="12.75" customHeight="1" x14ac:dyDescent="0.25">
      <c r="A454" s="5"/>
      <c r="B454" s="32"/>
      <c r="C454" s="33"/>
      <c r="D454" s="34"/>
      <c r="E454" s="34"/>
      <c r="F454" s="33"/>
      <c r="G454" s="33"/>
      <c r="H454" s="33"/>
      <c r="I454" s="5"/>
      <c r="J454" s="5"/>
      <c r="K454" s="5"/>
      <c r="L454" s="5"/>
      <c r="M454" s="5"/>
      <c r="N454" s="5"/>
      <c r="O454" s="5"/>
      <c r="P454" s="5"/>
      <c r="Q454" s="5"/>
      <c r="R454" s="5"/>
      <c r="S454" s="5"/>
      <c r="T454" s="5"/>
      <c r="U454" s="5"/>
      <c r="V454" s="5"/>
      <c r="W454" s="5"/>
    </row>
    <row r="455" spans="1:23" ht="12.75" customHeight="1" x14ac:dyDescent="0.25">
      <c r="A455" s="5"/>
      <c r="B455" s="32"/>
      <c r="C455" s="33"/>
      <c r="D455" s="34"/>
      <c r="E455" s="34"/>
      <c r="F455" s="33"/>
      <c r="G455" s="33"/>
      <c r="H455" s="33"/>
      <c r="I455" s="5"/>
      <c r="J455" s="5"/>
      <c r="K455" s="5"/>
      <c r="L455" s="5"/>
      <c r="M455" s="5"/>
      <c r="N455" s="5"/>
      <c r="O455" s="5"/>
      <c r="P455" s="5"/>
      <c r="Q455" s="5"/>
      <c r="R455" s="5"/>
      <c r="S455" s="5"/>
      <c r="T455" s="5"/>
      <c r="U455" s="5"/>
      <c r="V455" s="5"/>
      <c r="W455" s="5"/>
    </row>
    <row r="456" spans="1:23" ht="12.75" customHeight="1" x14ac:dyDescent="0.25">
      <c r="A456" s="5"/>
      <c r="B456" s="32"/>
      <c r="C456" s="33"/>
      <c r="D456" s="34"/>
      <c r="E456" s="34"/>
      <c r="F456" s="33"/>
      <c r="G456" s="33"/>
      <c r="H456" s="33"/>
      <c r="I456" s="5"/>
      <c r="J456" s="5"/>
      <c r="K456" s="5"/>
      <c r="L456" s="5"/>
      <c r="M456" s="5"/>
      <c r="N456" s="5"/>
      <c r="O456" s="5"/>
      <c r="P456" s="5"/>
      <c r="Q456" s="5"/>
      <c r="R456" s="5"/>
      <c r="S456" s="5"/>
      <c r="T456" s="5"/>
      <c r="U456" s="5"/>
      <c r="V456" s="5"/>
      <c r="W456" s="5"/>
    </row>
    <row r="457" spans="1:23" ht="12.75" customHeight="1" x14ac:dyDescent="0.25">
      <c r="A457" s="5"/>
      <c r="B457" s="32"/>
      <c r="C457" s="33"/>
      <c r="D457" s="34"/>
      <c r="E457" s="34"/>
      <c r="F457" s="33"/>
      <c r="G457" s="33"/>
      <c r="H457" s="33"/>
      <c r="I457" s="5"/>
      <c r="J457" s="5"/>
      <c r="K457" s="5"/>
      <c r="L457" s="5"/>
      <c r="M457" s="5"/>
      <c r="N457" s="5"/>
      <c r="O457" s="5"/>
      <c r="P457" s="5"/>
      <c r="Q457" s="5"/>
      <c r="R457" s="5"/>
      <c r="S457" s="5"/>
      <c r="T457" s="5"/>
      <c r="U457" s="5"/>
      <c r="V457" s="5"/>
      <c r="W457" s="5"/>
    </row>
    <row r="458" spans="1:23" ht="12.75" customHeight="1" x14ac:dyDescent="0.25">
      <c r="A458" s="5"/>
      <c r="B458" s="32"/>
      <c r="C458" s="33"/>
      <c r="D458" s="34"/>
      <c r="E458" s="34"/>
      <c r="F458" s="33"/>
      <c r="G458" s="33"/>
      <c r="H458" s="33"/>
      <c r="I458" s="5"/>
      <c r="J458" s="5"/>
      <c r="K458" s="5"/>
      <c r="L458" s="5"/>
      <c r="M458" s="5"/>
      <c r="N458" s="5"/>
      <c r="O458" s="5"/>
      <c r="P458" s="5"/>
      <c r="Q458" s="5"/>
      <c r="R458" s="5"/>
      <c r="S458" s="5"/>
      <c r="T458" s="5"/>
      <c r="U458" s="5"/>
      <c r="V458" s="5"/>
      <c r="W458" s="5"/>
    </row>
    <row r="459" spans="1:23" ht="12.75" customHeight="1" x14ac:dyDescent="0.25">
      <c r="A459" s="5"/>
      <c r="B459" s="32"/>
      <c r="C459" s="33"/>
      <c r="D459" s="34"/>
      <c r="E459" s="34"/>
      <c r="F459" s="33"/>
      <c r="G459" s="33"/>
      <c r="H459" s="33"/>
      <c r="I459" s="5"/>
      <c r="J459" s="5"/>
      <c r="K459" s="5"/>
      <c r="L459" s="5"/>
      <c r="M459" s="5"/>
      <c r="N459" s="5"/>
      <c r="O459" s="5"/>
      <c r="P459" s="5"/>
      <c r="Q459" s="5"/>
      <c r="R459" s="5"/>
      <c r="S459" s="5"/>
      <c r="T459" s="5"/>
      <c r="U459" s="5"/>
      <c r="V459" s="5"/>
      <c r="W459" s="5"/>
    </row>
    <row r="460" spans="1:23" ht="12.75" customHeight="1" x14ac:dyDescent="0.25">
      <c r="A460" s="5"/>
      <c r="B460" s="32"/>
      <c r="C460" s="33"/>
      <c r="D460" s="34"/>
      <c r="E460" s="34"/>
      <c r="F460" s="33"/>
      <c r="G460" s="33"/>
      <c r="H460" s="33"/>
      <c r="I460" s="5"/>
      <c r="J460" s="5"/>
      <c r="K460" s="5"/>
      <c r="L460" s="5"/>
      <c r="M460" s="5"/>
      <c r="N460" s="5"/>
      <c r="O460" s="5"/>
      <c r="P460" s="5"/>
      <c r="Q460" s="5"/>
      <c r="R460" s="5"/>
      <c r="S460" s="5"/>
      <c r="T460" s="5"/>
      <c r="U460" s="5"/>
      <c r="V460" s="5"/>
      <c r="W460" s="5"/>
    </row>
    <row r="461" spans="1:23" ht="12.75" customHeight="1" x14ac:dyDescent="0.25">
      <c r="A461" s="5"/>
      <c r="B461" s="32"/>
      <c r="C461" s="33"/>
      <c r="D461" s="34"/>
      <c r="E461" s="34"/>
      <c r="F461" s="33"/>
      <c r="G461" s="33"/>
      <c r="H461" s="33"/>
      <c r="I461" s="5"/>
      <c r="J461" s="5"/>
      <c r="K461" s="5"/>
      <c r="L461" s="5"/>
      <c r="M461" s="5"/>
      <c r="N461" s="5"/>
      <c r="O461" s="5"/>
      <c r="P461" s="5"/>
      <c r="Q461" s="5"/>
      <c r="R461" s="5"/>
      <c r="S461" s="5"/>
      <c r="T461" s="5"/>
      <c r="U461" s="5"/>
      <c r="V461" s="5"/>
      <c r="W461" s="5"/>
    </row>
    <row r="462" spans="1:23" ht="12.75" customHeight="1" x14ac:dyDescent="0.25">
      <c r="A462" s="5"/>
      <c r="B462" s="32"/>
      <c r="C462" s="33"/>
      <c r="D462" s="34"/>
      <c r="E462" s="34"/>
      <c r="F462" s="33"/>
      <c r="G462" s="33"/>
      <c r="H462" s="33"/>
      <c r="I462" s="5"/>
      <c r="J462" s="5"/>
      <c r="K462" s="5"/>
      <c r="L462" s="5"/>
      <c r="M462" s="5"/>
      <c r="N462" s="5"/>
      <c r="O462" s="5"/>
      <c r="P462" s="5"/>
      <c r="Q462" s="5"/>
      <c r="R462" s="5"/>
      <c r="S462" s="5"/>
      <c r="T462" s="5"/>
      <c r="U462" s="5"/>
      <c r="V462" s="5"/>
      <c r="W462" s="5"/>
    </row>
    <row r="463" spans="1:23" ht="12.75" customHeight="1" x14ac:dyDescent="0.25">
      <c r="A463" s="5"/>
      <c r="B463" s="32"/>
      <c r="C463" s="33"/>
      <c r="D463" s="34"/>
      <c r="E463" s="34"/>
      <c r="F463" s="33"/>
      <c r="G463" s="33"/>
      <c r="H463" s="33"/>
      <c r="I463" s="5"/>
      <c r="J463" s="5"/>
      <c r="K463" s="5"/>
      <c r="L463" s="5"/>
      <c r="M463" s="5"/>
      <c r="N463" s="5"/>
      <c r="O463" s="5"/>
      <c r="P463" s="5"/>
      <c r="Q463" s="5"/>
      <c r="R463" s="5"/>
      <c r="S463" s="5"/>
      <c r="T463" s="5"/>
      <c r="U463" s="5"/>
      <c r="V463" s="5"/>
      <c r="W463" s="5"/>
    </row>
    <row r="464" spans="1:23" ht="12.75" customHeight="1" x14ac:dyDescent="0.25">
      <c r="A464" s="5"/>
      <c r="B464" s="32"/>
      <c r="C464" s="33"/>
      <c r="D464" s="34"/>
      <c r="E464" s="34"/>
      <c r="F464" s="33"/>
      <c r="G464" s="33"/>
      <c r="H464" s="33"/>
      <c r="I464" s="5"/>
      <c r="J464" s="5"/>
      <c r="K464" s="5"/>
      <c r="L464" s="5"/>
      <c r="M464" s="5"/>
      <c r="N464" s="5"/>
      <c r="O464" s="5"/>
      <c r="P464" s="5"/>
      <c r="Q464" s="5"/>
      <c r="R464" s="5"/>
      <c r="S464" s="5"/>
      <c r="T464" s="5"/>
      <c r="U464" s="5"/>
      <c r="V464" s="5"/>
      <c r="W464" s="5"/>
    </row>
    <row r="465" spans="1:23" ht="12.75" customHeight="1" x14ac:dyDescent="0.25">
      <c r="A465" s="5"/>
      <c r="B465" s="32"/>
      <c r="C465" s="33"/>
      <c r="D465" s="34"/>
      <c r="E465" s="34"/>
      <c r="F465" s="33"/>
      <c r="G465" s="33"/>
      <c r="H465" s="33"/>
      <c r="I465" s="5"/>
      <c r="J465" s="5"/>
      <c r="K465" s="5"/>
      <c r="L465" s="5"/>
      <c r="M465" s="5"/>
      <c r="N465" s="5"/>
      <c r="O465" s="5"/>
      <c r="P465" s="5"/>
      <c r="Q465" s="5"/>
      <c r="R465" s="5"/>
      <c r="S465" s="5"/>
      <c r="T465" s="5"/>
      <c r="U465" s="5"/>
      <c r="V465" s="5"/>
      <c r="W465" s="5"/>
    </row>
    <row r="466" spans="1:23" ht="12.75" customHeight="1" x14ac:dyDescent="0.25">
      <c r="A466" s="5"/>
      <c r="B466" s="32"/>
      <c r="C466" s="33"/>
      <c r="D466" s="34"/>
      <c r="E466" s="34"/>
      <c r="F466" s="33"/>
      <c r="G466" s="33"/>
      <c r="H466" s="33"/>
      <c r="I466" s="5"/>
      <c r="J466" s="5"/>
      <c r="K466" s="5"/>
      <c r="L466" s="5"/>
      <c r="M466" s="5"/>
      <c r="N466" s="5"/>
      <c r="O466" s="5"/>
      <c r="P466" s="5"/>
      <c r="Q466" s="5"/>
      <c r="R466" s="5"/>
      <c r="S466" s="5"/>
      <c r="T466" s="5"/>
      <c r="U466" s="5"/>
      <c r="V466" s="5"/>
      <c r="W466" s="5"/>
    </row>
    <row r="467" spans="1:23" ht="12.75" customHeight="1" x14ac:dyDescent="0.25">
      <c r="A467" s="5"/>
      <c r="B467" s="32"/>
      <c r="C467" s="33"/>
      <c r="D467" s="34"/>
      <c r="E467" s="34"/>
      <c r="F467" s="33"/>
      <c r="G467" s="33"/>
      <c r="H467" s="33"/>
      <c r="I467" s="5"/>
      <c r="J467" s="5"/>
      <c r="K467" s="5"/>
      <c r="L467" s="5"/>
      <c r="M467" s="5"/>
      <c r="N467" s="5"/>
      <c r="O467" s="5"/>
      <c r="P467" s="5"/>
      <c r="Q467" s="5"/>
      <c r="R467" s="5"/>
      <c r="S467" s="5"/>
      <c r="T467" s="5"/>
      <c r="U467" s="5"/>
      <c r="V467" s="5"/>
      <c r="W467" s="5"/>
    </row>
    <row r="468" spans="1:23" ht="12.75" customHeight="1" x14ac:dyDescent="0.25">
      <c r="A468" s="5"/>
      <c r="B468" s="32"/>
      <c r="C468" s="33"/>
      <c r="D468" s="34"/>
      <c r="E468" s="34"/>
      <c r="F468" s="33"/>
      <c r="G468" s="33"/>
      <c r="H468" s="33"/>
      <c r="I468" s="5"/>
      <c r="J468" s="5"/>
      <c r="K468" s="5"/>
      <c r="L468" s="5"/>
      <c r="M468" s="5"/>
      <c r="N468" s="5"/>
      <c r="O468" s="5"/>
      <c r="P468" s="5"/>
      <c r="Q468" s="5"/>
      <c r="R468" s="5"/>
      <c r="S468" s="5"/>
      <c r="T468" s="5"/>
      <c r="U468" s="5"/>
      <c r="V468" s="5"/>
      <c r="W468" s="5"/>
    </row>
    <row r="469" spans="1:23" ht="12.75" customHeight="1" x14ac:dyDescent="0.25">
      <c r="A469" s="5"/>
      <c r="B469" s="32"/>
      <c r="C469" s="33"/>
      <c r="D469" s="34"/>
      <c r="E469" s="34"/>
      <c r="F469" s="33"/>
      <c r="G469" s="33"/>
      <c r="H469" s="33"/>
      <c r="I469" s="5"/>
      <c r="J469" s="5"/>
      <c r="K469" s="5"/>
      <c r="L469" s="5"/>
      <c r="M469" s="5"/>
      <c r="N469" s="5"/>
      <c r="O469" s="5"/>
      <c r="P469" s="5"/>
      <c r="Q469" s="5"/>
      <c r="R469" s="5"/>
      <c r="S469" s="5"/>
      <c r="T469" s="5"/>
      <c r="U469" s="5"/>
      <c r="V469" s="5"/>
      <c r="W469" s="5"/>
    </row>
    <row r="470" spans="1:23" ht="12.75" customHeight="1" x14ac:dyDescent="0.25">
      <c r="A470" s="5"/>
      <c r="B470" s="32"/>
      <c r="C470" s="33"/>
      <c r="D470" s="34"/>
      <c r="E470" s="34"/>
      <c r="F470" s="33"/>
      <c r="G470" s="33"/>
      <c r="H470" s="33"/>
      <c r="I470" s="5"/>
      <c r="J470" s="5"/>
      <c r="K470" s="5"/>
      <c r="L470" s="5"/>
      <c r="M470" s="5"/>
      <c r="N470" s="5"/>
      <c r="O470" s="5"/>
      <c r="P470" s="5"/>
      <c r="Q470" s="5"/>
      <c r="R470" s="5"/>
      <c r="S470" s="5"/>
      <c r="T470" s="5"/>
      <c r="U470" s="5"/>
      <c r="V470" s="5"/>
      <c r="W470" s="5"/>
    </row>
    <row r="471" spans="1:23" ht="12.75" customHeight="1" x14ac:dyDescent="0.25">
      <c r="A471" s="5"/>
      <c r="B471" s="32"/>
      <c r="C471" s="33"/>
      <c r="D471" s="34"/>
      <c r="E471" s="34"/>
      <c r="F471" s="33"/>
      <c r="G471" s="33"/>
      <c r="H471" s="33"/>
      <c r="I471" s="5"/>
      <c r="J471" s="5"/>
      <c r="K471" s="5"/>
      <c r="L471" s="5"/>
      <c r="M471" s="5"/>
      <c r="N471" s="5"/>
      <c r="O471" s="5"/>
      <c r="P471" s="5"/>
      <c r="Q471" s="5"/>
      <c r="R471" s="5"/>
      <c r="S471" s="5"/>
      <c r="T471" s="5"/>
      <c r="U471" s="5"/>
      <c r="V471" s="5"/>
      <c r="W471" s="5"/>
    </row>
    <row r="472" spans="1:23" ht="12.75" customHeight="1" x14ac:dyDescent="0.25">
      <c r="A472" s="5"/>
      <c r="B472" s="32"/>
      <c r="C472" s="33"/>
      <c r="D472" s="34"/>
      <c r="E472" s="34"/>
      <c r="F472" s="33"/>
      <c r="G472" s="33"/>
      <c r="H472" s="33"/>
      <c r="I472" s="5"/>
      <c r="J472" s="5"/>
      <c r="K472" s="5"/>
      <c r="L472" s="5"/>
      <c r="M472" s="5"/>
      <c r="N472" s="5"/>
      <c r="O472" s="5"/>
      <c r="P472" s="5"/>
      <c r="Q472" s="5"/>
      <c r="R472" s="5"/>
      <c r="S472" s="5"/>
      <c r="T472" s="5"/>
      <c r="U472" s="5"/>
      <c r="V472" s="5"/>
      <c r="W472" s="5"/>
    </row>
    <row r="473" spans="1:23" ht="12.75" customHeight="1" x14ac:dyDescent="0.25">
      <c r="A473" s="5"/>
      <c r="B473" s="32"/>
      <c r="C473" s="33"/>
      <c r="D473" s="34"/>
      <c r="E473" s="34"/>
      <c r="F473" s="33"/>
      <c r="G473" s="33"/>
      <c r="H473" s="33"/>
      <c r="I473" s="5"/>
      <c r="J473" s="5"/>
      <c r="K473" s="5"/>
      <c r="L473" s="5"/>
      <c r="M473" s="5"/>
      <c r="N473" s="5"/>
      <c r="O473" s="5"/>
      <c r="P473" s="5"/>
      <c r="Q473" s="5"/>
      <c r="R473" s="5"/>
      <c r="S473" s="5"/>
      <c r="T473" s="5"/>
      <c r="U473" s="5"/>
      <c r="V473" s="5"/>
      <c r="W473" s="5"/>
    </row>
    <row r="474" spans="1:23" ht="12.75" customHeight="1" x14ac:dyDescent="0.25">
      <c r="A474" s="5"/>
      <c r="B474" s="32"/>
      <c r="C474" s="33"/>
      <c r="D474" s="34"/>
      <c r="E474" s="34"/>
      <c r="F474" s="33"/>
      <c r="G474" s="33"/>
      <c r="H474" s="33"/>
      <c r="I474" s="5"/>
      <c r="J474" s="5"/>
      <c r="K474" s="5"/>
      <c r="L474" s="5"/>
      <c r="M474" s="5"/>
      <c r="N474" s="5"/>
      <c r="O474" s="5"/>
      <c r="P474" s="5"/>
      <c r="Q474" s="5"/>
      <c r="R474" s="5"/>
      <c r="S474" s="5"/>
      <c r="T474" s="5"/>
      <c r="U474" s="5"/>
      <c r="V474" s="5"/>
      <c r="W474" s="5"/>
    </row>
    <row r="475" spans="1:23" ht="12.75" customHeight="1" x14ac:dyDescent="0.25">
      <c r="A475" s="5"/>
      <c r="B475" s="32"/>
      <c r="C475" s="33"/>
      <c r="D475" s="34"/>
      <c r="E475" s="34"/>
      <c r="F475" s="33"/>
      <c r="G475" s="33"/>
      <c r="H475" s="33"/>
      <c r="I475" s="5"/>
      <c r="J475" s="5"/>
      <c r="K475" s="5"/>
      <c r="L475" s="5"/>
      <c r="M475" s="5"/>
      <c r="N475" s="5"/>
      <c r="O475" s="5"/>
      <c r="P475" s="5"/>
      <c r="Q475" s="5"/>
      <c r="R475" s="5"/>
      <c r="S475" s="5"/>
      <c r="T475" s="5"/>
      <c r="U475" s="5"/>
      <c r="V475" s="5"/>
      <c r="W475" s="5"/>
    </row>
    <row r="476" spans="1:23" ht="12.75" customHeight="1" x14ac:dyDescent="0.25">
      <c r="A476" s="5"/>
      <c r="B476" s="32"/>
      <c r="C476" s="33"/>
      <c r="D476" s="34"/>
      <c r="E476" s="34"/>
      <c r="F476" s="33"/>
      <c r="G476" s="33"/>
      <c r="H476" s="33"/>
      <c r="I476" s="5"/>
      <c r="J476" s="5"/>
      <c r="K476" s="5"/>
      <c r="L476" s="5"/>
      <c r="M476" s="5"/>
      <c r="N476" s="5"/>
      <c r="O476" s="5"/>
      <c r="P476" s="5"/>
      <c r="Q476" s="5"/>
      <c r="R476" s="5"/>
      <c r="S476" s="5"/>
      <c r="T476" s="5"/>
      <c r="U476" s="5"/>
      <c r="V476" s="5"/>
      <c r="W476" s="5"/>
    </row>
    <row r="477" spans="1:23" ht="12.75" customHeight="1" x14ac:dyDescent="0.25">
      <c r="A477" s="5"/>
      <c r="B477" s="32"/>
      <c r="C477" s="33"/>
      <c r="D477" s="34"/>
      <c r="E477" s="34"/>
      <c r="F477" s="33"/>
      <c r="G477" s="33"/>
      <c r="H477" s="33"/>
      <c r="I477" s="5"/>
      <c r="J477" s="5"/>
      <c r="K477" s="5"/>
      <c r="L477" s="5"/>
      <c r="M477" s="5"/>
      <c r="N477" s="5"/>
      <c r="O477" s="5"/>
      <c r="P477" s="5"/>
      <c r="Q477" s="5"/>
      <c r="R477" s="5"/>
      <c r="S477" s="5"/>
      <c r="T477" s="5"/>
      <c r="U477" s="5"/>
      <c r="V477" s="5"/>
      <c r="W477" s="5"/>
    </row>
    <row r="478" spans="1:23" ht="12.75" customHeight="1" x14ac:dyDescent="0.25">
      <c r="A478" s="5"/>
      <c r="B478" s="32"/>
      <c r="C478" s="33"/>
      <c r="D478" s="34"/>
      <c r="E478" s="34"/>
      <c r="F478" s="33"/>
      <c r="G478" s="33"/>
      <c r="H478" s="33"/>
      <c r="I478" s="5"/>
      <c r="J478" s="5"/>
      <c r="K478" s="5"/>
      <c r="L478" s="5"/>
      <c r="M478" s="5"/>
      <c r="N478" s="5"/>
      <c r="O478" s="5"/>
      <c r="P478" s="5"/>
      <c r="Q478" s="5"/>
      <c r="R478" s="5"/>
      <c r="S478" s="5"/>
      <c r="T478" s="5"/>
      <c r="U478" s="5"/>
      <c r="V478" s="5"/>
      <c r="W478" s="5"/>
    </row>
    <row r="479" spans="1:23" ht="12.75" customHeight="1" x14ac:dyDescent="0.25">
      <c r="A479" s="5"/>
      <c r="B479" s="32"/>
      <c r="C479" s="33"/>
      <c r="D479" s="34"/>
      <c r="E479" s="34"/>
      <c r="F479" s="33"/>
      <c r="G479" s="33"/>
      <c r="H479" s="33"/>
      <c r="I479" s="5"/>
      <c r="J479" s="5"/>
      <c r="K479" s="5"/>
      <c r="L479" s="5"/>
      <c r="M479" s="5"/>
      <c r="N479" s="5"/>
      <c r="O479" s="5"/>
      <c r="P479" s="5"/>
      <c r="Q479" s="5"/>
      <c r="R479" s="5"/>
      <c r="S479" s="5"/>
      <c r="T479" s="5"/>
      <c r="U479" s="5"/>
      <c r="V479" s="5"/>
      <c r="W479" s="5"/>
    </row>
    <row r="480" spans="1:23" ht="12.75" customHeight="1" x14ac:dyDescent="0.25">
      <c r="A480" s="5"/>
      <c r="B480" s="32"/>
      <c r="C480" s="33"/>
      <c r="D480" s="34"/>
      <c r="E480" s="34"/>
      <c r="F480" s="33"/>
      <c r="G480" s="33"/>
      <c r="H480" s="33"/>
      <c r="I480" s="5"/>
      <c r="J480" s="5"/>
      <c r="K480" s="5"/>
      <c r="L480" s="5"/>
      <c r="M480" s="5"/>
      <c r="N480" s="5"/>
      <c r="O480" s="5"/>
      <c r="P480" s="5"/>
      <c r="Q480" s="5"/>
      <c r="R480" s="5"/>
      <c r="S480" s="5"/>
      <c r="T480" s="5"/>
      <c r="U480" s="5"/>
      <c r="V480" s="5"/>
      <c r="W480" s="5"/>
    </row>
    <row r="481" spans="1:23" ht="12.75" customHeight="1" x14ac:dyDescent="0.25">
      <c r="A481" s="5"/>
      <c r="B481" s="32"/>
      <c r="C481" s="33"/>
      <c r="D481" s="34"/>
      <c r="E481" s="34"/>
      <c r="F481" s="33"/>
      <c r="G481" s="33"/>
      <c r="H481" s="33"/>
      <c r="I481" s="5"/>
      <c r="J481" s="5"/>
      <c r="K481" s="5"/>
      <c r="L481" s="5"/>
      <c r="M481" s="5"/>
      <c r="N481" s="5"/>
      <c r="O481" s="5"/>
      <c r="P481" s="5"/>
      <c r="Q481" s="5"/>
      <c r="R481" s="5"/>
      <c r="S481" s="5"/>
      <c r="T481" s="5"/>
      <c r="U481" s="5"/>
      <c r="V481" s="5"/>
      <c r="W481" s="5"/>
    </row>
    <row r="482" spans="1:23" ht="12.75" customHeight="1" x14ac:dyDescent="0.25">
      <c r="A482" s="5"/>
      <c r="B482" s="32"/>
      <c r="C482" s="33"/>
      <c r="D482" s="34"/>
      <c r="E482" s="34"/>
      <c r="F482" s="33"/>
      <c r="G482" s="33"/>
      <c r="H482" s="33"/>
      <c r="I482" s="5"/>
      <c r="J482" s="5"/>
      <c r="K482" s="5"/>
      <c r="L482" s="5"/>
      <c r="M482" s="5"/>
      <c r="N482" s="5"/>
      <c r="O482" s="5"/>
      <c r="P482" s="5"/>
      <c r="Q482" s="5"/>
      <c r="R482" s="5"/>
      <c r="S482" s="5"/>
      <c r="T482" s="5"/>
      <c r="U482" s="5"/>
      <c r="V482" s="5"/>
      <c r="W482" s="5"/>
    </row>
    <row r="483" spans="1:23" ht="12.75" customHeight="1" x14ac:dyDescent="0.25">
      <c r="A483" s="5"/>
      <c r="B483" s="32"/>
      <c r="C483" s="33"/>
      <c r="D483" s="34"/>
      <c r="E483" s="34"/>
      <c r="F483" s="33"/>
      <c r="G483" s="33"/>
      <c r="H483" s="33"/>
      <c r="I483" s="5"/>
      <c r="J483" s="5"/>
      <c r="K483" s="5"/>
      <c r="L483" s="5"/>
      <c r="M483" s="5"/>
      <c r="N483" s="5"/>
      <c r="O483" s="5"/>
      <c r="P483" s="5"/>
      <c r="Q483" s="5"/>
      <c r="R483" s="5"/>
      <c r="S483" s="5"/>
      <c r="T483" s="5"/>
      <c r="U483" s="5"/>
      <c r="V483" s="5"/>
      <c r="W483" s="5"/>
    </row>
    <row r="484" spans="1:23" ht="12.75" customHeight="1" x14ac:dyDescent="0.25">
      <c r="A484" s="5"/>
      <c r="B484" s="32"/>
      <c r="C484" s="33"/>
      <c r="D484" s="34"/>
      <c r="E484" s="34"/>
      <c r="F484" s="33"/>
      <c r="G484" s="33"/>
      <c r="H484" s="33"/>
      <c r="I484" s="5"/>
      <c r="J484" s="5"/>
      <c r="K484" s="5"/>
      <c r="L484" s="5"/>
      <c r="M484" s="5"/>
      <c r="N484" s="5"/>
      <c r="O484" s="5"/>
      <c r="P484" s="5"/>
      <c r="Q484" s="5"/>
      <c r="R484" s="5"/>
      <c r="S484" s="5"/>
      <c r="T484" s="5"/>
      <c r="U484" s="5"/>
      <c r="V484" s="5"/>
      <c r="W484" s="5"/>
    </row>
    <row r="485" spans="1:23" ht="12.75" customHeight="1" x14ac:dyDescent="0.25">
      <c r="A485" s="5"/>
      <c r="B485" s="32"/>
      <c r="C485" s="33"/>
      <c r="D485" s="34"/>
      <c r="E485" s="34"/>
      <c r="F485" s="33"/>
      <c r="G485" s="33"/>
      <c r="H485" s="33"/>
      <c r="I485" s="5"/>
      <c r="J485" s="5"/>
      <c r="K485" s="5"/>
      <c r="L485" s="5"/>
      <c r="M485" s="5"/>
      <c r="N485" s="5"/>
      <c r="O485" s="5"/>
      <c r="P485" s="5"/>
      <c r="Q485" s="5"/>
      <c r="R485" s="5"/>
      <c r="S485" s="5"/>
      <c r="T485" s="5"/>
      <c r="U485" s="5"/>
      <c r="V485" s="5"/>
      <c r="W485" s="5"/>
    </row>
    <row r="486" spans="1:23" ht="12.75" customHeight="1" x14ac:dyDescent="0.25">
      <c r="A486" s="5"/>
      <c r="B486" s="32"/>
      <c r="C486" s="33"/>
      <c r="D486" s="34"/>
      <c r="E486" s="34"/>
      <c r="F486" s="33"/>
      <c r="G486" s="33"/>
      <c r="H486" s="33"/>
      <c r="I486" s="5"/>
      <c r="J486" s="5"/>
      <c r="K486" s="5"/>
      <c r="L486" s="5"/>
      <c r="M486" s="5"/>
      <c r="N486" s="5"/>
      <c r="O486" s="5"/>
      <c r="P486" s="5"/>
      <c r="Q486" s="5"/>
      <c r="R486" s="5"/>
      <c r="S486" s="5"/>
      <c r="T486" s="5"/>
      <c r="U486" s="5"/>
      <c r="V486" s="5"/>
      <c r="W486" s="5"/>
    </row>
    <row r="487" spans="1:23" ht="12.75" customHeight="1" x14ac:dyDescent="0.25">
      <c r="A487" s="5"/>
      <c r="B487" s="32"/>
      <c r="C487" s="33"/>
      <c r="D487" s="34"/>
      <c r="E487" s="34"/>
      <c r="F487" s="33"/>
      <c r="G487" s="33"/>
      <c r="H487" s="33"/>
      <c r="I487" s="5"/>
      <c r="J487" s="5"/>
      <c r="K487" s="5"/>
      <c r="L487" s="5"/>
      <c r="M487" s="5"/>
      <c r="N487" s="5"/>
      <c r="O487" s="5"/>
      <c r="P487" s="5"/>
      <c r="Q487" s="5"/>
      <c r="R487" s="5"/>
      <c r="S487" s="5"/>
      <c r="T487" s="5"/>
      <c r="U487" s="5"/>
      <c r="V487" s="5"/>
      <c r="W487" s="5"/>
    </row>
    <row r="488" spans="1:23" ht="12.75" customHeight="1" x14ac:dyDescent="0.25">
      <c r="A488" s="5"/>
      <c r="B488" s="32"/>
      <c r="C488" s="33"/>
      <c r="D488" s="34"/>
      <c r="E488" s="34"/>
      <c r="F488" s="33"/>
      <c r="G488" s="33"/>
      <c r="H488" s="33"/>
      <c r="I488" s="5"/>
      <c r="J488" s="5"/>
      <c r="K488" s="5"/>
      <c r="L488" s="5"/>
      <c r="M488" s="5"/>
      <c r="N488" s="5"/>
      <c r="O488" s="5"/>
      <c r="P488" s="5"/>
      <c r="Q488" s="5"/>
      <c r="R488" s="5"/>
      <c r="S488" s="5"/>
      <c r="T488" s="5"/>
      <c r="U488" s="5"/>
      <c r="V488" s="5"/>
      <c r="W488" s="5"/>
    </row>
    <row r="489" spans="1:23" ht="12.75" customHeight="1" x14ac:dyDescent="0.25">
      <c r="A489" s="5"/>
      <c r="B489" s="32"/>
      <c r="C489" s="33"/>
      <c r="D489" s="34"/>
      <c r="E489" s="34"/>
      <c r="F489" s="33"/>
      <c r="G489" s="33"/>
      <c r="H489" s="33"/>
      <c r="I489" s="5"/>
      <c r="J489" s="5"/>
      <c r="K489" s="5"/>
      <c r="L489" s="5"/>
      <c r="M489" s="5"/>
      <c r="N489" s="5"/>
      <c r="O489" s="5"/>
      <c r="P489" s="5"/>
      <c r="Q489" s="5"/>
      <c r="R489" s="5"/>
      <c r="S489" s="5"/>
      <c r="T489" s="5"/>
      <c r="U489" s="5"/>
      <c r="V489" s="5"/>
      <c r="W489" s="5"/>
    </row>
    <row r="490" spans="1:23" ht="12.75" customHeight="1" x14ac:dyDescent="0.25">
      <c r="A490" s="5"/>
      <c r="B490" s="32"/>
      <c r="C490" s="33"/>
      <c r="D490" s="34"/>
      <c r="E490" s="34"/>
      <c r="F490" s="33"/>
      <c r="G490" s="33"/>
      <c r="H490" s="33"/>
      <c r="I490" s="5"/>
      <c r="J490" s="5"/>
      <c r="K490" s="5"/>
      <c r="L490" s="5"/>
      <c r="M490" s="5"/>
      <c r="N490" s="5"/>
      <c r="O490" s="5"/>
      <c r="P490" s="5"/>
      <c r="Q490" s="5"/>
      <c r="R490" s="5"/>
      <c r="S490" s="5"/>
      <c r="T490" s="5"/>
      <c r="U490" s="5"/>
      <c r="V490" s="5"/>
      <c r="W490" s="5"/>
    </row>
    <row r="491" spans="1:23" ht="12.75" customHeight="1" x14ac:dyDescent="0.25">
      <c r="A491" s="5"/>
      <c r="B491" s="32"/>
      <c r="C491" s="33"/>
      <c r="D491" s="34"/>
      <c r="E491" s="34"/>
      <c r="F491" s="33"/>
      <c r="G491" s="33"/>
      <c r="H491" s="33"/>
      <c r="I491" s="5"/>
      <c r="J491" s="5"/>
      <c r="K491" s="5"/>
      <c r="L491" s="5"/>
      <c r="M491" s="5"/>
      <c r="N491" s="5"/>
      <c r="O491" s="5"/>
      <c r="P491" s="5"/>
      <c r="Q491" s="5"/>
      <c r="R491" s="5"/>
      <c r="S491" s="5"/>
      <c r="T491" s="5"/>
      <c r="U491" s="5"/>
      <c r="V491" s="5"/>
      <c r="W491" s="5"/>
    </row>
    <row r="492" spans="1:23" ht="12.75" customHeight="1" x14ac:dyDescent="0.25">
      <c r="A492" s="5"/>
      <c r="B492" s="32"/>
      <c r="C492" s="33"/>
      <c r="D492" s="34"/>
      <c r="E492" s="34"/>
      <c r="F492" s="33"/>
      <c r="G492" s="33"/>
      <c r="H492" s="33"/>
      <c r="I492" s="5"/>
      <c r="J492" s="5"/>
      <c r="K492" s="5"/>
      <c r="L492" s="5"/>
      <c r="M492" s="5"/>
      <c r="N492" s="5"/>
      <c r="O492" s="5"/>
      <c r="P492" s="5"/>
      <c r="Q492" s="5"/>
      <c r="R492" s="5"/>
      <c r="S492" s="5"/>
      <c r="T492" s="5"/>
      <c r="U492" s="5"/>
      <c r="V492" s="5"/>
      <c r="W492" s="5"/>
    </row>
    <row r="493" spans="1:23" ht="12.75" customHeight="1" x14ac:dyDescent="0.25">
      <c r="A493" s="5"/>
      <c r="B493" s="32"/>
      <c r="C493" s="33"/>
      <c r="D493" s="34"/>
      <c r="E493" s="34"/>
      <c r="F493" s="33"/>
      <c r="G493" s="33"/>
      <c r="H493" s="33"/>
      <c r="I493" s="5"/>
      <c r="J493" s="5"/>
      <c r="K493" s="5"/>
      <c r="L493" s="5"/>
      <c r="M493" s="5"/>
      <c r="N493" s="5"/>
      <c r="O493" s="5"/>
      <c r="P493" s="5"/>
      <c r="Q493" s="5"/>
      <c r="R493" s="5"/>
      <c r="S493" s="5"/>
      <c r="T493" s="5"/>
      <c r="U493" s="5"/>
      <c r="V493" s="5"/>
      <c r="W493" s="5"/>
    </row>
    <row r="494" spans="1:23" ht="12.75" customHeight="1" x14ac:dyDescent="0.25">
      <c r="A494" s="5"/>
      <c r="B494" s="32"/>
      <c r="C494" s="33"/>
      <c r="D494" s="34"/>
      <c r="E494" s="34"/>
      <c r="F494" s="33"/>
      <c r="G494" s="33"/>
      <c r="H494" s="33"/>
      <c r="I494" s="5"/>
      <c r="J494" s="5"/>
      <c r="K494" s="5"/>
      <c r="L494" s="5"/>
      <c r="M494" s="5"/>
      <c r="N494" s="5"/>
      <c r="O494" s="5"/>
      <c r="P494" s="5"/>
      <c r="Q494" s="5"/>
      <c r="R494" s="5"/>
      <c r="S494" s="5"/>
      <c r="T494" s="5"/>
      <c r="U494" s="5"/>
      <c r="V494" s="5"/>
      <c r="W494" s="5"/>
    </row>
    <row r="495" spans="1:23" ht="12.75" customHeight="1" x14ac:dyDescent="0.25">
      <c r="A495" s="5"/>
      <c r="B495" s="32"/>
      <c r="C495" s="33"/>
      <c r="D495" s="34"/>
      <c r="E495" s="34"/>
      <c r="F495" s="33"/>
      <c r="G495" s="33"/>
      <c r="H495" s="33"/>
      <c r="I495" s="5"/>
      <c r="J495" s="5"/>
      <c r="K495" s="5"/>
      <c r="L495" s="5"/>
      <c r="M495" s="5"/>
      <c r="N495" s="5"/>
      <c r="O495" s="5"/>
      <c r="P495" s="5"/>
      <c r="Q495" s="5"/>
      <c r="R495" s="5"/>
      <c r="S495" s="5"/>
      <c r="T495" s="5"/>
      <c r="U495" s="5"/>
      <c r="V495" s="5"/>
      <c r="W495" s="5"/>
    </row>
    <row r="496" spans="1:23" ht="12.75" customHeight="1" x14ac:dyDescent="0.25">
      <c r="A496" s="5"/>
      <c r="B496" s="32"/>
      <c r="C496" s="33"/>
      <c r="D496" s="34"/>
      <c r="E496" s="34"/>
      <c r="F496" s="33"/>
      <c r="G496" s="33"/>
      <c r="H496" s="33"/>
      <c r="I496" s="5"/>
      <c r="J496" s="5"/>
      <c r="K496" s="5"/>
      <c r="L496" s="5"/>
      <c r="M496" s="5"/>
      <c r="N496" s="5"/>
      <c r="O496" s="5"/>
      <c r="P496" s="5"/>
      <c r="Q496" s="5"/>
      <c r="R496" s="5"/>
      <c r="S496" s="5"/>
      <c r="T496" s="5"/>
      <c r="U496" s="5"/>
      <c r="V496" s="5"/>
      <c r="W496" s="5"/>
    </row>
    <row r="497" spans="1:23" ht="12.75" customHeight="1" x14ac:dyDescent="0.25">
      <c r="A497" s="5"/>
      <c r="B497" s="32"/>
      <c r="C497" s="33"/>
      <c r="D497" s="34"/>
      <c r="E497" s="34"/>
      <c r="F497" s="33"/>
      <c r="G497" s="33"/>
      <c r="H497" s="33"/>
      <c r="I497" s="5"/>
      <c r="J497" s="5"/>
      <c r="K497" s="5"/>
      <c r="L497" s="5"/>
      <c r="M497" s="5"/>
      <c r="N497" s="5"/>
      <c r="O497" s="5"/>
      <c r="P497" s="5"/>
      <c r="Q497" s="5"/>
      <c r="R497" s="5"/>
      <c r="S497" s="5"/>
      <c r="T497" s="5"/>
      <c r="U497" s="5"/>
      <c r="V497" s="5"/>
      <c r="W497" s="5"/>
    </row>
    <row r="498" spans="1:23" ht="12.75" customHeight="1" x14ac:dyDescent="0.25">
      <c r="A498" s="5"/>
      <c r="B498" s="32"/>
      <c r="C498" s="33"/>
      <c r="D498" s="34"/>
      <c r="E498" s="34"/>
      <c r="F498" s="33"/>
      <c r="G498" s="33"/>
      <c r="H498" s="33"/>
      <c r="I498" s="5"/>
      <c r="J498" s="5"/>
      <c r="K498" s="5"/>
      <c r="L498" s="5"/>
      <c r="M498" s="5"/>
      <c r="N498" s="5"/>
      <c r="O498" s="5"/>
      <c r="P498" s="5"/>
      <c r="Q498" s="5"/>
      <c r="R498" s="5"/>
      <c r="S498" s="5"/>
      <c r="T498" s="5"/>
      <c r="U498" s="5"/>
      <c r="V498" s="5"/>
      <c r="W498" s="5"/>
    </row>
    <row r="499" spans="1:23" ht="12.75" customHeight="1" x14ac:dyDescent="0.25">
      <c r="A499" s="5"/>
      <c r="B499" s="32"/>
      <c r="C499" s="33"/>
      <c r="D499" s="34"/>
      <c r="E499" s="34"/>
      <c r="F499" s="33"/>
      <c r="G499" s="33"/>
      <c r="H499" s="33"/>
      <c r="I499" s="5"/>
      <c r="J499" s="5"/>
      <c r="K499" s="5"/>
      <c r="L499" s="5"/>
      <c r="M499" s="5"/>
      <c r="N499" s="5"/>
      <c r="O499" s="5"/>
      <c r="P499" s="5"/>
      <c r="Q499" s="5"/>
      <c r="R499" s="5"/>
      <c r="S499" s="5"/>
      <c r="T499" s="5"/>
      <c r="U499" s="5"/>
      <c r="V499" s="5"/>
      <c r="W499" s="5"/>
    </row>
    <row r="500" spans="1:23" ht="12.75" customHeight="1" x14ac:dyDescent="0.25">
      <c r="A500" s="5"/>
      <c r="B500" s="32"/>
      <c r="C500" s="33"/>
      <c r="D500" s="34"/>
      <c r="E500" s="34"/>
      <c r="F500" s="33"/>
      <c r="G500" s="33"/>
      <c r="H500" s="33"/>
      <c r="I500" s="5"/>
      <c r="J500" s="5"/>
      <c r="K500" s="5"/>
      <c r="L500" s="5"/>
      <c r="M500" s="5"/>
      <c r="N500" s="5"/>
      <c r="O500" s="5"/>
      <c r="P500" s="5"/>
      <c r="Q500" s="5"/>
      <c r="R500" s="5"/>
      <c r="S500" s="5"/>
      <c r="T500" s="5"/>
      <c r="U500" s="5"/>
      <c r="V500" s="5"/>
      <c r="W500" s="5"/>
    </row>
    <row r="501" spans="1:23" ht="12.75" customHeight="1" x14ac:dyDescent="0.25">
      <c r="A501" s="5"/>
      <c r="B501" s="32"/>
      <c r="C501" s="33"/>
      <c r="D501" s="34"/>
      <c r="E501" s="34"/>
      <c r="F501" s="33"/>
      <c r="G501" s="33"/>
      <c r="H501" s="33"/>
      <c r="I501" s="5"/>
      <c r="J501" s="5"/>
      <c r="K501" s="5"/>
      <c r="L501" s="5"/>
      <c r="M501" s="5"/>
      <c r="N501" s="5"/>
      <c r="O501" s="5"/>
      <c r="P501" s="5"/>
      <c r="Q501" s="5"/>
      <c r="R501" s="5"/>
      <c r="S501" s="5"/>
      <c r="T501" s="5"/>
      <c r="U501" s="5"/>
      <c r="V501" s="5"/>
      <c r="W501" s="5"/>
    </row>
    <row r="502" spans="1:23" ht="12.75" customHeight="1" x14ac:dyDescent="0.25">
      <c r="A502" s="5"/>
      <c r="B502" s="32"/>
      <c r="C502" s="33"/>
      <c r="D502" s="34"/>
      <c r="E502" s="34"/>
      <c r="F502" s="33"/>
      <c r="G502" s="33"/>
      <c r="H502" s="33"/>
      <c r="I502" s="5"/>
      <c r="J502" s="5"/>
      <c r="K502" s="5"/>
      <c r="L502" s="5"/>
      <c r="M502" s="5"/>
      <c r="N502" s="5"/>
      <c r="O502" s="5"/>
      <c r="P502" s="5"/>
      <c r="Q502" s="5"/>
      <c r="R502" s="5"/>
      <c r="S502" s="5"/>
      <c r="T502" s="5"/>
      <c r="U502" s="5"/>
      <c r="V502" s="5"/>
      <c r="W502" s="5"/>
    </row>
    <row r="503" spans="1:23" ht="12.75" customHeight="1" x14ac:dyDescent="0.25">
      <c r="A503" s="5"/>
      <c r="B503" s="32"/>
      <c r="C503" s="33"/>
      <c r="D503" s="34"/>
      <c r="E503" s="34"/>
      <c r="F503" s="33"/>
      <c r="G503" s="33"/>
      <c r="H503" s="33"/>
      <c r="I503" s="5"/>
      <c r="J503" s="5"/>
      <c r="K503" s="5"/>
      <c r="L503" s="5"/>
      <c r="M503" s="5"/>
      <c r="N503" s="5"/>
      <c r="O503" s="5"/>
      <c r="P503" s="5"/>
      <c r="Q503" s="5"/>
      <c r="R503" s="5"/>
      <c r="S503" s="5"/>
      <c r="T503" s="5"/>
      <c r="U503" s="5"/>
      <c r="V503" s="5"/>
      <c r="W503" s="5"/>
    </row>
    <row r="504" spans="1:23" ht="12.75" customHeight="1" x14ac:dyDescent="0.25">
      <c r="A504" s="5"/>
      <c r="B504" s="32"/>
      <c r="C504" s="33"/>
      <c r="D504" s="34"/>
      <c r="E504" s="34"/>
      <c r="F504" s="33"/>
      <c r="G504" s="33"/>
      <c r="H504" s="33"/>
      <c r="I504" s="5"/>
      <c r="J504" s="5"/>
      <c r="K504" s="5"/>
      <c r="L504" s="5"/>
      <c r="M504" s="5"/>
      <c r="N504" s="5"/>
      <c r="O504" s="5"/>
      <c r="P504" s="5"/>
      <c r="Q504" s="5"/>
      <c r="R504" s="5"/>
      <c r="S504" s="5"/>
      <c r="T504" s="5"/>
      <c r="U504" s="5"/>
      <c r="V504" s="5"/>
      <c r="W504" s="5"/>
    </row>
    <row r="505" spans="1:23" ht="12.75" customHeight="1" x14ac:dyDescent="0.25">
      <c r="A505" s="5"/>
      <c r="B505" s="32"/>
      <c r="C505" s="33"/>
      <c r="D505" s="34"/>
      <c r="E505" s="34"/>
      <c r="F505" s="33"/>
      <c r="G505" s="33"/>
      <c r="H505" s="33"/>
      <c r="I505" s="5"/>
      <c r="J505" s="5"/>
      <c r="K505" s="5"/>
      <c r="L505" s="5"/>
      <c r="M505" s="5"/>
      <c r="N505" s="5"/>
      <c r="O505" s="5"/>
      <c r="P505" s="5"/>
      <c r="Q505" s="5"/>
      <c r="R505" s="5"/>
      <c r="S505" s="5"/>
      <c r="T505" s="5"/>
      <c r="U505" s="5"/>
      <c r="V505" s="5"/>
      <c r="W505" s="5"/>
    </row>
    <row r="506" spans="1:23" ht="12.75" customHeight="1" x14ac:dyDescent="0.25">
      <c r="A506" s="5"/>
      <c r="B506" s="32"/>
      <c r="C506" s="33"/>
      <c r="D506" s="34"/>
      <c r="E506" s="34"/>
      <c r="F506" s="33"/>
      <c r="G506" s="33"/>
      <c r="H506" s="33"/>
      <c r="I506" s="5"/>
      <c r="J506" s="5"/>
      <c r="K506" s="5"/>
      <c r="L506" s="5"/>
      <c r="M506" s="5"/>
      <c r="N506" s="5"/>
      <c r="O506" s="5"/>
      <c r="P506" s="5"/>
      <c r="Q506" s="5"/>
      <c r="R506" s="5"/>
      <c r="S506" s="5"/>
      <c r="T506" s="5"/>
      <c r="U506" s="5"/>
      <c r="V506" s="5"/>
      <c r="W506" s="5"/>
    </row>
    <row r="507" spans="1:23" ht="12.75" customHeight="1" x14ac:dyDescent="0.25">
      <c r="A507" s="5"/>
      <c r="B507" s="32"/>
      <c r="C507" s="33"/>
      <c r="D507" s="34"/>
      <c r="E507" s="34"/>
      <c r="F507" s="33"/>
      <c r="G507" s="33"/>
      <c r="H507" s="33"/>
      <c r="I507" s="5"/>
      <c r="J507" s="5"/>
      <c r="K507" s="5"/>
      <c r="L507" s="5"/>
      <c r="M507" s="5"/>
      <c r="N507" s="5"/>
      <c r="O507" s="5"/>
      <c r="P507" s="5"/>
      <c r="Q507" s="5"/>
      <c r="R507" s="5"/>
      <c r="S507" s="5"/>
      <c r="T507" s="5"/>
      <c r="U507" s="5"/>
      <c r="V507" s="5"/>
      <c r="W507" s="5"/>
    </row>
    <row r="508" spans="1:23" ht="12.75" customHeight="1" x14ac:dyDescent="0.25">
      <c r="A508" s="5"/>
      <c r="B508" s="32"/>
      <c r="C508" s="33"/>
      <c r="D508" s="34"/>
      <c r="E508" s="34"/>
      <c r="F508" s="33"/>
      <c r="G508" s="33"/>
      <c r="H508" s="33"/>
      <c r="I508" s="5"/>
      <c r="J508" s="5"/>
      <c r="K508" s="5"/>
      <c r="L508" s="5"/>
      <c r="M508" s="5"/>
      <c r="N508" s="5"/>
      <c r="O508" s="5"/>
      <c r="P508" s="5"/>
      <c r="Q508" s="5"/>
      <c r="R508" s="5"/>
      <c r="S508" s="5"/>
      <c r="T508" s="5"/>
      <c r="U508" s="5"/>
      <c r="V508" s="5"/>
      <c r="W508" s="5"/>
    </row>
    <row r="509" spans="1:23" ht="12.75" customHeight="1" x14ac:dyDescent="0.25">
      <c r="A509" s="5"/>
      <c r="B509" s="32"/>
      <c r="C509" s="33"/>
      <c r="D509" s="34"/>
      <c r="E509" s="34"/>
      <c r="F509" s="33"/>
      <c r="G509" s="33"/>
      <c r="H509" s="33"/>
      <c r="I509" s="5"/>
      <c r="J509" s="5"/>
      <c r="K509" s="5"/>
      <c r="L509" s="5"/>
      <c r="M509" s="5"/>
      <c r="N509" s="5"/>
      <c r="O509" s="5"/>
      <c r="P509" s="5"/>
      <c r="Q509" s="5"/>
      <c r="R509" s="5"/>
      <c r="S509" s="5"/>
      <c r="T509" s="5"/>
      <c r="U509" s="5"/>
      <c r="V509" s="5"/>
      <c r="W509" s="5"/>
    </row>
    <row r="510" spans="1:23" ht="12.75" customHeight="1" x14ac:dyDescent="0.25">
      <c r="A510" s="5"/>
      <c r="B510" s="32"/>
      <c r="C510" s="33"/>
      <c r="D510" s="34"/>
      <c r="E510" s="34"/>
      <c r="F510" s="33"/>
      <c r="G510" s="33"/>
      <c r="H510" s="33"/>
      <c r="I510" s="5"/>
      <c r="J510" s="5"/>
      <c r="K510" s="5"/>
      <c r="L510" s="5"/>
      <c r="M510" s="5"/>
      <c r="N510" s="5"/>
      <c r="O510" s="5"/>
      <c r="P510" s="5"/>
      <c r="Q510" s="5"/>
      <c r="R510" s="5"/>
      <c r="S510" s="5"/>
      <c r="T510" s="5"/>
      <c r="U510" s="5"/>
      <c r="V510" s="5"/>
      <c r="W510" s="5"/>
    </row>
    <row r="511" spans="1:23" ht="12.75" customHeight="1" x14ac:dyDescent="0.25">
      <c r="A511" s="5"/>
      <c r="B511" s="32"/>
      <c r="C511" s="33"/>
      <c r="D511" s="34"/>
      <c r="E511" s="34"/>
      <c r="F511" s="33"/>
      <c r="G511" s="33"/>
      <c r="H511" s="33"/>
      <c r="I511" s="5"/>
      <c r="J511" s="5"/>
      <c r="K511" s="5"/>
      <c r="L511" s="5"/>
      <c r="M511" s="5"/>
      <c r="N511" s="5"/>
      <c r="O511" s="5"/>
      <c r="P511" s="5"/>
      <c r="Q511" s="5"/>
      <c r="R511" s="5"/>
      <c r="S511" s="5"/>
      <c r="T511" s="5"/>
      <c r="U511" s="5"/>
      <c r="V511" s="5"/>
      <c r="W511" s="5"/>
    </row>
    <row r="512" spans="1:23" ht="12.75" customHeight="1" x14ac:dyDescent="0.25">
      <c r="A512" s="5"/>
      <c r="B512" s="32"/>
      <c r="C512" s="33"/>
      <c r="D512" s="34"/>
      <c r="E512" s="34"/>
      <c r="F512" s="33"/>
      <c r="G512" s="33"/>
      <c r="H512" s="33"/>
      <c r="I512" s="5"/>
      <c r="J512" s="5"/>
      <c r="K512" s="5"/>
      <c r="L512" s="5"/>
      <c r="M512" s="5"/>
      <c r="N512" s="5"/>
      <c r="O512" s="5"/>
      <c r="P512" s="5"/>
      <c r="Q512" s="5"/>
      <c r="R512" s="5"/>
      <c r="S512" s="5"/>
      <c r="T512" s="5"/>
      <c r="U512" s="5"/>
      <c r="V512" s="5"/>
      <c r="W512" s="5"/>
    </row>
    <row r="513" spans="1:23" ht="12.75" customHeight="1" x14ac:dyDescent="0.25">
      <c r="A513" s="5"/>
      <c r="B513" s="32"/>
      <c r="C513" s="33"/>
      <c r="D513" s="34"/>
      <c r="E513" s="34"/>
      <c r="F513" s="33"/>
      <c r="G513" s="33"/>
      <c r="H513" s="33"/>
      <c r="I513" s="5"/>
      <c r="J513" s="5"/>
      <c r="K513" s="5"/>
      <c r="L513" s="5"/>
      <c r="M513" s="5"/>
      <c r="N513" s="5"/>
      <c r="O513" s="5"/>
      <c r="P513" s="5"/>
      <c r="Q513" s="5"/>
      <c r="R513" s="5"/>
      <c r="S513" s="5"/>
      <c r="T513" s="5"/>
      <c r="U513" s="5"/>
      <c r="V513" s="5"/>
      <c r="W513" s="5"/>
    </row>
    <row r="514" spans="1:23" ht="12.75" customHeight="1" x14ac:dyDescent="0.25">
      <c r="A514" s="5"/>
      <c r="B514" s="32"/>
      <c r="C514" s="33"/>
      <c r="D514" s="34"/>
      <c r="E514" s="34"/>
      <c r="F514" s="33"/>
      <c r="G514" s="33"/>
      <c r="H514" s="33"/>
      <c r="I514" s="5"/>
      <c r="J514" s="5"/>
      <c r="K514" s="5"/>
      <c r="L514" s="5"/>
      <c r="M514" s="5"/>
      <c r="N514" s="5"/>
      <c r="O514" s="5"/>
      <c r="P514" s="5"/>
      <c r="Q514" s="5"/>
      <c r="R514" s="5"/>
      <c r="S514" s="5"/>
      <c r="T514" s="5"/>
      <c r="U514" s="5"/>
      <c r="V514" s="5"/>
      <c r="W514" s="5"/>
    </row>
    <row r="515" spans="1:23" ht="12.75" customHeight="1" x14ac:dyDescent="0.25">
      <c r="A515" s="5"/>
      <c r="B515" s="32"/>
      <c r="C515" s="33"/>
      <c r="D515" s="34"/>
      <c r="E515" s="34"/>
      <c r="F515" s="33"/>
      <c r="G515" s="33"/>
      <c r="H515" s="33"/>
      <c r="I515" s="5"/>
      <c r="J515" s="5"/>
      <c r="K515" s="5"/>
      <c r="L515" s="5"/>
      <c r="M515" s="5"/>
      <c r="N515" s="5"/>
      <c r="O515" s="5"/>
      <c r="P515" s="5"/>
      <c r="Q515" s="5"/>
      <c r="R515" s="5"/>
      <c r="S515" s="5"/>
      <c r="T515" s="5"/>
      <c r="U515" s="5"/>
      <c r="V515" s="5"/>
      <c r="W515" s="5"/>
    </row>
    <row r="516" spans="1:23" ht="12.75" customHeight="1" x14ac:dyDescent="0.25">
      <c r="A516" s="5"/>
      <c r="B516" s="32"/>
      <c r="C516" s="33"/>
      <c r="D516" s="34"/>
      <c r="E516" s="34"/>
      <c r="F516" s="33"/>
      <c r="G516" s="33"/>
      <c r="H516" s="33"/>
      <c r="I516" s="5"/>
      <c r="J516" s="5"/>
      <c r="K516" s="5"/>
      <c r="L516" s="5"/>
      <c r="M516" s="5"/>
      <c r="N516" s="5"/>
      <c r="O516" s="5"/>
      <c r="P516" s="5"/>
      <c r="Q516" s="5"/>
      <c r="R516" s="5"/>
      <c r="S516" s="5"/>
      <c r="T516" s="5"/>
      <c r="U516" s="5"/>
      <c r="V516" s="5"/>
      <c r="W516" s="5"/>
    </row>
    <row r="517" spans="1:23" ht="12.75" customHeight="1" x14ac:dyDescent="0.25">
      <c r="A517" s="5"/>
      <c r="B517" s="32"/>
      <c r="C517" s="33"/>
      <c r="D517" s="34"/>
      <c r="E517" s="34"/>
      <c r="F517" s="33"/>
      <c r="G517" s="33"/>
      <c r="H517" s="33"/>
      <c r="I517" s="5"/>
      <c r="J517" s="5"/>
      <c r="K517" s="5"/>
      <c r="L517" s="5"/>
      <c r="M517" s="5"/>
      <c r="N517" s="5"/>
      <c r="O517" s="5"/>
      <c r="P517" s="5"/>
      <c r="Q517" s="5"/>
      <c r="R517" s="5"/>
      <c r="S517" s="5"/>
      <c r="T517" s="5"/>
      <c r="U517" s="5"/>
      <c r="V517" s="5"/>
      <c r="W517" s="5"/>
    </row>
    <row r="518" spans="1:23" ht="12.75" customHeight="1" x14ac:dyDescent="0.25">
      <c r="A518" s="5"/>
      <c r="B518" s="32"/>
      <c r="C518" s="33"/>
      <c r="D518" s="34"/>
      <c r="E518" s="34"/>
      <c r="F518" s="33"/>
      <c r="G518" s="33"/>
      <c r="H518" s="33"/>
      <c r="I518" s="5"/>
      <c r="J518" s="5"/>
      <c r="K518" s="5"/>
      <c r="L518" s="5"/>
      <c r="M518" s="5"/>
      <c r="N518" s="5"/>
      <c r="O518" s="5"/>
      <c r="P518" s="5"/>
      <c r="Q518" s="5"/>
      <c r="R518" s="5"/>
      <c r="S518" s="5"/>
      <c r="T518" s="5"/>
      <c r="U518" s="5"/>
      <c r="V518" s="5"/>
      <c r="W518" s="5"/>
    </row>
    <row r="519" spans="1:23" ht="12.75" customHeight="1" x14ac:dyDescent="0.25">
      <c r="A519" s="5"/>
      <c r="B519" s="32"/>
      <c r="C519" s="33"/>
      <c r="D519" s="34"/>
      <c r="E519" s="34"/>
      <c r="F519" s="33"/>
      <c r="G519" s="33"/>
      <c r="H519" s="33"/>
      <c r="I519" s="5"/>
      <c r="J519" s="5"/>
      <c r="K519" s="5"/>
      <c r="L519" s="5"/>
      <c r="M519" s="5"/>
      <c r="N519" s="5"/>
      <c r="O519" s="5"/>
      <c r="P519" s="5"/>
      <c r="Q519" s="5"/>
      <c r="R519" s="5"/>
      <c r="S519" s="5"/>
      <c r="T519" s="5"/>
      <c r="U519" s="5"/>
      <c r="V519" s="5"/>
      <c r="W519" s="5"/>
    </row>
    <row r="520" spans="1:23" ht="12.75" customHeight="1" x14ac:dyDescent="0.25">
      <c r="A520" s="5"/>
      <c r="B520" s="32"/>
      <c r="C520" s="33"/>
      <c r="D520" s="34"/>
      <c r="E520" s="34"/>
      <c r="F520" s="33"/>
      <c r="G520" s="33"/>
      <c r="H520" s="33"/>
      <c r="I520" s="5"/>
      <c r="J520" s="5"/>
      <c r="K520" s="5"/>
      <c r="L520" s="5"/>
      <c r="M520" s="5"/>
      <c r="N520" s="5"/>
      <c r="O520" s="5"/>
      <c r="P520" s="5"/>
      <c r="Q520" s="5"/>
      <c r="R520" s="5"/>
      <c r="S520" s="5"/>
      <c r="T520" s="5"/>
      <c r="U520" s="5"/>
      <c r="V520" s="5"/>
      <c r="W520" s="5"/>
    </row>
    <row r="521" spans="1:23" ht="12.75" customHeight="1" x14ac:dyDescent="0.25">
      <c r="A521" s="5"/>
      <c r="B521" s="32"/>
      <c r="C521" s="33"/>
      <c r="D521" s="34"/>
      <c r="E521" s="34"/>
      <c r="F521" s="33"/>
      <c r="G521" s="33"/>
      <c r="H521" s="33"/>
      <c r="I521" s="5"/>
      <c r="J521" s="5"/>
      <c r="K521" s="5"/>
      <c r="L521" s="5"/>
      <c r="M521" s="5"/>
      <c r="N521" s="5"/>
      <c r="O521" s="5"/>
      <c r="P521" s="5"/>
      <c r="Q521" s="5"/>
      <c r="R521" s="5"/>
      <c r="S521" s="5"/>
      <c r="T521" s="5"/>
      <c r="U521" s="5"/>
      <c r="V521" s="5"/>
      <c r="W521" s="5"/>
    </row>
    <row r="522" spans="1:23" ht="12.75" customHeight="1" x14ac:dyDescent="0.25">
      <c r="A522" s="5"/>
      <c r="B522" s="32"/>
      <c r="C522" s="33"/>
      <c r="D522" s="34"/>
      <c r="E522" s="34"/>
      <c r="F522" s="33"/>
      <c r="G522" s="33"/>
      <c r="H522" s="33"/>
      <c r="I522" s="5"/>
      <c r="J522" s="5"/>
      <c r="K522" s="5"/>
      <c r="L522" s="5"/>
      <c r="M522" s="5"/>
      <c r="N522" s="5"/>
      <c r="O522" s="5"/>
      <c r="P522" s="5"/>
      <c r="Q522" s="5"/>
      <c r="R522" s="5"/>
      <c r="S522" s="5"/>
      <c r="T522" s="5"/>
      <c r="U522" s="5"/>
      <c r="V522" s="5"/>
      <c r="W522" s="5"/>
    </row>
    <row r="523" spans="1:23" ht="12.75" customHeight="1" x14ac:dyDescent="0.25">
      <c r="A523" s="5"/>
      <c r="B523" s="32"/>
      <c r="C523" s="33"/>
      <c r="D523" s="34"/>
      <c r="E523" s="34"/>
      <c r="F523" s="33"/>
      <c r="G523" s="33"/>
      <c r="H523" s="33"/>
      <c r="I523" s="5"/>
      <c r="J523" s="5"/>
      <c r="K523" s="5"/>
      <c r="L523" s="5"/>
      <c r="M523" s="5"/>
      <c r="N523" s="5"/>
      <c r="O523" s="5"/>
      <c r="P523" s="5"/>
      <c r="Q523" s="5"/>
      <c r="R523" s="5"/>
      <c r="S523" s="5"/>
      <c r="T523" s="5"/>
      <c r="U523" s="5"/>
      <c r="V523" s="5"/>
      <c r="W523" s="5"/>
    </row>
    <row r="524" spans="1:23" ht="12.75" customHeight="1" x14ac:dyDescent="0.25">
      <c r="A524" s="5"/>
      <c r="B524" s="32"/>
      <c r="C524" s="33"/>
      <c r="D524" s="34"/>
      <c r="E524" s="34"/>
      <c r="F524" s="33"/>
      <c r="G524" s="33"/>
      <c r="H524" s="33"/>
      <c r="I524" s="5"/>
      <c r="J524" s="5"/>
      <c r="K524" s="5"/>
      <c r="L524" s="5"/>
      <c r="M524" s="5"/>
      <c r="N524" s="5"/>
      <c r="O524" s="5"/>
      <c r="P524" s="5"/>
      <c r="Q524" s="5"/>
      <c r="R524" s="5"/>
      <c r="S524" s="5"/>
      <c r="T524" s="5"/>
      <c r="U524" s="5"/>
      <c r="V524" s="5"/>
      <c r="W524" s="5"/>
    </row>
    <row r="525" spans="1:23" ht="12.75" customHeight="1" x14ac:dyDescent="0.25">
      <c r="A525" s="5"/>
      <c r="B525" s="32"/>
      <c r="C525" s="33"/>
      <c r="D525" s="34"/>
      <c r="E525" s="34"/>
      <c r="F525" s="33"/>
      <c r="G525" s="33"/>
      <c r="H525" s="33"/>
      <c r="I525" s="5"/>
      <c r="J525" s="5"/>
      <c r="K525" s="5"/>
      <c r="L525" s="5"/>
      <c r="M525" s="5"/>
      <c r="N525" s="5"/>
      <c r="O525" s="5"/>
      <c r="P525" s="5"/>
      <c r="Q525" s="5"/>
      <c r="R525" s="5"/>
      <c r="S525" s="5"/>
      <c r="T525" s="5"/>
      <c r="U525" s="5"/>
      <c r="V525" s="5"/>
      <c r="W525" s="5"/>
    </row>
    <row r="526" spans="1:23" ht="12.75" customHeight="1" x14ac:dyDescent="0.25">
      <c r="A526" s="5"/>
      <c r="B526" s="32"/>
      <c r="C526" s="33"/>
      <c r="D526" s="34"/>
      <c r="E526" s="34"/>
      <c r="F526" s="33"/>
      <c r="G526" s="33"/>
      <c r="H526" s="33"/>
      <c r="I526" s="5"/>
      <c r="J526" s="5"/>
      <c r="K526" s="5"/>
      <c r="L526" s="5"/>
      <c r="M526" s="5"/>
      <c r="N526" s="5"/>
      <c r="O526" s="5"/>
      <c r="P526" s="5"/>
      <c r="Q526" s="5"/>
      <c r="R526" s="5"/>
      <c r="S526" s="5"/>
      <c r="T526" s="5"/>
      <c r="U526" s="5"/>
      <c r="V526" s="5"/>
      <c r="W526" s="5"/>
    </row>
    <row r="527" spans="1:23" ht="12.75" customHeight="1" x14ac:dyDescent="0.25">
      <c r="A527" s="5"/>
      <c r="B527" s="32"/>
      <c r="C527" s="33"/>
      <c r="D527" s="34"/>
      <c r="E527" s="34"/>
      <c r="F527" s="33"/>
      <c r="G527" s="33"/>
      <c r="H527" s="33"/>
      <c r="I527" s="5"/>
      <c r="J527" s="5"/>
      <c r="K527" s="5"/>
      <c r="L527" s="5"/>
      <c r="M527" s="5"/>
      <c r="N527" s="5"/>
      <c r="O527" s="5"/>
      <c r="P527" s="5"/>
      <c r="Q527" s="5"/>
      <c r="R527" s="5"/>
      <c r="S527" s="5"/>
      <c r="T527" s="5"/>
      <c r="U527" s="5"/>
      <c r="V527" s="5"/>
      <c r="W527" s="5"/>
    </row>
    <row r="528" spans="1:23" ht="12.75" customHeight="1" x14ac:dyDescent="0.25">
      <c r="A528" s="5"/>
      <c r="B528" s="32"/>
      <c r="C528" s="33"/>
      <c r="D528" s="34"/>
      <c r="E528" s="34"/>
      <c r="F528" s="33"/>
      <c r="G528" s="33"/>
      <c r="H528" s="33"/>
      <c r="I528" s="5"/>
      <c r="J528" s="5"/>
      <c r="K528" s="5"/>
      <c r="L528" s="5"/>
      <c r="M528" s="5"/>
      <c r="N528" s="5"/>
      <c r="O528" s="5"/>
      <c r="P528" s="5"/>
      <c r="Q528" s="5"/>
      <c r="R528" s="5"/>
      <c r="S528" s="5"/>
      <c r="T528" s="5"/>
      <c r="U528" s="5"/>
      <c r="V528" s="5"/>
      <c r="W528" s="5"/>
    </row>
    <row r="529" spans="1:23" ht="12.75" customHeight="1" x14ac:dyDescent="0.25">
      <c r="A529" s="5"/>
      <c r="B529" s="32"/>
      <c r="C529" s="33"/>
      <c r="D529" s="34"/>
      <c r="E529" s="34"/>
      <c r="F529" s="33"/>
      <c r="G529" s="33"/>
      <c r="H529" s="33"/>
      <c r="I529" s="5"/>
      <c r="J529" s="5"/>
      <c r="K529" s="5"/>
      <c r="L529" s="5"/>
      <c r="M529" s="5"/>
      <c r="N529" s="5"/>
      <c r="O529" s="5"/>
      <c r="P529" s="5"/>
      <c r="Q529" s="5"/>
      <c r="R529" s="5"/>
      <c r="S529" s="5"/>
      <c r="T529" s="5"/>
      <c r="U529" s="5"/>
      <c r="V529" s="5"/>
      <c r="W529" s="5"/>
    </row>
    <row r="530" spans="1:23" ht="12.75" customHeight="1" x14ac:dyDescent="0.25">
      <c r="A530" s="5"/>
      <c r="B530" s="32"/>
      <c r="C530" s="33"/>
      <c r="D530" s="34"/>
      <c r="E530" s="34"/>
      <c r="F530" s="33"/>
      <c r="G530" s="33"/>
      <c r="H530" s="33"/>
      <c r="I530" s="5"/>
      <c r="J530" s="5"/>
      <c r="K530" s="5"/>
      <c r="L530" s="5"/>
      <c r="M530" s="5"/>
      <c r="N530" s="5"/>
      <c r="O530" s="5"/>
      <c r="P530" s="5"/>
      <c r="Q530" s="5"/>
      <c r="R530" s="5"/>
      <c r="S530" s="5"/>
      <c r="T530" s="5"/>
      <c r="U530" s="5"/>
      <c r="V530" s="5"/>
      <c r="W530" s="5"/>
    </row>
    <row r="531" spans="1:23" ht="12.75" customHeight="1" x14ac:dyDescent="0.25">
      <c r="A531" s="5"/>
      <c r="B531" s="32"/>
      <c r="C531" s="33"/>
      <c r="D531" s="34"/>
      <c r="E531" s="34"/>
      <c r="F531" s="33"/>
      <c r="G531" s="33"/>
      <c r="H531" s="33"/>
      <c r="I531" s="5"/>
      <c r="J531" s="5"/>
      <c r="K531" s="5"/>
      <c r="L531" s="5"/>
      <c r="M531" s="5"/>
      <c r="N531" s="5"/>
      <c r="O531" s="5"/>
      <c r="P531" s="5"/>
      <c r="Q531" s="5"/>
      <c r="R531" s="5"/>
      <c r="S531" s="5"/>
      <c r="T531" s="5"/>
      <c r="U531" s="5"/>
      <c r="V531" s="5"/>
      <c r="W531" s="5"/>
    </row>
    <row r="532" spans="1:23" ht="12.75" customHeight="1" x14ac:dyDescent="0.25">
      <c r="A532" s="5"/>
      <c r="B532" s="32"/>
      <c r="C532" s="33"/>
      <c r="D532" s="34"/>
      <c r="E532" s="34"/>
      <c r="F532" s="33"/>
      <c r="G532" s="33"/>
      <c r="H532" s="33"/>
      <c r="I532" s="5"/>
      <c r="J532" s="5"/>
      <c r="K532" s="5"/>
      <c r="L532" s="5"/>
      <c r="M532" s="5"/>
      <c r="N532" s="5"/>
      <c r="O532" s="5"/>
      <c r="P532" s="5"/>
      <c r="Q532" s="5"/>
      <c r="R532" s="5"/>
      <c r="S532" s="5"/>
      <c r="T532" s="5"/>
      <c r="U532" s="5"/>
      <c r="V532" s="5"/>
      <c r="W532" s="5"/>
    </row>
    <row r="533" spans="1:23" ht="12.75" customHeight="1" x14ac:dyDescent="0.25">
      <c r="A533" s="5"/>
      <c r="B533" s="32"/>
      <c r="C533" s="33"/>
      <c r="D533" s="34"/>
      <c r="E533" s="34"/>
      <c r="F533" s="33"/>
      <c r="G533" s="33"/>
      <c r="H533" s="33"/>
      <c r="I533" s="5"/>
      <c r="J533" s="5"/>
      <c r="K533" s="5"/>
      <c r="L533" s="5"/>
      <c r="M533" s="5"/>
      <c r="N533" s="5"/>
      <c r="O533" s="5"/>
      <c r="P533" s="5"/>
      <c r="Q533" s="5"/>
      <c r="R533" s="5"/>
      <c r="S533" s="5"/>
      <c r="T533" s="5"/>
      <c r="U533" s="5"/>
      <c r="V533" s="5"/>
      <c r="W533" s="5"/>
    </row>
    <row r="534" spans="1:23" ht="12.75" customHeight="1" x14ac:dyDescent="0.25">
      <c r="A534" s="5"/>
      <c r="B534" s="32"/>
      <c r="C534" s="33"/>
      <c r="D534" s="34"/>
      <c r="E534" s="34"/>
      <c r="F534" s="33"/>
      <c r="G534" s="33"/>
      <c r="H534" s="33"/>
      <c r="I534" s="5"/>
      <c r="J534" s="5"/>
      <c r="K534" s="5"/>
      <c r="L534" s="5"/>
      <c r="M534" s="5"/>
      <c r="N534" s="5"/>
      <c r="O534" s="5"/>
      <c r="P534" s="5"/>
      <c r="Q534" s="5"/>
      <c r="R534" s="5"/>
      <c r="S534" s="5"/>
      <c r="T534" s="5"/>
      <c r="U534" s="5"/>
      <c r="V534" s="5"/>
      <c r="W534" s="5"/>
    </row>
    <row r="535" spans="1:23" ht="12.75" customHeight="1" x14ac:dyDescent="0.25">
      <c r="A535" s="5"/>
      <c r="B535" s="32"/>
      <c r="C535" s="33"/>
      <c r="D535" s="34"/>
      <c r="E535" s="34"/>
      <c r="F535" s="33"/>
      <c r="G535" s="33"/>
      <c r="H535" s="33"/>
      <c r="I535" s="5"/>
      <c r="J535" s="5"/>
      <c r="K535" s="5"/>
      <c r="L535" s="5"/>
      <c r="M535" s="5"/>
      <c r="N535" s="5"/>
      <c r="O535" s="5"/>
      <c r="P535" s="5"/>
      <c r="Q535" s="5"/>
      <c r="R535" s="5"/>
      <c r="S535" s="5"/>
      <c r="T535" s="5"/>
      <c r="U535" s="5"/>
      <c r="V535" s="5"/>
      <c r="W535" s="5"/>
    </row>
    <row r="536" spans="1:23" ht="12.75" customHeight="1" x14ac:dyDescent="0.25">
      <c r="A536" s="5"/>
      <c r="B536" s="32"/>
      <c r="C536" s="33"/>
      <c r="D536" s="34"/>
      <c r="E536" s="34"/>
      <c r="F536" s="33"/>
      <c r="G536" s="33"/>
      <c r="H536" s="33"/>
      <c r="I536" s="5"/>
      <c r="J536" s="5"/>
      <c r="K536" s="5"/>
      <c r="L536" s="5"/>
      <c r="M536" s="5"/>
      <c r="N536" s="5"/>
      <c r="O536" s="5"/>
      <c r="P536" s="5"/>
      <c r="Q536" s="5"/>
      <c r="R536" s="5"/>
      <c r="S536" s="5"/>
      <c r="T536" s="5"/>
      <c r="U536" s="5"/>
      <c r="V536" s="5"/>
      <c r="W536" s="5"/>
    </row>
    <row r="537" spans="1:23" ht="12.75" customHeight="1" x14ac:dyDescent="0.25">
      <c r="A537" s="5"/>
      <c r="B537" s="32"/>
      <c r="C537" s="33"/>
      <c r="D537" s="34"/>
      <c r="E537" s="34"/>
      <c r="F537" s="33"/>
      <c r="G537" s="33"/>
      <c r="H537" s="33"/>
      <c r="I537" s="5"/>
      <c r="J537" s="5"/>
      <c r="K537" s="5"/>
      <c r="L537" s="5"/>
      <c r="M537" s="5"/>
      <c r="N537" s="5"/>
      <c r="O537" s="5"/>
      <c r="P537" s="5"/>
      <c r="Q537" s="5"/>
      <c r="R537" s="5"/>
      <c r="S537" s="5"/>
      <c r="T537" s="5"/>
      <c r="U537" s="5"/>
      <c r="V537" s="5"/>
      <c r="W537" s="5"/>
    </row>
    <row r="538" spans="1:23" ht="12.75" customHeight="1" x14ac:dyDescent="0.25">
      <c r="A538" s="5"/>
      <c r="B538" s="32"/>
      <c r="C538" s="33"/>
      <c r="D538" s="34"/>
      <c r="E538" s="34"/>
      <c r="F538" s="33"/>
      <c r="G538" s="33"/>
      <c r="H538" s="33"/>
      <c r="I538" s="5"/>
      <c r="J538" s="5"/>
      <c r="K538" s="5"/>
      <c r="L538" s="5"/>
      <c r="M538" s="5"/>
      <c r="N538" s="5"/>
      <c r="O538" s="5"/>
      <c r="P538" s="5"/>
      <c r="Q538" s="5"/>
      <c r="R538" s="5"/>
      <c r="S538" s="5"/>
      <c r="T538" s="5"/>
      <c r="U538" s="5"/>
      <c r="V538" s="5"/>
      <c r="W538" s="5"/>
    </row>
    <row r="539" spans="1:23" ht="12.75" customHeight="1" x14ac:dyDescent="0.25">
      <c r="A539" s="5"/>
      <c r="B539" s="32"/>
      <c r="C539" s="33"/>
      <c r="D539" s="34"/>
      <c r="E539" s="34"/>
      <c r="F539" s="33"/>
      <c r="G539" s="33"/>
      <c r="H539" s="33"/>
      <c r="I539" s="5"/>
      <c r="J539" s="5"/>
      <c r="K539" s="5"/>
      <c r="L539" s="5"/>
      <c r="M539" s="5"/>
      <c r="N539" s="5"/>
      <c r="O539" s="5"/>
      <c r="P539" s="5"/>
      <c r="Q539" s="5"/>
      <c r="R539" s="5"/>
      <c r="S539" s="5"/>
      <c r="T539" s="5"/>
      <c r="U539" s="5"/>
      <c r="V539" s="5"/>
      <c r="W539" s="5"/>
    </row>
    <row r="540" spans="1:23" ht="12.75" customHeight="1" x14ac:dyDescent="0.25">
      <c r="A540" s="5"/>
      <c r="B540" s="32"/>
      <c r="C540" s="33"/>
      <c r="D540" s="34"/>
      <c r="E540" s="34"/>
      <c r="F540" s="33"/>
      <c r="G540" s="33"/>
      <c r="H540" s="33"/>
      <c r="I540" s="5"/>
      <c r="J540" s="5"/>
      <c r="K540" s="5"/>
      <c r="L540" s="5"/>
      <c r="M540" s="5"/>
      <c r="N540" s="5"/>
      <c r="O540" s="5"/>
      <c r="P540" s="5"/>
      <c r="Q540" s="5"/>
      <c r="R540" s="5"/>
      <c r="S540" s="5"/>
      <c r="T540" s="5"/>
      <c r="U540" s="5"/>
      <c r="V540" s="5"/>
      <c r="W540" s="5"/>
    </row>
    <row r="541" spans="1:23" ht="12.75" customHeight="1" x14ac:dyDescent="0.25">
      <c r="A541" s="5"/>
      <c r="B541" s="32"/>
      <c r="C541" s="33"/>
      <c r="D541" s="34"/>
      <c r="E541" s="34"/>
      <c r="F541" s="33"/>
      <c r="G541" s="33"/>
      <c r="H541" s="33"/>
      <c r="I541" s="5"/>
      <c r="J541" s="5"/>
      <c r="K541" s="5"/>
      <c r="L541" s="5"/>
      <c r="M541" s="5"/>
      <c r="N541" s="5"/>
      <c r="O541" s="5"/>
      <c r="P541" s="5"/>
      <c r="Q541" s="5"/>
      <c r="R541" s="5"/>
      <c r="S541" s="5"/>
      <c r="T541" s="5"/>
      <c r="U541" s="5"/>
      <c r="V541" s="5"/>
      <c r="W541" s="5"/>
    </row>
    <row r="542" spans="1:23" ht="12.75" customHeight="1" x14ac:dyDescent="0.25">
      <c r="A542" s="5"/>
      <c r="B542" s="32"/>
      <c r="C542" s="33"/>
      <c r="D542" s="34"/>
      <c r="E542" s="34"/>
      <c r="F542" s="33"/>
      <c r="G542" s="33"/>
      <c r="H542" s="33"/>
      <c r="I542" s="5"/>
      <c r="J542" s="5"/>
      <c r="K542" s="5"/>
      <c r="L542" s="5"/>
      <c r="M542" s="5"/>
      <c r="N542" s="5"/>
      <c r="O542" s="5"/>
      <c r="P542" s="5"/>
      <c r="Q542" s="5"/>
      <c r="R542" s="5"/>
      <c r="S542" s="5"/>
      <c r="T542" s="5"/>
      <c r="U542" s="5"/>
      <c r="V542" s="5"/>
      <c r="W542" s="5"/>
    </row>
    <row r="543" spans="1:23" ht="12.75" customHeight="1" x14ac:dyDescent="0.25">
      <c r="A543" s="5"/>
      <c r="B543" s="32"/>
      <c r="C543" s="33"/>
      <c r="D543" s="34"/>
      <c r="E543" s="34"/>
      <c r="F543" s="33"/>
      <c r="G543" s="33"/>
      <c r="H543" s="33"/>
      <c r="I543" s="5"/>
      <c r="J543" s="5"/>
      <c r="K543" s="5"/>
      <c r="L543" s="5"/>
      <c r="M543" s="5"/>
      <c r="N543" s="5"/>
      <c r="O543" s="5"/>
      <c r="P543" s="5"/>
      <c r="Q543" s="5"/>
      <c r="R543" s="5"/>
      <c r="S543" s="5"/>
      <c r="T543" s="5"/>
      <c r="U543" s="5"/>
      <c r="V543" s="5"/>
      <c r="W543" s="5"/>
    </row>
    <row r="544" spans="1:23" ht="12.75" customHeight="1" x14ac:dyDescent="0.25">
      <c r="A544" s="5"/>
      <c r="B544" s="32"/>
      <c r="C544" s="33"/>
      <c r="D544" s="34"/>
      <c r="E544" s="34"/>
      <c r="F544" s="33"/>
      <c r="G544" s="33"/>
      <c r="H544" s="33"/>
      <c r="I544" s="5"/>
      <c r="J544" s="5"/>
      <c r="K544" s="5"/>
      <c r="L544" s="5"/>
      <c r="M544" s="5"/>
      <c r="N544" s="5"/>
      <c r="O544" s="5"/>
      <c r="P544" s="5"/>
      <c r="Q544" s="5"/>
      <c r="R544" s="5"/>
      <c r="S544" s="5"/>
      <c r="T544" s="5"/>
      <c r="U544" s="5"/>
      <c r="V544" s="5"/>
      <c r="W544" s="5"/>
    </row>
    <row r="545" spans="1:23" ht="12.75" customHeight="1" x14ac:dyDescent="0.25">
      <c r="A545" s="5"/>
      <c r="B545" s="32"/>
      <c r="C545" s="33"/>
      <c r="D545" s="34"/>
      <c r="E545" s="34"/>
      <c r="F545" s="33"/>
      <c r="G545" s="33"/>
      <c r="H545" s="33"/>
      <c r="I545" s="5"/>
      <c r="J545" s="5"/>
      <c r="K545" s="5"/>
      <c r="L545" s="5"/>
      <c r="M545" s="5"/>
      <c r="N545" s="5"/>
      <c r="O545" s="5"/>
      <c r="P545" s="5"/>
      <c r="Q545" s="5"/>
      <c r="R545" s="5"/>
      <c r="S545" s="5"/>
      <c r="T545" s="5"/>
      <c r="U545" s="5"/>
      <c r="V545" s="5"/>
      <c r="W545" s="5"/>
    </row>
    <row r="546" spans="1:23" ht="12.75" customHeight="1" x14ac:dyDescent="0.25">
      <c r="A546" s="5"/>
      <c r="B546" s="32"/>
      <c r="C546" s="33"/>
      <c r="D546" s="34"/>
      <c r="E546" s="34"/>
      <c r="F546" s="33"/>
      <c r="G546" s="33"/>
      <c r="H546" s="33"/>
      <c r="I546" s="5"/>
      <c r="J546" s="5"/>
      <c r="K546" s="5"/>
      <c r="L546" s="5"/>
      <c r="M546" s="5"/>
      <c r="N546" s="5"/>
      <c r="O546" s="5"/>
      <c r="P546" s="5"/>
      <c r="Q546" s="5"/>
      <c r="R546" s="5"/>
      <c r="S546" s="5"/>
      <c r="T546" s="5"/>
      <c r="U546" s="5"/>
      <c r="V546" s="5"/>
      <c r="W546" s="5"/>
    </row>
    <row r="547" spans="1:23" ht="12.75" customHeight="1" x14ac:dyDescent="0.25">
      <c r="A547" s="5"/>
      <c r="B547" s="32"/>
      <c r="C547" s="33"/>
      <c r="D547" s="34"/>
      <c r="E547" s="34"/>
      <c r="F547" s="33"/>
      <c r="G547" s="33"/>
      <c r="H547" s="33"/>
      <c r="I547" s="5"/>
      <c r="J547" s="5"/>
      <c r="K547" s="5"/>
      <c r="L547" s="5"/>
      <c r="M547" s="5"/>
      <c r="N547" s="5"/>
      <c r="O547" s="5"/>
      <c r="P547" s="5"/>
      <c r="Q547" s="5"/>
      <c r="R547" s="5"/>
      <c r="S547" s="5"/>
      <c r="T547" s="5"/>
      <c r="U547" s="5"/>
      <c r="V547" s="5"/>
      <c r="W547" s="5"/>
    </row>
    <row r="548" spans="1:23" ht="12.75" customHeight="1" x14ac:dyDescent="0.25">
      <c r="A548" s="5"/>
      <c r="B548" s="32"/>
      <c r="C548" s="33"/>
      <c r="D548" s="34"/>
      <c r="E548" s="34"/>
      <c r="F548" s="33"/>
      <c r="G548" s="33"/>
      <c r="H548" s="33"/>
      <c r="I548" s="5"/>
      <c r="J548" s="5"/>
      <c r="K548" s="5"/>
      <c r="L548" s="5"/>
      <c r="M548" s="5"/>
      <c r="N548" s="5"/>
      <c r="O548" s="5"/>
      <c r="P548" s="5"/>
      <c r="Q548" s="5"/>
      <c r="R548" s="5"/>
      <c r="S548" s="5"/>
      <c r="T548" s="5"/>
      <c r="U548" s="5"/>
      <c r="V548" s="5"/>
      <c r="W548" s="5"/>
    </row>
    <row r="549" spans="1:23" ht="12.75" customHeight="1" x14ac:dyDescent="0.25">
      <c r="A549" s="5"/>
      <c r="B549" s="32"/>
      <c r="C549" s="33"/>
      <c r="D549" s="34"/>
      <c r="E549" s="34"/>
      <c r="F549" s="33"/>
      <c r="G549" s="33"/>
      <c r="H549" s="33"/>
      <c r="I549" s="5"/>
      <c r="J549" s="5"/>
      <c r="K549" s="5"/>
      <c r="L549" s="5"/>
      <c r="M549" s="5"/>
      <c r="N549" s="5"/>
      <c r="O549" s="5"/>
      <c r="P549" s="5"/>
      <c r="Q549" s="5"/>
      <c r="R549" s="5"/>
      <c r="S549" s="5"/>
      <c r="T549" s="5"/>
      <c r="U549" s="5"/>
      <c r="V549" s="5"/>
      <c r="W549" s="5"/>
    </row>
    <row r="550" spans="1:23" ht="12.75" customHeight="1" x14ac:dyDescent="0.25">
      <c r="A550" s="5"/>
      <c r="B550" s="32"/>
      <c r="C550" s="33"/>
      <c r="D550" s="34"/>
      <c r="E550" s="34"/>
      <c r="F550" s="33"/>
      <c r="G550" s="33"/>
      <c r="H550" s="33"/>
      <c r="I550" s="5"/>
      <c r="J550" s="5"/>
      <c r="K550" s="5"/>
      <c r="L550" s="5"/>
      <c r="M550" s="5"/>
      <c r="N550" s="5"/>
      <c r="O550" s="5"/>
      <c r="P550" s="5"/>
      <c r="Q550" s="5"/>
      <c r="R550" s="5"/>
      <c r="S550" s="5"/>
      <c r="T550" s="5"/>
      <c r="U550" s="5"/>
      <c r="V550" s="5"/>
      <c r="W550" s="5"/>
    </row>
    <row r="551" spans="1:23" ht="12.75" customHeight="1" x14ac:dyDescent="0.25">
      <c r="A551" s="5"/>
      <c r="B551" s="32"/>
      <c r="C551" s="33"/>
      <c r="D551" s="34"/>
      <c r="E551" s="34"/>
      <c r="F551" s="33"/>
      <c r="G551" s="33"/>
      <c r="H551" s="33"/>
      <c r="I551" s="5"/>
      <c r="J551" s="5"/>
      <c r="K551" s="5"/>
      <c r="L551" s="5"/>
      <c r="M551" s="5"/>
      <c r="N551" s="5"/>
      <c r="O551" s="5"/>
      <c r="P551" s="5"/>
      <c r="Q551" s="5"/>
      <c r="R551" s="5"/>
      <c r="S551" s="5"/>
      <c r="T551" s="5"/>
      <c r="U551" s="5"/>
      <c r="V551" s="5"/>
      <c r="W551" s="5"/>
    </row>
    <row r="552" spans="1:23" ht="12.75" customHeight="1" x14ac:dyDescent="0.25">
      <c r="A552" s="5"/>
      <c r="B552" s="32"/>
      <c r="C552" s="33"/>
      <c r="D552" s="34"/>
      <c r="E552" s="34"/>
      <c r="F552" s="33"/>
      <c r="G552" s="33"/>
      <c r="H552" s="33"/>
      <c r="I552" s="5"/>
      <c r="J552" s="5"/>
      <c r="K552" s="5"/>
      <c r="L552" s="5"/>
      <c r="M552" s="5"/>
      <c r="N552" s="5"/>
      <c r="O552" s="5"/>
      <c r="P552" s="5"/>
      <c r="Q552" s="5"/>
      <c r="R552" s="5"/>
      <c r="S552" s="5"/>
      <c r="T552" s="5"/>
      <c r="U552" s="5"/>
      <c r="V552" s="5"/>
      <c r="W552" s="5"/>
    </row>
    <row r="553" spans="1:23" ht="12.75" customHeight="1" x14ac:dyDescent="0.25">
      <c r="A553" s="5"/>
      <c r="B553" s="32"/>
      <c r="C553" s="33"/>
      <c r="D553" s="34"/>
      <c r="E553" s="34"/>
      <c r="F553" s="33"/>
      <c r="G553" s="33"/>
      <c r="H553" s="33"/>
      <c r="I553" s="5"/>
      <c r="J553" s="5"/>
      <c r="K553" s="5"/>
      <c r="L553" s="5"/>
      <c r="M553" s="5"/>
      <c r="N553" s="5"/>
      <c r="O553" s="5"/>
      <c r="P553" s="5"/>
      <c r="Q553" s="5"/>
      <c r="R553" s="5"/>
      <c r="S553" s="5"/>
      <c r="T553" s="5"/>
      <c r="U553" s="5"/>
      <c r="V553" s="5"/>
      <c r="W553" s="5"/>
    </row>
    <row r="554" spans="1:23" ht="12.75" customHeight="1" x14ac:dyDescent="0.25">
      <c r="A554" s="5"/>
      <c r="B554" s="32"/>
      <c r="C554" s="33"/>
      <c r="D554" s="34"/>
      <c r="E554" s="34"/>
      <c r="F554" s="33"/>
      <c r="G554" s="33"/>
      <c r="H554" s="33"/>
      <c r="I554" s="5"/>
      <c r="J554" s="5"/>
      <c r="K554" s="5"/>
      <c r="L554" s="5"/>
      <c r="M554" s="5"/>
      <c r="N554" s="5"/>
      <c r="O554" s="5"/>
      <c r="P554" s="5"/>
      <c r="Q554" s="5"/>
      <c r="R554" s="5"/>
      <c r="S554" s="5"/>
      <c r="T554" s="5"/>
      <c r="U554" s="5"/>
      <c r="V554" s="5"/>
      <c r="W554" s="5"/>
    </row>
    <row r="555" spans="1:23" ht="12.75" customHeight="1" x14ac:dyDescent="0.25">
      <c r="A555" s="5"/>
      <c r="B555" s="32"/>
      <c r="C555" s="33"/>
      <c r="D555" s="34"/>
      <c r="E555" s="34"/>
      <c r="F555" s="33"/>
      <c r="G555" s="33"/>
      <c r="H555" s="33"/>
      <c r="I555" s="5"/>
      <c r="J555" s="5"/>
      <c r="K555" s="5"/>
      <c r="L555" s="5"/>
      <c r="M555" s="5"/>
      <c r="N555" s="5"/>
      <c r="O555" s="5"/>
      <c r="P555" s="5"/>
      <c r="Q555" s="5"/>
      <c r="R555" s="5"/>
      <c r="S555" s="5"/>
      <c r="T555" s="5"/>
      <c r="U555" s="5"/>
      <c r="V555" s="5"/>
      <c r="W555" s="5"/>
    </row>
    <row r="556" spans="1:23" ht="12.75" customHeight="1" x14ac:dyDescent="0.25">
      <c r="A556" s="5"/>
      <c r="B556" s="32"/>
      <c r="C556" s="33"/>
      <c r="D556" s="34"/>
      <c r="E556" s="34"/>
      <c r="F556" s="33"/>
      <c r="G556" s="33"/>
      <c r="H556" s="33"/>
      <c r="I556" s="5"/>
      <c r="J556" s="5"/>
      <c r="K556" s="5"/>
      <c r="L556" s="5"/>
      <c r="M556" s="5"/>
      <c r="N556" s="5"/>
      <c r="O556" s="5"/>
      <c r="P556" s="5"/>
      <c r="Q556" s="5"/>
      <c r="R556" s="5"/>
      <c r="S556" s="5"/>
      <c r="T556" s="5"/>
      <c r="U556" s="5"/>
      <c r="V556" s="5"/>
      <c r="W556" s="5"/>
    </row>
    <row r="557" spans="1:23" ht="12.75" customHeight="1" x14ac:dyDescent="0.25">
      <c r="A557" s="5"/>
      <c r="B557" s="32"/>
      <c r="C557" s="33"/>
      <c r="D557" s="34"/>
      <c r="E557" s="34"/>
      <c r="F557" s="33"/>
      <c r="G557" s="33"/>
      <c r="H557" s="33"/>
      <c r="I557" s="5"/>
      <c r="J557" s="5"/>
      <c r="K557" s="5"/>
      <c r="L557" s="5"/>
      <c r="M557" s="5"/>
      <c r="N557" s="5"/>
      <c r="O557" s="5"/>
      <c r="P557" s="5"/>
      <c r="Q557" s="5"/>
      <c r="R557" s="5"/>
      <c r="S557" s="5"/>
      <c r="T557" s="5"/>
      <c r="U557" s="5"/>
      <c r="V557" s="5"/>
      <c r="W557" s="5"/>
    </row>
    <row r="558" spans="1:23" ht="12.75" customHeight="1" x14ac:dyDescent="0.25">
      <c r="A558" s="5"/>
      <c r="B558" s="32"/>
      <c r="C558" s="33"/>
      <c r="D558" s="34"/>
      <c r="E558" s="34"/>
      <c r="F558" s="33"/>
      <c r="G558" s="33"/>
      <c r="H558" s="33"/>
      <c r="I558" s="5"/>
      <c r="J558" s="5"/>
      <c r="K558" s="5"/>
      <c r="L558" s="5"/>
      <c r="M558" s="5"/>
      <c r="N558" s="5"/>
      <c r="O558" s="5"/>
      <c r="P558" s="5"/>
      <c r="Q558" s="5"/>
      <c r="R558" s="5"/>
      <c r="S558" s="5"/>
      <c r="T558" s="5"/>
      <c r="U558" s="5"/>
      <c r="V558" s="5"/>
      <c r="W558" s="5"/>
    </row>
    <row r="559" spans="1:23" ht="12.75" customHeight="1" x14ac:dyDescent="0.25">
      <c r="A559" s="5"/>
      <c r="B559" s="32"/>
      <c r="C559" s="33"/>
      <c r="D559" s="34"/>
      <c r="E559" s="34"/>
      <c r="F559" s="33"/>
      <c r="G559" s="33"/>
      <c r="H559" s="33"/>
      <c r="I559" s="5"/>
      <c r="J559" s="5"/>
      <c r="K559" s="5"/>
      <c r="L559" s="5"/>
      <c r="M559" s="5"/>
      <c r="N559" s="5"/>
      <c r="O559" s="5"/>
      <c r="P559" s="5"/>
      <c r="Q559" s="5"/>
      <c r="R559" s="5"/>
      <c r="S559" s="5"/>
      <c r="T559" s="5"/>
      <c r="U559" s="5"/>
      <c r="V559" s="5"/>
      <c r="W559" s="5"/>
    </row>
    <row r="560" spans="1:23" ht="12.75" customHeight="1" x14ac:dyDescent="0.25">
      <c r="A560" s="5"/>
      <c r="B560" s="32"/>
      <c r="C560" s="33"/>
      <c r="D560" s="34"/>
      <c r="E560" s="34"/>
      <c r="F560" s="33"/>
      <c r="G560" s="33"/>
      <c r="H560" s="33"/>
      <c r="I560" s="5"/>
      <c r="J560" s="5"/>
      <c r="K560" s="5"/>
      <c r="L560" s="5"/>
      <c r="M560" s="5"/>
      <c r="N560" s="5"/>
      <c r="O560" s="5"/>
      <c r="P560" s="5"/>
      <c r="Q560" s="5"/>
      <c r="R560" s="5"/>
      <c r="S560" s="5"/>
      <c r="T560" s="5"/>
      <c r="U560" s="5"/>
      <c r="V560" s="5"/>
      <c r="W560" s="5"/>
    </row>
    <row r="561" spans="1:23" ht="12.75" customHeight="1" x14ac:dyDescent="0.25">
      <c r="A561" s="5"/>
      <c r="B561" s="32"/>
      <c r="C561" s="33"/>
      <c r="D561" s="34"/>
      <c r="E561" s="34"/>
      <c r="F561" s="33"/>
      <c r="G561" s="33"/>
      <c r="H561" s="33"/>
      <c r="I561" s="5"/>
      <c r="J561" s="5"/>
      <c r="K561" s="5"/>
      <c r="L561" s="5"/>
      <c r="M561" s="5"/>
      <c r="N561" s="5"/>
      <c r="O561" s="5"/>
      <c r="P561" s="5"/>
      <c r="Q561" s="5"/>
      <c r="R561" s="5"/>
      <c r="S561" s="5"/>
      <c r="T561" s="5"/>
      <c r="U561" s="5"/>
      <c r="V561" s="5"/>
      <c r="W561" s="5"/>
    </row>
    <row r="562" spans="1:23" ht="12.75" customHeight="1" x14ac:dyDescent="0.25">
      <c r="A562" s="5"/>
      <c r="B562" s="32"/>
      <c r="C562" s="33"/>
      <c r="D562" s="34"/>
      <c r="E562" s="34"/>
      <c r="F562" s="33"/>
      <c r="G562" s="33"/>
      <c r="H562" s="33"/>
      <c r="I562" s="5"/>
      <c r="J562" s="5"/>
      <c r="K562" s="5"/>
      <c r="L562" s="5"/>
      <c r="M562" s="5"/>
      <c r="N562" s="5"/>
      <c r="O562" s="5"/>
      <c r="P562" s="5"/>
      <c r="Q562" s="5"/>
      <c r="R562" s="5"/>
      <c r="S562" s="5"/>
      <c r="T562" s="5"/>
      <c r="U562" s="5"/>
      <c r="V562" s="5"/>
      <c r="W562" s="5"/>
    </row>
    <row r="563" spans="1:23" ht="12.75" customHeight="1" x14ac:dyDescent="0.25">
      <c r="A563" s="5"/>
      <c r="B563" s="32"/>
      <c r="C563" s="33"/>
      <c r="D563" s="34"/>
      <c r="E563" s="34"/>
      <c r="F563" s="33"/>
      <c r="G563" s="33"/>
      <c r="H563" s="33"/>
      <c r="I563" s="5"/>
      <c r="J563" s="5"/>
      <c r="K563" s="5"/>
      <c r="L563" s="5"/>
      <c r="M563" s="5"/>
      <c r="N563" s="5"/>
      <c r="O563" s="5"/>
      <c r="P563" s="5"/>
      <c r="Q563" s="5"/>
      <c r="R563" s="5"/>
      <c r="S563" s="5"/>
      <c r="T563" s="5"/>
      <c r="U563" s="5"/>
      <c r="V563" s="5"/>
      <c r="W563" s="5"/>
    </row>
    <row r="564" spans="1:23" ht="12.75" customHeight="1" x14ac:dyDescent="0.25">
      <c r="A564" s="5"/>
      <c r="B564" s="32"/>
      <c r="C564" s="33"/>
      <c r="D564" s="34"/>
      <c r="E564" s="34"/>
      <c r="F564" s="33"/>
      <c r="G564" s="33"/>
      <c r="H564" s="33"/>
      <c r="I564" s="5"/>
      <c r="J564" s="5"/>
      <c r="K564" s="5"/>
      <c r="L564" s="5"/>
      <c r="M564" s="5"/>
      <c r="N564" s="5"/>
      <c r="O564" s="5"/>
      <c r="P564" s="5"/>
      <c r="Q564" s="5"/>
      <c r="R564" s="5"/>
      <c r="S564" s="5"/>
      <c r="T564" s="5"/>
      <c r="U564" s="5"/>
      <c r="V564" s="5"/>
      <c r="W564" s="5"/>
    </row>
    <row r="565" spans="1:23" ht="12.75" customHeight="1" x14ac:dyDescent="0.25">
      <c r="A565" s="5"/>
      <c r="B565" s="32"/>
      <c r="C565" s="33"/>
      <c r="D565" s="34"/>
      <c r="E565" s="34"/>
      <c r="F565" s="33"/>
      <c r="G565" s="33"/>
      <c r="H565" s="33"/>
      <c r="I565" s="5"/>
      <c r="J565" s="5"/>
      <c r="K565" s="5"/>
      <c r="L565" s="5"/>
      <c r="M565" s="5"/>
      <c r="N565" s="5"/>
      <c r="O565" s="5"/>
      <c r="P565" s="5"/>
      <c r="Q565" s="5"/>
      <c r="R565" s="5"/>
      <c r="S565" s="5"/>
      <c r="T565" s="5"/>
      <c r="U565" s="5"/>
      <c r="V565" s="5"/>
      <c r="W565" s="5"/>
    </row>
    <row r="566" spans="1:23" ht="12.75" customHeight="1" x14ac:dyDescent="0.25">
      <c r="A566" s="5"/>
      <c r="B566" s="32"/>
      <c r="C566" s="33"/>
      <c r="D566" s="34"/>
      <c r="E566" s="34"/>
      <c r="F566" s="33"/>
      <c r="G566" s="33"/>
      <c r="H566" s="33"/>
      <c r="I566" s="5"/>
      <c r="J566" s="5"/>
      <c r="K566" s="5"/>
      <c r="L566" s="5"/>
      <c r="M566" s="5"/>
      <c r="N566" s="5"/>
      <c r="O566" s="5"/>
      <c r="P566" s="5"/>
      <c r="Q566" s="5"/>
      <c r="R566" s="5"/>
      <c r="S566" s="5"/>
      <c r="T566" s="5"/>
      <c r="U566" s="5"/>
      <c r="V566" s="5"/>
      <c r="W566" s="5"/>
    </row>
    <row r="567" spans="1:23" ht="12.75" customHeight="1" x14ac:dyDescent="0.25">
      <c r="A567" s="5"/>
      <c r="B567" s="32"/>
      <c r="C567" s="33"/>
      <c r="D567" s="34"/>
      <c r="E567" s="34"/>
      <c r="F567" s="33"/>
      <c r="G567" s="33"/>
      <c r="H567" s="33"/>
      <c r="I567" s="5"/>
      <c r="J567" s="5"/>
      <c r="K567" s="5"/>
      <c r="L567" s="5"/>
      <c r="M567" s="5"/>
      <c r="N567" s="5"/>
      <c r="O567" s="5"/>
      <c r="P567" s="5"/>
      <c r="Q567" s="5"/>
      <c r="R567" s="5"/>
      <c r="S567" s="5"/>
      <c r="T567" s="5"/>
      <c r="U567" s="5"/>
      <c r="V567" s="5"/>
      <c r="W567" s="5"/>
    </row>
    <row r="568" spans="1:23" ht="12.75" customHeight="1" x14ac:dyDescent="0.25">
      <c r="A568" s="5"/>
      <c r="B568" s="32"/>
      <c r="C568" s="33"/>
      <c r="D568" s="34"/>
      <c r="E568" s="34"/>
      <c r="F568" s="33"/>
      <c r="G568" s="33"/>
      <c r="H568" s="33"/>
      <c r="I568" s="5"/>
      <c r="J568" s="5"/>
      <c r="K568" s="5"/>
      <c r="L568" s="5"/>
      <c r="M568" s="5"/>
      <c r="N568" s="5"/>
      <c r="O568" s="5"/>
      <c r="P568" s="5"/>
      <c r="Q568" s="5"/>
      <c r="R568" s="5"/>
      <c r="S568" s="5"/>
      <c r="T568" s="5"/>
      <c r="U568" s="5"/>
      <c r="V568" s="5"/>
      <c r="W568" s="5"/>
    </row>
    <row r="569" spans="1:23" ht="12.75" customHeight="1" x14ac:dyDescent="0.25">
      <c r="A569" s="5"/>
      <c r="B569" s="32"/>
      <c r="C569" s="33"/>
      <c r="D569" s="34"/>
      <c r="E569" s="34"/>
      <c r="F569" s="33"/>
      <c r="G569" s="33"/>
      <c r="H569" s="33"/>
      <c r="I569" s="5"/>
      <c r="J569" s="5"/>
      <c r="K569" s="5"/>
      <c r="L569" s="5"/>
      <c r="M569" s="5"/>
      <c r="N569" s="5"/>
      <c r="O569" s="5"/>
      <c r="P569" s="5"/>
      <c r="Q569" s="5"/>
      <c r="R569" s="5"/>
      <c r="S569" s="5"/>
      <c r="T569" s="5"/>
      <c r="U569" s="5"/>
      <c r="V569" s="5"/>
      <c r="W569" s="5"/>
    </row>
    <row r="570" spans="1:23" ht="12.75" customHeight="1" x14ac:dyDescent="0.25">
      <c r="A570" s="5"/>
      <c r="B570" s="32"/>
      <c r="C570" s="33"/>
      <c r="D570" s="34"/>
      <c r="E570" s="34"/>
      <c r="F570" s="33"/>
      <c r="G570" s="33"/>
      <c r="H570" s="33"/>
      <c r="I570" s="5"/>
      <c r="J570" s="5"/>
      <c r="K570" s="5"/>
      <c r="L570" s="5"/>
      <c r="M570" s="5"/>
      <c r="N570" s="5"/>
      <c r="O570" s="5"/>
      <c r="P570" s="5"/>
      <c r="Q570" s="5"/>
      <c r="R570" s="5"/>
      <c r="S570" s="5"/>
      <c r="T570" s="5"/>
      <c r="U570" s="5"/>
      <c r="V570" s="5"/>
      <c r="W570" s="5"/>
    </row>
    <row r="571" spans="1:23" ht="12.75" customHeight="1" x14ac:dyDescent="0.25">
      <c r="A571" s="5"/>
      <c r="B571" s="32"/>
      <c r="C571" s="33"/>
      <c r="D571" s="34"/>
      <c r="E571" s="34"/>
      <c r="F571" s="33"/>
      <c r="G571" s="33"/>
      <c r="H571" s="33"/>
      <c r="I571" s="5"/>
      <c r="J571" s="5"/>
      <c r="K571" s="5"/>
      <c r="L571" s="5"/>
      <c r="M571" s="5"/>
      <c r="N571" s="5"/>
      <c r="O571" s="5"/>
      <c r="P571" s="5"/>
      <c r="Q571" s="5"/>
      <c r="R571" s="5"/>
      <c r="S571" s="5"/>
      <c r="T571" s="5"/>
      <c r="U571" s="5"/>
      <c r="V571" s="5"/>
      <c r="W571" s="5"/>
    </row>
    <row r="572" spans="1:23" ht="12.75" customHeight="1" x14ac:dyDescent="0.25">
      <c r="A572" s="5"/>
      <c r="B572" s="32"/>
      <c r="C572" s="33"/>
      <c r="D572" s="34"/>
      <c r="E572" s="34"/>
      <c r="F572" s="33"/>
      <c r="G572" s="33"/>
      <c r="H572" s="33"/>
      <c r="I572" s="5"/>
      <c r="J572" s="5"/>
      <c r="K572" s="5"/>
      <c r="L572" s="5"/>
      <c r="M572" s="5"/>
      <c r="N572" s="5"/>
      <c r="O572" s="5"/>
      <c r="P572" s="5"/>
      <c r="Q572" s="5"/>
      <c r="R572" s="5"/>
      <c r="S572" s="5"/>
      <c r="T572" s="5"/>
      <c r="U572" s="5"/>
      <c r="V572" s="5"/>
      <c r="W572" s="5"/>
    </row>
    <row r="573" spans="1:23" ht="12.75" customHeight="1" x14ac:dyDescent="0.25">
      <c r="A573" s="5"/>
      <c r="B573" s="32"/>
      <c r="C573" s="33"/>
      <c r="D573" s="34"/>
      <c r="E573" s="34"/>
      <c r="F573" s="33"/>
      <c r="G573" s="33"/>
      <c r="H573" s="33"/>
      <c r="I573" s="5"/>
      <c r="J573" s="5"/>
      <c r="K573" s="5"/>
      <c r="L573" s="5"/>
      <c r="M573" s="5"/>
      <c r="N573" s="5"/>
      <c r="O573" s="5"/>
      <c r="P573" s="5"/>
      <c r="Q573" s="5"/>
      <c r="R573" s="5"/>
      <c r="S573" s="5"/>
      <c r="T573" s="5"/>
      <c r="U573" s="5"/>
      <c r="V573" s="5"/>
      <c r="W573" s="5"/>
    </row>
    <row r="574" spans="1:23" ht="12.75" customHeight="1" x14ac:dyDescent="0.25">
      <c r="A574" s="5"/>
      <c r="B574" s="32"/>
      <c r="C574" s="33"/>
      <c r="D574" s="34"/>
      <c r="E574" s="34"/>
      <c r="F574" s="33"/>
      <c r="G574" s="33"/>
      <c r="H574" s="33"/>
      <c r="I574" s="5"/>
      <c r="J574" s="5"/>
      <c r="K574" s="5"/>
      <c r="L574" s="5"/>
      <c r="M574" s="5"/>
      <c r="N574" s="5"/>
      <c r="O574" s="5"/>
      <c r="P574" s="5"/>
      <c r="Q574" s="5"/>
      <c r="R574" s="5"/>
      <c r="S574" s="5"/>
      <c r="T574" s="5"/>
      <c r="U574" s="5"/>
      <c r="V574" s="5"/>
      <c r="W574" s="5"/>
    </row>
    <row r="575" spans="1:23" ht="12.75" customHeight="1" x14ac:dyDescent="0.25">
      <c r="A575" s="5"/>
      <c r="B575" s="32"/>
      <c r="C575" s="33"/>
      <c r="D575" s="34"/>
      <c r="E575" s="34"/>
      <c r="F575" s="33"/>
      <c r="G575" s="33"/>
      <c r="H575" s="33"/>
      <c r="I575" s="5"/>
      <c r="J575" s="5"/>
      <c r="K575" s="5"/>
      <c r="L575" s="5"/>
      <c r="M575" s="5"/>
      <c r="N575" s="5"/>
      <c r="O575" s="5"/>
      <c r="P575" s="5"/>
      <c r="Q575" s="5"/>
      <c r="R575" s="5"/>
      <c r="S575" s="5"/>
      <c r="T575" s="5"/>
      <c r="U575" s="5"/>
      <c r="V575" s="5"/>
      <c r="W575" s="5"/>
    </row>
    <row r="576" spans="1:23" ht="12.75" customHeight="1" x14ac:dyDescent="0.25">
      <c r="A576" s="5"/>
      <c r="B576" s="32"/>
      <c r="C576" s="33"/>
      <c r="D576" s="34"/>
      <c r="E576" s="34"/>
      <c r="F576" s="33"/>
      <c r="G576" s="33"/>
      <c r="H576" s="33"/>
      <c r="I576" s="5"/>
      <c r="J576" s="5"/>
      <c r="K576" s="5"/>
      <c r="L576" s="5"/>
      <c r="M576" s="5"/>
      <c r="N576" s="5"/>
      <c r="O576" s="5"/>
      <c r="P576" s="5"/>
      <c r="Q576" s="5"/>
      <c r="R576" s="5"/>
      <c r="S576" s="5"/>
      <c r="T576" s="5"/>
      <c r="U576" s="5"/>
      <c r="V576" s="5"/>
      <c r="W576" s="5"/>
    </row>
    <row r="577" spans="1:23" ht="12.75" customHeight="1" x14ac:dyDescent="0.25">
      <c r="A577" s="5"/>
      <c r="B577" s="32"/>
      <c r="C577" s="33"/>
      <c r="D577" s="34"/>
      <c r="E577" s="34"/>
      <c r="F577" s="33"/>
      <c r="G577" s="33"/>
      <c r="H577" s="33"/>
      <c r="I577" s="5"/>
      <c r="J577" s="5"/>
      <c r="K577" s="5"/>
      <c r="L577" s="5"/>
      <c r="M577" s="5"/>
      <c r="N577" s="5"/>
      <c r="O577" s="5"/>
      <c r="P577" s="5"/>
      <c r="Q577" s="5"/>
      <c r="R577" s="5"/>
      <c r="S577" s="5"/>
      <c r="T577" s="5"/>
      <c r="U577" s="5"/>
      <c r="V577" s="5"/>
      <c r="W577" s="5"/>
    </row>
    <row r="578" spans="1:23" ht="12.75" customHeight="1" x14ac:dyDescent="0.25">
      <c r="A578" s="5"/>
      <c r="B578" s="32"/>
      <c r="C578" s="33"/>
      <c r="D578" s="34"/>
      <c r="E578" s="34"/>
      <c r="F578" s="33"/>
      <c r="G578" s="33"/>
      <c r="H578" s="33"/>
      <c r="I578" s="5"/>
      <c r="J578" s="5"/>
      <c r="K578" s="5"/>
      <c r="L578" s="5"/>
      <c r="M578" s="5"/>
      <c r="N578" s="5"/>
      <c r="O578" s="5"/>
      <c r="P578" s="5"/>
      <c r="Q578" s="5"/>
      <c r="R578" s="5"/>
      <c r="S578" s="5"/>
      <c r="T578" s="5"/>
      <c r="U578" s="5"/>
      <c r="V578" s="5"/>
      <c r="W578" s="5"/>
    </row>
    <row r="579" spans="1:23" ht="12.75" customHeight="1" x14ac:dyDescent="0.25">
      <c r="A579" s="5"/>
      <c r="B579" s="32"/>
      <c r="C579" s="33"/>
      <c r="D579" s="34"/>
      <c r="E579" s="34"/>
      <c r="F579" s="33"/>
      <c r="G579" s="33"/>
      <c r="H579" s="33"/>
      <c r="I579" s="5"/>
      <c r="J579" s="5"/>
      <c r="K579" s="5"/>
      <c r="L579" s="5"/>
      <c r="M579" s="5"/>
      <c r="N579" s="5"/>
      <c r="O579" s="5"/>
      <c r="P579" s="5"/>
      <c r="Q579" s="5"/>
      <c r="R579" s="5"/>
      <c r="S579" s="5"/>
      <c r="T579" s="5"/>
      <c r="U579" s="5"/>
      <c r="V579" s="5"/>
      <c r="W579" s="5"/>
    </row>
    <row r="580" spans="1:23" ht="12.75" customHeight="1" x14ac:dyDescent="0.25">
      <c r="A580" s="5"/>
      <c r="B580" s="32"/>
      <c r="C580" s="33"/>
      <c r="D580" s="34"/>
      <c r="E580" s="34"/>
      <c r="F580" s="33"/>
      <c r="G580" s="33"/>
      <c r="H580" s="33"/>
      <c r="I580" s="5"/>
      <c r="J580" s="5"/>
      <c r="K580" s="5"/>
      <c r="L580" s="5"/>
      <c r="M580" s="5"/>
      <c r="N580" s="5"/>
      <c r="O580" s="5"/>
      <c r="P580" s="5"/>
      <c r="Q580" s="5"/>
      <c r="R580" s="5"/>
      <c r="S580" s="5"/>
      <c r="T580" s="5"/>
      <c r="U580" s="5"/>
      <c r="V580" s="5"/>
      <c r="W580" s="5"/>
    </row>
    <row r="581" spans="1:23" ht="12.75" customHeight="1" x14ac:dyDescent="0.25">
      <c r="A581" s="5"/>
      <c r="B581" s="32"/>
      <c r="C581" s="33"/>
      <c r="D581" s="34"/>
      <c r="E581" s="34"/>
      <c r="F581" s="33"/>
      <c r="G581" s="33"/>
      <c r="H581" s="33"/>
      <c r="I581" s="5"/>
      <c r="J581" s="5"/>
      <c r="K581" s="5"/>
      <c r="L581" s="5"/>
      <c r="M581" s="5"/>
      <c r="N581" s="5"/>
      <c r="O581" s="5"/>
      <c r="P581" s="5"/>
      <c r="Q581" s="5"/>
      <c r="R581" s="5"/>
      <c r="S581" s="5"/>
      <c r="T581" s="5"/>
      <c r="U581" s="5"/>
      <c r="V581" s="5"/>
      <c r="W581" s="5"/>
    </row>
    <row r="582" spans="1:23" ht="12.75" customHeight="1" x14ac:dyDescent="0.25">
      <c r="A582" s="5"/>
      <c r="B582" s="32"/>
      <c r="C582" s="33"/>
      <c r="D582" s="34"/>
      <c r="E582" s="34"/>
      <c r="F582" s="33"/>
      <c r="G582" s="33"/>
      <c r="H582" s="33"/>
      <c r="I582" s="5"/>
      <c r="J582" s="5"/>
      <c r="K582" s="5"/>
      <c r="L582" s="5"/>
      <c r="M582" s="5"/>
      <c r="N582" s="5"/>
      <c r="O582" s="5"/>
      <c r="P582" s="5"/>
      <c r="Q582" s="5"/>
      <c r="R582" s="5"/>
      <c r="S582" s="5"/>
      <c r="T582" s="5"/>
      <c r="U582" s="5"/>
      <c r="V582" s="5"/>
      <c r="W582" s="5"/>
    </row>
    <row r="583" spans="1:23" ht="12.75" customHeight="1" x14ac:dyDescent="0.25">
      <c r="A583" s="5"/>
      <c r="B583" s="32"/>
      <c r="C583" s="33"/>
      <c r="D583" s="34"/>
      <c r="E583" s="34"/>
      <c r="F583" s="33"/>
      <c r="G583" s="33"/>
      <c r="H583" s="33"/>
      <c r="I583" s="5"/>
      <c r="J583" s="5"/>
      <c r="K583" s="5"/>
      <c r="L583" s="5"/>
      <c r="M583" s="5"/>
      <c r="N583" s="5"/>
      <c r="O583" s="5"/>
      <c r="P583" s="5"/>
      <c r="Q583" s="5"/>
      <c r="R583" s="5"/>
      <c r="S583" s="5"/>
      <c r="T583" s="5"/>
      <c r="U583" s="5"/>
      <c r="V583" s="5"/>
      <c r="W583" s="5"/>
    </row>
    <row r="584" spans="1:23" ht="12.75" customHeight="1" x14ac:dyDescent="0.25">
      <c r="A584" s="5"/>
      <c r="B584" s="32"/>
      <c r="C584" s="33"/>
      <c r="D584" s="34"/>
      <c r="E584" s="34"/>
      <c r="F584" s="33"/>
      <c r="G584" s="33"/>
      <c r="H584" s="33"/>
      <c r="I584" s="5"/>
      <c r="J584" s="5"/>
      <c r="K584" s="5"/>
      <c r="L584" s="5"/>
      <c r="M584" s="5"/>
      <c r="N584" s="5"/>
      <c r="O584" s="5"/>
      <c r="P584" s="5"/>
      <c r="Q584" s="5"/>
      <c r="R584" s="5"/>
      <c r="S584" s="5"/>
      <c r="T584" s="5"/>
      <c r="U584" s="5"/>
      <c r="V584" s="5"/>
      <c r="W584" s="5"/>
    </row>
    <row r="585" spans="1:23" ht="12.75" customHeight="1" x14ac:dyDescent="0.25">
      <c r="A585" s="5"/>
      <c r="B585" s="32"/>
      <c r="C585" s="33"/>
      <c r="D585" s="34"/>
      <c r="E585" s="34"/>
      <c r="F585" s="33"/>
      <c r="G585" s="33"/>
      <c r="H585" s="33"/>
      <c r="I585" s="5"/>
      <c r="J585" s="5"/>
      <c r="K585" s="5"/>
      <c r="L585" s="5"/>
      <c r="M585" s="5"/>
      <c r="N585" s="5"/>
      <c r="O585" s="5"/>
      <c r="P585" s="5"/>
      <c r="Q585" s="5"/>
      <c r="R585" s="5"/>
      <c r="S585" s="5"/>
      <c r="T585" s="5"/>
      <c r="U585" s="5"/>
      <c r="V585" s="5"/>
      <c r="W585" s="5"/>
    </row>
    <row r="586" spans="1:23" ht="12.75" customHeight="1" x14ac:dyDescent="0.25">
      <c r="A586" s="5"/>
      <c r="B586" s="32"/>
      <c r="C586" s="33"/>
      <c r="D586" s="34"/>
      <c r="E586" s="34"/>
      <c r="F586" s="33"/>
      <c r="G586" s="33"/>
      <c r="H586" s="33"/>
      <c r="I586" s="5"/>
      <c r="J586" s="5"/>
      <c r="K586" s="5"/>
      <c r="L586" s="5"/>
      <c r="M586" s="5"/>
      <c r="N586" s="5"/>
      <c r="O586" s="5"/>
      <c r="P586" s="5"/>
      <c r="Q586" s="5"/>
      <c r="R586" s="5"/>
      <c r="S586" s="5"/>
      <c r="T586" s="5"/>
      <c r="U586" s="5"/>
      <c r="V586" s="5"/>
      <c r="W586" s="5"/>
    </row>
    <row r="587" spans="1:23" ht="12.75" customHeight="1" x14ac:dyDescent="0.25">
      <c r="A587" s="5"/>
      <c r="B587" s="32"/>
      <c r="C587" s="33"/>
      <c r="D587" s="34"/>
      <c r="E587" s="34"/>
      <c r="F587" s="33"/>
      <c r="G587" s="33"/>
      <c r="H587" s="33"/>
      <c r="I587" s="5"/>
      <c r="J587" s="5"/>
      <c r="K587" s="5"/>
      <c r="L587" s="5"/>
      <c r="M587" s="5"/>
      <c r="N587" s="5"/>
      <c r="O587" s="5"/>
      <c r="P587" s="5"/>
      <c r="Q587" s="5"/>
      <c r="R587" s="5"/>
      <c r="S587" s="5"/>
      <c r="T587" s="5"/>
      <c r="U587" s="5"/>
      <c r="V587" s="5"/>
      <c r="W587" s="5"/>
    </row>
    <row r="588" spans="1:23" ht="12.75" customHeight="1" x14ac:dyDescent="0.25">
      <c r="A588" s="5"/>
      <c r="B588" s="32"/>
      <c r="C588" s="33"/>
      <c r="D588" s="34"/>
      <c r="E588" s="34"/>
      <c r="F588" s="33"/>
      <c r="G588" s="33"/>
      <c r="H588" s="33"/>
      <c r="I588" s="5"/>
      <c r="J588" s="5"/>
      <c r="K588" s="5"/>
      <c r="L588" s="5"/>
      <c r="M588" s="5"/>
      <c r="N588" s="5"/>
      <c r="O588" s="5"/>
      <c r="P588" s="5"/>
      <c r="Q588" s="5"/>
      <c r="R588" s="5"/>
      <c r="S588" s="5"/>
      <c r="T588" s="5"/>
      <c r="U588" s="5"/>
      <c r="V588" s="5"/>
      <c r="W588" s="5"/>
    </row>
    <row r="589" spans="1:23" ht="12.75" customHeight="1" x14ac:dyDescent="0.25">
      <c r="A589" s="5"/>
      <c r="B589" s="32"/>
      <c r="C589" s="33"/>
      <c r="D589" s="34"/>
      <c r="E589" s="34"/>
      <c r="F589" s="33"/>
      <c r="G589" s="33"/>
      <c r="H589" s="33"/>
      <c r="I589" s="5"/>
      <c r="J589" s="5"/>
      <c r="K589" s="5"/>
      <c r="L589" s="5"/>
      <c r="M589" s="5"/>
      <c r="N589" s="5"/>
      <c r="O589" s="5"/>
      <c r="P589" s="5"/>
      <c r="Q589" s="5"/>
      <c r="R589" s="5"/>
      <c r="S589" s="5"/>
      <c r="T589" s="5"/>
      <c r="U589" s="5"/>
      <c r="V589" s="5"/>
      <c r="W589" s="5"/>
    </row>
    <row r="590" spans="1:23" ht="12.75" customHeight="1" x14ac:dyDescent="0.25">
      <c r="A590" s="5"/>
      <c r="B590" s="32"/>
      <c r="C590" s="33"/>
      <c r="D590" s="34"/>
      <c r="E590" s="34"/>
      <c r="F590" s="33"/>
      <c r="G590" s="33"/>
      <c r="H590" s="33"/>
      <c r="I590" s="5"/>
      <c r="J590" s="5"/>
      <c r="K590" s="5"/>
      <c r="L590" s="5"/>
      <c r="M590" s="5"/>
      <c r="N590" s="5"/>
      <c r="O590" s="5"/>
      <c r="P590" s="5"/>
      <c r="Q590" s="5"/>
      <c r="R590" s="5"/>
      <c r="S590" s="5"/>
      <c r="T590" s="5"/>
      <c r="U590" s="5"/>
      <c r="V590" s="5"/>
      <c r="W590" s="5"/>
    </row>
    <row r="591" spans="1:23" ht="12.75" customHeight="1" x14ac:dyDescent="0.25">
      <c r="A591" s="5"/>
      <c r="B591" s="32"/>
      <c r="C591" s="33"/>
      <c r="D591" s="34"/>
      <c r="E591" s="34"/>
      <c r="F591" s="33"/>
      <c r="G591" s="33"/>
      <c r="H591" s="33"/>
      <c r="I591" s="5"/>
      <c r="J591" s="5"/>
      <c r="K591" s="5"/>
      <c r="L591" s="5"/>
      <c r="M591" s="5"/>
      <c r="N591" s="5"/>
      <c r="O591" s="5"/>
      <c r="P591" s="5"/>
      <c r="Q591" s="5"/>
      <c r="R591" s="5"/>
      <c r="S591" s="5"/>
      <c r="T591" s="5"/>
      <c r="U591" s="5"/>
      <c r="V591" s="5"/>
      <c r="W591" s="5"/>
    </row>
    <row r="592" spans="1:23" ht="12.75" customHeight="1" x14ac:dyDescent="0.25">
      <c r="A592" s="5"/>
      <c r="B592" s="32"/>
      <c r="C592" s="33"/>
      <c r="D592" s="34"/>
      <c r="E592" s="34"/>
      <c r="F592" s="33"/>
      <c r="G592" s="33"/>
      <c r="H592" s="33"/>
      <c r="I592" s="5"/>
      <c r="J592" s="5"/>
      <c r="K592" s="5"/>
      <c r="L592" s="5"/>
      <c r="M592" s="5"/>
      <c r="N592" s="5"/>
      <c r="O592" s="5"/>
      <c r="P592" s="5"/>
      <c r="Q592" s="5"/>
      <c r="R592" s="5"/>
      <c r="S592" s="5"/>
      <c r="T592" s="5"/>
      <c r="U592" s="5"/>
      <c r="V592" s="5"/>
      <c r="W592" s="5"/>
    </row>
    <row r="593" spans="1:23" ht="12.75" customHeight="1" x14ac:dyDescent="0.25">
      <c r="A593" s="5"/>
      <c r="B593" s="32"/>
      <c r="C593" s="33"/>
      <c r="D593" s="34"/>
      <c r="E593" s="34"/>
      <c r="F593" s="33"/>
      <c r="G593" s="33"/>
      <c r="H593" s="33"/>
      <c r="I593" s="5"/>
      <c r="J593" s="5"/>
      <c r="K593" s="5"/>
      <c r="L593" s="5"/>
      <c r="M593" s="5"/>
      <c r="N593" s="5"/>
      <c r="O593" s="5"/>
      <c r="P593" s="5"/>
      <c r="Q593" s="5"/>
      <c r="R593" s="5"/>
      <c r="S593" s="5"/>
      <c r="T593" s="5"/>
      <c r="U593" s="5"/>
      <c r="V593" s="5"/>
      <c r="W593" s="5"/>
    </row>
    <row r="594" spans="1:23" ht="12.75" customHeight="1" x14ac:dyDescent="0.25">
      <c r="A594" s="5"/>
      <c r="B594" s="32"/>
      <c r="C594" s="33"/>
      <c r="D594" s="34"/>
      <c r="E594" s="34"/>
      <c r="F594" s="33"/>
      <c r="G594" s="33"/>
      <c r="H594" s="33"/>
      <c r="I594" s="5"/>
      <c r="J594" s="5"/>
      <c r="K594" s="5"/>
      <c r="L594" s="5"/>
      <c r="M594" s="5"/>
      <c r="N594" s="5"/>
      <c r="O594" s="5"/>
      <c r="P594" s="5"/>
      <c r="Q594" s="5"/>
      <c r="R594" s="5"/>
      <c r="S594" s="5"/>
      <c r="T594" s="5"/>
      <c r="U594" s="5"/>
      <c r="V594" s="5"/>
      <c r="W594" s="5"/>
    </row>
    <row r="595" spans="1:23" ht="12.75" customHeight="1" x14ac:dyDescent="0.25">
      <c r="A595" s="5"/>
      <c r="B595" s="32"/>
      <c r="C595" s="33"/>
      <c r="D595" s="34"/>
      <c r="E595" s="34"/>
      <c r="F595" s="33"/>
      <c r="G595" s="33"/>
      <c r="H595" s="33"/>
      <c r="I595" s="5"/>
      <c r="J595" s="5"/>
      <c r="K595" s="5"/>
      <c r="L595" s="5"/>
      <c r="M595" s="5"/>
      <c r="N595" s="5"/>
      <c r="O595" s="5"/>
      <c r="P595" s="5"/>
      <c r="Q595" s="5"/>
      <c r="R595" s="5"/>
      <c r="S595" s="5"/>
      <c r="T595" s="5"/>
      <c r="U595" s="5"/>
      <c r="V595" s="5"/>
      <c r="W595" s="5"/>
    </row>
    <row r="596" spans="1:23" ht="12.75" customHeight="1" x14ac:dyDescent="0.25">
      <c r="A596" s="5"/>
      <c r="B596" s="32"/>
      <c r="C596" s="33"/>
      <c r="D596" s="34"/>
      <c r="E596" s="34"/>
      <c r="F596" s="33"/>
      <c r="G596" s="33"/>
      <c r="H596" s="33"/>
      <c r="I596" s="5"/>
      <c r="J596" s="5"/>
      <c r="K596" s="5"/>
      <c r="L596" s="5"/>
      <c r="M596" s="5"/>
      <c r="N596" s="5"/>
      <c r="O596" s="5"/>
      <c r="P596" s="5"/>
      <c r="Q596" s="5"/>
      <c r="R596" s="5"/>
      <c r="S596" s="5"/>
      <c r="T596" s="5"/>
      <c r="U596" s="5"/>
      <c r="V596" s="5"/>
      <c r="W596" s="5"/>
    </row>
    <row r="597" spans="1:23" ht="12.75" customHeight="1" x14ac:dyDescent="0.25">
      <c r="A597" s="5"/>
      <c r="B597" s="32"/>
      <c r="C597" s="33"/>
      <c r="D597" s="34"/>
      <c r="E597" s="34"/>
      <c r="F597" s="33"/>
      <c r="G597" s="33"/>
      <c r="H597" s="33"/>
      <c r="I597" s="5"/>
      <c r="J597" s="5"/>
      <c r="K597" s="5"/>
      <c r="L597" s="5"/>
      <c r="M597" s="5"/>
      <c r="N597" s="5"/>
      <c r="O597" s="5"/>
      <c r="P597" s="5"/>
      <c r="Q597" s="5"/>
      <c r="R597" s="5"/>
      <c r="S597" s="5"/>
      <c r="T597" s="5"/>
      <c r="U597" s="5"/>
      <c r="V597" s="5"/>
      <c r="W597" s="5"/>
    </row>
    <row r="598" spans="1:23" ht="12.75" customHeight="1" x14ac:dyDescent="0.25">
      <c r="A598" s="5"/>
      <c r="B598" s="32"/>
      <c r="C598" s="33"/>
      <c r="D598" s="34"/>
      <c r="E598" s="34"/>
      <c r="F598" s="33"/>
      <c r="G598" s="33"/>
      <c r="H598" s="33"/>
      <c r="I598" s="5"/>
      <c r="J598" s="5"/>
      <c r="K598" s="5"/>
      <c r="L598" s="5"/>
      <c r="M598" s="5"/>
      <c r="N598" s="5"/>
      <c r="O598" s="5"/>
      <c r="P598" s="5"/>
      <c r="Q598" s="5"/>
      <c r="R598" s="5"/>
      <c r="S598" s="5"/>
      <c r="T598" s="5"/>
      <c r="U598" s="5"/>
      <c r="V598" s="5"/>
      <c r="W598" s="5"/>
    </row>
    <row r="599" spans="1:23" ht="12.75" customHeight="1" x14ac:dyDescent="0.25">
      <c r="A599" s="5"/>
      <c r="B599" s="32"/>
      <c r="C599" s="33"/>
      <c r="D599" s="34"/>
      <c r="E599" s="34"/>
      <c r="F599" s="33"/>
      <c r="G599" s="33"/>
      <c r="H599" s="33"/>
      <c r="I599" s="5"/>
      <c r="J599" s="5"/>
      <c r="K599" s="5"/>
      <c r="L599" s="5"/>
      <c r="M599" s="5"/>
      <c r="N599" s="5"/>
      <c r="O599" s="5"/>
      <c r="P599" s="5"/>
      <c r="Q599" s="5"/>
      <c r="R599" s="5"/>
      <c r="S599" s="5"/>
      <c r="T599" s="5"/>
      <c r="U599" s="5"/>
      <c r="V599" s="5"/>
      <c r="W599" s="5"/>
    </row>
    <row r="600" spans="1:23" ht="12.75" customHeight="1" x14ac:dyDescent="0.25">
      <c r="A600" s="5"/>
      <c r="B600" s="32"/>
      <c r="C600" s="33"/>
      <c r="D600" s="34"/>
      <c r="E600" s="34"/>
      <c r="F600" s="33"/>
      <c r="G600" s="33"/>
      <c r="H600" s="33"/>
      <c r="I600" s="5"/>
      <c r="J600" s="5"/>
      <c r="K600" s="5"/>
      <c r="L600" s="5"/>
      <c r="M600" s="5"/>
      <c r="N600" s="5"/>
      <c r="O600" s="5"/>
      <c r="P600" s="5"/>
      <c r="Q600" s="5"/>
      <c r="R600" s="5"/>
      <c r="S600" s="5"/>
      <c r="T600" s="5"/>
      <c r="U600" s="5"/>
      <c r="V600" s="5"/>
      <c r="W600" s="5"/>
    </row>
    <row r="601" spans="1:23" ht="12.75" customHeight="1" x14ac:dyDescent="0.25">
      <c r="A601" s="5"/>
      <c r="B601" s="32"/>
      <c r="C601" s="33"/>
      <c r="D601" s="34"/>
      <c r="E601" s="34"/>
      <c r="F601" s="33"/>
      <c r="G601" s="33"/>
      <c r="H601" s="33"/>
      <c r="I601" s="5"/>
      <c r="J601" s="5"/>
      <c r="K601" s="5"/>
      <c r="L601" s="5"/>
      <c r="M601" s="5"/>
      <c r="N601" s="5"/>
      <c r="O601" s="5"/>
      <c r="P601" s="5"/>
      <c r="Q601" s="5"/>
      <c r="R601" s="5"/>
      <c r="S601" s="5"/>
      <c r="T601" s="5"/>
      <c r="U601" s="5"/>
      <c r="V601" s="5"/>
      <c r="W601" s="5"/>
    </row>
    <row r="602" spans="1:23" ht="12.75" customHeight="1" x14ac:dyDescent="0.25">
      <c r="A602" s="5"/>
      <c r="B602" s="32"/>
      <c r="C602" s="33"/>
      <c r="D602" s="34"/>
      <c r="E602" s="34"/>
      <c r="F602" s="33"/>
      <c r="G602" s="33"/>
      <c r="H602" s="33"/>
      <c r="I602" s="5"/>
      <c r="J602" s="5"/>
      <c r="K602" s="5"/>
      <c r="L602" s="5"/>
      <c r="M602" s="5"/>
      <c r="N602" s="5"/>
      <c r="O602" s="5"/>
      <c r="P602" s="5"/>
      <c r="Q602" s="5"/>
      <c r="R602" s="5"/>
      <c r="S602" s="5"/>
      <c r="T602" s="5"/>
      <c r="U602" s="5"/>
      <c r="V602" s="5"/>
      <c r="W602" s="5"/>
    </row>
    <row r="603" spans="1:23" ht="12.75" customHeight="1" x14ac:dyDescent="0.25">
      <c r="A603" s="5"/>
      <c r="B603" s="32"/>
      <c r="C603" s="33"/>
      <c r="D603" s="34"/>
      <c r="E603" s="34"/>
      <c r="F603" s="33"/>
      <c r="G603" s="33"/>
      <c r="H603" s="33"/>
      <c r="I603" s="5"/>
      <c r="J603" s="5"/>
      <c r="K603" s="5"/>
      <c r="L603" s="5"/>
      <c r="M603" s="5"/>
      <c r="N603" s="5"/>
      <c r="O603" s="5"/>
      <c r="P603" s="5"/>
      <c r="Q603" s="5"/>
      <c r="R603" s="5"/>
      <c r="S603" s="5"/>
      <c r="T603" s="5"/>
      <c r="U603" s="5"/>
      <c r="V603" s="5"/>
      <c r="W603" s="5"/>
    </row>
    <row r="604" spans="1:23" ht="12.75" customHeight="1" x14ac:dyDescent="0.25">
      <c r="A604" s="5"/>
      <c r="B604" s="32"/>
      <c r="C604" s="33"/>
      <c r="D604" s="34"/>
      <c r="E604" s="34"/>
      <c r="F604" s="33"/>
      <c r="G604" s="33"/>
      <c r="H604" s="33"/>
      <c r="I604" s="5"/>
      <c r="J604" s="5"/>
      <c r="K604" s="5"/>
      <c r="L604" s="5"/>
      <c r="M604" s="5"/>
      <c r="N604" s="5"/>
      <c r="O604" s="5"/>
      <c r="P604" s="5"/>
      <c r="Q604" s="5"/>
      <c r="R604" s="5"/>
      <c r="S604" s="5"/>
      <c r="T604" s="5"/>
      <c r="U604" s="5"/>
      <c r="V604" s="5"/>
      <c r="W604" s="5"/>
    </row>
    <row r="605" spans="1:23" ht="12.75" customHeight="1" x14ac:dyDescent="0.25">
      <c r="A605" s="5"/>
      <c r="B605" s="32"/>
      <c r="C605" s="33"/>
      <c r="D605" s="34"/>
      <c r="E605" s="34"/>
      <c r="F605" s="33"/>
      <c r="G605" s="33"/>
      <c r="H605" s="33"/>
      <c r="I605" s="5"/>
      <c r="J605" s="5"/>
      <c r="K605" s="5"/>
      <c r="L605" s="5"/>
      <c r="M605" s="5"/>
      <c r="N605" s="5"/>
      <c r="O605" s="5"/>
      <c r="P605" s="5"/>
      <c r="Q605" s="5"/>
      <c r="R605" s="5"/>
      <c r="S605" s="5"/>
      <c r="T605" s="5"/>
      <c r="U605" s="5"/>
      <c r="V605" s="5"/>
      <c r="W605" s="5"/>
    </row>
    <row r="606" spans="1:23" ht="12.75" customHeight="1" x14ac:dyDescent="0.25">
      <c r="A606" s="5"/>
      <c r="B606" s="32"/>
      <c r="C606" s="33"/>
      <c r="D606" s="34"/>
      <c r="E606" s="34"/>
      <c r="F606" s="33"/>
      <c r="G606" s="33"/>
      <c r="H606" s="33"/>
      <c r="I606" s="5"/>
      <c r="J606" s="5"/>
      <c r="K606" s="5"/>
      <c r="L606" s="5"/>
      <c r="M606" s="5"/>
      <c r="N606" s="5"/>
      <c r="O606" s="5"/>
      <c r="P606" s="5"/>
      <c r="Q606" s="5"/>
      <c r="R606" s="5"/>
      <c r="S606" s="5"/>
      <c r="T606" s="5"/>
      <c r="U606" s="5"/>
      <c r="V606" s="5"/>
      <c r="W606" s="5"/>
    </row>
    <row r="607" spans="1:23" ht="12.75" customHeight="1" x14ac:dyDescent="0.25">
      <c r="A607" s="5"/>
      <c r="B607" s="32"/>
      <c r="C607" s="33"/>
      <c r="D607" s="34"/>
      <c r="E607" s="34"/>
      <c r="F607" s="33"/>
      <c r="G607" s="33"/>
      <c r="H607" s="33"/>
      <c r="I607" s="5"/>
      <c r="J607" s="5"/>
      <c r="K607" s="5"/>
      <c r="L607" s="5"/>
      <c r="M607" s="5"/>
      <c r="N607" s="5"/>
      <c r="O607" s="5"/>
      <c r="P607" s="5"/>
      <c r="Q607" s="5"/>
      <c r="R607" s="5"/>
      <c r="S607" s="5"/>
      <c r="T607" s="5"/>
      <c r="U607" s="5"/>
      <c r="V607" s="5"/>
      <c r="W607" s="5"/>
    </row>
    <row r="608" spans="1:23" ht="12.75" customHeight="1" x14ac:dyDescent="0.25">
      <c r="A608" s="5"/>
      <c r="B608" s="32"/>
      <c r="C608" s="33"/>
      <c r="D608" s="34"/>
      <c r="E608" s="34"/>
      <c r="F608" s="33"/>
      <c r="G608" s="33"/>
      <c r="H608" s="33"/>
      <c r="I608" s="5"/>
      <c r="J608" s="5"/>
      <c r="K608" s="5"/>
      <c r="L608" s="5"/>
      <c r="M608" s="5"/>
      <c r="N608" s="5"/>
      <c r="O608" s="5"/>
      <c r="P608" s="5"/>
      <c r="Q608" s="5"/>
      <c r="R608" s="5"/>
      <c r="S608" s="5"/>
      <c r="T608" s="5"/>
      <c r="U608" s="5"/>
      <c r="V608" s="5"/>
      <c r="W608" s="5"/>
    </row>
    <row r="609" spans="1:23" ht="12.75" customHeight="1" x14ac:dyDescent="0.25">
      <c r="A609" s="5"/>
      <c r="B609" s="32"/>
      <c r="C609" s="33"/>
      <c r="D609" s="34"/>
      <c r="E609" s="34"/>
      <c r="F609" s="33"/>
      <c r="G609" s="33"/>
      <c r="H609" s="33"/>
      <c r="I609" s="5"/>
      <c r="J609" s="5"/>
      <c r="K609" s="5"/>
      <c r="L609" s="5"/>
      <c r="M609" s="5"/>
      <c r="N609" s="5"/>
      <c r="O609" s="5"/>
      <c r="P609" s="5"/>
      <c r="Q609" s="5"/>
      <c r="R609" s="5"/>
      <c r="S609" s="5"/>
      <c r="T609" s="5"/>
      <c r="U609" s="5"/>
      <c r="V609" s="5"/>
      <c r="W609" s="5"/>
    </row>
    <row r="610" spans="1:23" ht="12.75" customHeight="1" x14ac:dyDescent="0.25">
      <c r="A610" s="5"/>
      <c r="B610" s="32"/>
      <c r="C610" s="33"/>
      <c r="D610" s="34"/>
      <c r="E610" s="34"/>
      <c r="F610" s="33"/>
      <c r="G610" s="33"/>
      <c r="H610" s="33"/>
      <c r="I610" s="5"/>
      <c r="J610" s="5"/>
      <c r="K610" s="5"/>
      <c r="L610" s="5"/>
      <c r="M610" s="5"/>
      <c r="N610" s="5"/>
      <c r="O610" s="5"/>
      <c r="P610" s="5"/>
      <c r="Q610" s="5"/>
      <c r="R610" s="5"/>
      <c r="S610" s="5"/>
      <c r="T610" s="5"/>
      <c r="U610" s="5"/>
      <c r="V610" s="5"/>
      <c r="W610" s="5"/>
    </row>
    <row r="611" spans="1:23" ht="12.75" customHeight="1" x14ac:dyDescent="0.25">
      <c r="A611" s="5"/>
      <c r="B611" s="32"/>
      <c r="C611" s="33"/>
      <c r="D611" s="34"/>
      <c r="E611" s="34"/>
      <c r="F611" s="33"/>
      <c r="G611" s="33"/>
      <c r="H611" s="33"/>
      <c r="I611" s="5"/>
      <c r="J611" s="5"/>
      <c r="K611" s="5"/>
      <c r="L611" s="5"/>
      <c r="M611" s="5"/>
      <c r="N611" s="5"/>
      <c r="O611" s="5"/>
      <c r="P611" s="5"/>
      <c r="Q611" s="5"/>
      <c r="R611" s="5"/>
      <c r="S611" s="5"/>
      <c r="T611" s="5"/>
      <c r="U611" s="5"/>
      <c r="V611" s="5"/>
      <c r="W611" s="5"/>
    </row>
    <row r="612" spans="1:23" ht="12.75" customHeight="1" x14ac:dyDescent="0.25">
      <c r="A612" s="5"/>
      <c r="B612" s="32"/>
      <c r="C612" s="33"/>
      <c r="D612" s="34"/>
      <c r="E612" s="34"/>
      <c r="F612" s="33"/>
      <c r="G612" s="33"/>
      <c r="H612" s="33"/>
      <c r="I612" s="5"/>
      <c r="J612" s="5"/>
      <c r="K612" s="5"/>
      <c r="L612" s="5"/>
      <c r="M612" s="5"/>
      <c r="N612" s="5"/>
      <c r="O612" s="5"/>
      <c r="P612" s="5"/>
      <c r="Q612" s="5"/>
      <c r="R612" s="5"/>
      <c r="S612" s="5"/>
      <c r="T612" s="5"/>
      <c r="U612" s="5"/>
      <c r="V612" s="5"/>
      <c r="W612" s="5"/>
    </row>
    <row r="613" spans="1:23" ht="12.75" customHeight="1" x14ac:dyDescent="0.25">
      <c r="A613" s="5"/>
      <c r="B613" s="32"/>
      <c r="C613" s="33"/>
      <c r="D613" s="34"/>
      <c r="E613" s="34"/>
      <c r="F613" s="33"/>
      <c r="G613" s="33"/>
      <c r="H613" s="33"/>
      <c r="I613" s="5"/>
      <c r="J613" s="5"/>
      <c r="K613" s="5"/>
      <c r="L613" s="5"/>
      <c r="M613" s="5"/>
      <c r="N613" s="5"/>
      <c r="O613" s="5"/>
      <c r="P613" s="5"/>
      <c r="Q613" s="5"/>
      <c r="R613" s="5"/>
      <c r="S613" s="5"/>
      <c r="T613" s="5"/>
      <c r="U613" s="5"/>
      <c r="V613" s="5"/>
      <c r="W613" s="5"/>
    </row>
    <row r="614" spans="1:23" ht="12.75" customHeight="1" x14ac:dyDescent="0.25">
      <c r="A614" s="5"/>
      <c r="B614" s="32"/>
      <c r="C614" s="33"/>
      <c r="D614" s="34"/>
      <c r="E614" s="34"/>
      <c r="F614" s="33"/>
      <c r="G614" s="33"/>
      <c r="H614" s="33"/>
      <c r="I614" s="5"/>
      <c r="J614" s="5"/>
      <c r="K614" s="5"/>
      <c r="L614" s="5"/>
      <c r="M614" s="5"/>
      <c r="N614" s="5"/>
      <c r="O614" s="5"/>
      <c r="P614" s="5"/>
      <c r="Q614" s="5"/>
      <c r="R614" s="5"/>
      <c r="S614" s="5"/>
      <c r="T614" s="5"/>
      <c r="U614" s="5"/>
      <c r="V614" s="5"/>
      <c r="W614" s="5"/>
    </row>
    <row r="615" spans="1:23" ht="12.75" customHeight="1" x14ac:dyDescent="0.25">
      <c r="A615" s="5"/>
      <c r="B615" s="32"/>
      <c r="C615" s="33"/>
      <c r="D615" s="34"/>
      <c r="E615" s="34"/>
      <c r="F615" s="33"/>
      <c r="G615" s="33"/>
      <c r="H615" s="33"/>
      <c r="I615" s="5"/>
      <c r="J615" s="5"/>
      <c r="K615" s="5"/>
      <c r="L615" s="5"/>
      <c r="M615" s="5"/>
      <c r="N615" s="5"/>
      <c r="O615" s="5"/>
      <c r="P615" s="5"/>
      <c r="Q615" s="5"/>
      <c r="R615" s="5"/>
      <c r="S615" s="5"/>
      <c r="T615" s="5"/>
      <c r="U615" s="5"/>
      <c r="V615" s="5"/>
      <c r="W615" s="5"/>
    </row>
    <row r="616" spans="1:23" ht="12.75" customHeight="1" x14ac:dyDescent="0.25">
      <c r="A616" s="5"/>
      <c r="B616" s="32"/>
      <c r="C616" s="33"/>
      <c r="D616" s="34"/>
      <c r="E616" s="34"/>
      <c r="F616" s="33"/>
      <c r="G616" s="33"/>
      <c r="H616" s="33"/>
      <c r="I616" s="5"/>
      <c r="J616" s="5"/>
      <c r="K616" s="5"/>
      <c r="L616" s="5"/>
      <c r="M616" s="5"/>
      <c r="N616" s="5"/>
      <c r="O616" s="5"/>
      <c r="P616" s="5"/>
      <c r="Q616" s="5"/>
      <c r="R616" s="5"/>
      <c r="S616" s="5"/>
      <c r="T616" s="5"/>
      <c r="U616" s="5"/>
      <c r="V616" s="5"/>
      <c r="W616" s="5"/>
    </row>
    <row r="617" spans="1:23" ht="12.75" customHeight="1" x14ac:dyDescent="0.25">
      <c r="A617" s="5"/>
      <c r="B617" s="32"/>
      <c r="C617" s="33"/>
      <c r="D617" s="34"/>
      <c r="E617" s="34"/>
      <c r="F617" s="33"/>
      <c r="G617" s="33"/>
      <c r="H617" s="33"/>
      <c r="I617" s="5"/>
      <c r="J617" s="5"/>
      <c r="K617" s="5"/>
      <c r="L617" s="5"/>
      <c r="M617" s="5"/>
      <c r="N617" s="5"/>
      <c r="O617" s="5"/>
      <c r="P617" s="5"/>
      <c r="Q617" s="5"/>
      <c r="R617" s="5"/>
      <c r="S617" s="5"/>
      <c r="T617" s="5"/>
      <c r="U617" s="5"/>
      <c r="V617" s="5"/>
      <c r="W617" s="5"/>
    </row>
    <row r="618" spans="1:23" ht="12.75" customHeight="1" x14ac:dyDescent="0.25">
      <c r="A618" s="5"/>
      <c r="B618" s="32"/>
      <c r="C618" s="33"/>
      <c r="D618" s="34"/>
      <c r="E618" s="34"/>
      <c r="F618" s="33"/>
      <c r="G618" s="33"/>
      <c r="H618" s="33"/>
      <c r="I618" s="5"/>
      <c r="J618" s="5"/>
      <c r="K618" s="5"/>
      <c r="L618" s="5"/>
      <c r="M618" s="5"/>
      <c r="N618" s="5"/>
      <c r="O618" s="5"/>
      <c r="P618" s="5"/>
      <c r="Q618" s="5"/>
      <c r="R618" s="5"/>
      <c r="S618" s="5"/>
      <c r="T618" s="5"/>
      <c r="U618" s="5"/>
      <c r="V618" s="5"/>
      <c r="W618" s="5"/>
    </row>
    <row r="619" spans="1:23" ht="12.75" customHeight="1" x14ac:dyDescent="0.25">
      <c r="A619" s="5"/>
      <c r="B619" s="32"/>
      <c r="C619" s="33"/>
      <c r="D619" s="34"/>
      <c r="E619" s="34"/>
      <c r="F619" s="33"/>
      <c r="G619" s="33"/>
      <c r="H619" s="33"/>
      <c r="I619" s="5"/>
      <c r="J619" s="5"/>
      <c r="K619" s="5"/>
      <c r="L619" s="5"/>
      <c r="M619" s="5"/>
      <c r="N619" s="5"/>
      <c r="O619" s="5"/>
      <c r="P619" s="5"/>
      <c r="Q619" s="5"/>
      <c r="R619" s="5"/>
      <c r="S619" s="5"/>
      <c r="T619" s="5"/>
      <c r="U619" s="5"/>
      <c r="V619" s="5"/>
      <c r="W619" s="5"/>
    </row>
    <row r="620" spans="1:23" ht="12.75" customHeight="1" x14ac:dyDescent="0.25">
      <c r="A620" s="5"/>
      <c r="B620" s="32"/>
      <c r="C620" s="33"/>
      <c r="D620" s="34"/>
      <c r="E620" s="34"/>
      <c r="F620" s="33"/>
      <c r="G620" s="33"/>
      <c r="H620" s="33"/>
      <c r="I620" s="5"/>
      <c r="J620" s="5"/>
      <c r="K620" s="5"/>
      <c r="L620" s="5"/>
      <c r="M620" s="5"/>
      <c r="N620" s="5"/>
      <c r="O620" s="5"/>
      <c r="P620" s="5"/>
      <c r="Q620" s="5"/>
      <c r="R620" s="5"/>
      <c r="S620" s="5"/>
      <c r="T620" s="5"/>
      <c r="U620" s="5"/>
      <c r="V620" s="5"/>
      <c r="W620" s="5"/>
    </row>
    <row r="621" spans="1:23" ht="12.75" customHeight="1" x14ac:dyDescent="0.25">
      <c r="A621" s="5"/>
      <c r="B621" s="32"/>
      <c r="C621" s="33"/>
      <c r="D621" s="34"/>
      <c r="E621" s="34"/>
      <c r="F621" s="33"/>
      <c r="G621" s="33"/>
      <c r="H621" s="33"/>
      <c r="I621" s="5"/>
      <c r="J621" s="5"/>
      <c r="K621" s="5"/>
      <c r="L621" s="5"/>
      <c r="M621" s="5"/>
      <c r="N621" s="5"/>
      <c r="O621" s="5"/>
      <c r="P621" s="5"/>
      <c r="Q621" s="5"/>
      <c r="R621" s="5"/>
      <c r="S621" s="5"/>
      <c r="T621" s="5"/>
      <c r="U621" s="5"/>
      <c r="V621" s="5"/>
      <c r="W621" s="5"/>
    </row>
    <row r="622" spans="1:23" ht="12.75" customHeight="1" x14ac:dyDescent="0.25">
      <c r="A622" s="5"/>
      <c r="B622" s="32"/>
      <c r="C622" s="33"/>
      <c r="D622" s="34"/>
      <c r="E622" s="34"/>
      <c r="F622" s="33"/>
      <c r="G622" s="33"/>
      <c r="H622" s="33"/>
      <c r="I622" s="5"/>
      <c r="J622" s="5"/>
      <c r="K622" s="5"/>
      <c r="L622" s="5"/>
      <c r="M622" s="5"/>
      <c r="N622" s="5"/>
      <c r="O622" s="5"/>
      <c r="P622" s="5"/>
      <c r="Q622" s="5"/>
      <c r="R622" s="5"/>
      <c r="S622" s="5"/>
      <c r="T622" s="5"/>
      <c r="U622" s="5"/>
      <c r="V622" s="5"/>
      <c r="W622" s="5"/>
    </row>
    <row r="623" spans="1:23" ht="12.75" customHeight="1" x14ac:dyDescent="0.25">
      <c r="A623" s="5"/>
      <c r="B623" s="32"/>
      <c r="C623" s="33"/>
      <c r="D623" s="34"/>
      <c r="E623" s="34"/>
      <c r="F623" s="33"/>
      <c r="G623" s="33"/>
      <c r="H623" s="33"/>
      <c r="I623" s="5"/>
      <c r="J623" s="5"/>
      <c r="K623" s="5"/>
      <c r="L623" s="5"/>
      <c r="M623" s="5"/>
      <c r="N623" s="5"/>
      <c r="O623" s="5"/>
      <c r="P623" s="5"/>
      <c r="Q623" s="5"/>
      <c r="R623" s="5"/>
      <c r="S623" s="5"/>
      <c r="T623" s="5"/>
      <c r="U623" s="5"/>
      <c r="V623" s="5"/>
      <c r="W623" s="5"/>
    </row>
    <row r="624" spans="1:23" ht="12.75" customHeight="1" x14ac:dyDescent="0.25">
      <c r="A624" s="5"/>
      <c r="B624" s="32"/>
      <c r="C624" s="33"/>
      <c r="D624" s="34"/>
      <c r="E624" s="34"/>
      <c r="F624" s="33"/>
      <c r="G624" s="33"/>
      <c r="H624" s="33"/>
      <c r="I624" s="5"/>
      <c r="J624" s="5"/>
      <c r="K624" s="5"/>
      <c r="L624" s="5"/>
      <c r="M624" s="5"/>
      <c r="N624" s="5"/>
      <c r="O624" s="5"/>
      <c r="P624" s="5"/>
      <c r="Q624" s="5"/>
      <c r="R624" s="5"/>
      <c r="S624" s="5"/>
      <c r="T624" s="5"/>
      <c r="U624" s="5"/>
      <c r="V624" s="5"/>
      <c r="W624" s="5"/>
    </row>
    <row r="625" spans="1:23" ht="12.75" customHeight="1" x14ac:dyDescent="0.25">
      <c r="A625" s="5"/>
      <c r="B625" s="32"/>
      <c r="C625" s="33"/>
      <c r="D625" s="34"/>
      <c r="E625" s="34"/>
      <c r="F625" s="33"/>
      <c r="G625" s="33"/>
      <c r="H625" s="33"/>
      <c r="I625" s="5"/>
      <c r="J625" s="5"/>
      <c r="K625" s="5"/>
      <c r="L625" s="5"/>
      <c r="M625" s="5"/>
      <c r="N625" s="5"/>
      <c r="O625" s="5"/>
      <c r="P625" s="5"/>
      <c r="Q625" s="5"/>
      <c r="R625" s="5"/>
      <c r="S625" s="5"/>
      <c r="T625" s="5"/>
      <c r="U625" s="5"/>
      <c r="V625" s="5"/>
      <c r="W625" s="5"/>
    </row>
    <row r="626" spans="1:23" ht="12.75" customHeight="1" x14ac:dyDescent="0.25">
      <c r="A626" s="5"/>
      <c r="B626" s="32"/>
      <c r="C626" s="33"/>
      <c r="D626" s="34"/>
      <c r="E626" s="34"/>
      <c r="F626" s="33"/>
      <c r="G626" s="33"/>
      <c r="H626" s="33"/>
      <c r="I626" s="5"/>
      <c r="J626" s="5"/>
      <c r="K626" s="5"/>
      <c r="L626" s="5"/>
      <c r="M626" s="5"/>
      <c r="N626" s="5"/>
      <c r="O626" s="5"/>
      <c r="P626" s="5"/>
      <c r="Q626" s="5"/>
      <c r="R626" s="5"/>
      <c r="S626" s="5"/>
      <c r="T626" s="5"/>
      <c r="U626" s="5"/>
      <c r="V626" s="5"/>
      <c r="W626" s="5"/>
    </row>
    <row r="627" spans="1:23" ht="12.75" customHeight="1" x14ac:dyDescent="0.25">
      <c r="A627" s="5"/>
      <c r="B627" s="32"/>
      <c r="C627" s="33"/>
      <c r="D627" s="34"/>
      <c r="E627" s="34"/>
      <c r="F627" s="33"/>
      <c r="G627" s="33"/>
      <c r="H627" s="33"/>
      <c r="I627" s="5"/>
      <c r="J627" s="5"/>
      <c r="K627" s="5"/>
      <c r="L627" s="5"/>
      <c r="M627" s="5"/>
      <c r="N627" s="5"/>
      <c r="O627" s="5"/>
      <c r="P627" s="5"/>
      <c r="Q627" s="5"/>
      <c r="R627" s="5"/>
      <c r="S627" s="5"/>
      <c r="T627" s="5"/>
      <c r="U627" s="5"/>
      <c r="V627" s="5"/>
      <c r="W627" s="5"/>
    </row>
    <row r="628" spans="1:23" ht="12.75" customHeight="1" x14ac:dyDescent="0.25">
      <c r="A628" s="5"/>
      <c r="B628" s="32"/>
      <c r="C628" s="33"/>
      <c r="D628" s="34"/>
      <c r="E628" s="34"/>
      <c r="F628" s="33"/>
      <c r="G628" s="33"/>
      <c r="H628" s="33"/>
      <c r="I628" s="5"/>
      <c r="J628" s="5"/>
      <c r="K628" s="5"/>
      <c r="L628" s="5"/>
      <c r="M628" s="5"/>
      <c r="N628" s="5"/>
      <c r="O628" s="5"/>
      <c r="P628" s="5"/>
      <c r="Q628" s="5"/>
      <c r="R628" s="5"/>
      <c r="S628" s="5"/>
      <c r="T628" s="5"/>
      <c r="U628" s="5"/>
      <c r="V628" s="5"/>
      <c r="W628" s="5"/>
    </row>
    <row r="629" spans="1:23" ht="12.75" customHeight="1" x14ac:dyDescent="0.25">
      <c r="A629" s="5"/>
      <c r="B629" s="32"/>
      <c r="C629" s="33"/>
      <c r="D629" s="34"/>
      <c r="E629" s="34"/>
      <c r="F629" s="33"/>
      <c r="G629" s="33"/>
      <c r="H629" s="33"/>
      <c r="I629" s="5"/>
      <c r="J629" s="5"/>
      <c r="K629" s="5"/>
      <c r="L629" s="5"/>
      <c r="M629" s="5"/>
      <c r="N629" s="5"/>
      <c r="O629" s="5"/>
      <c r="P629" s="5"/>
      <c r="Q629" s="5"/>
      <c r="R629" s="5"/>
      <c r="S629" s="5"/>
      <c r="T629" s="5"/>
      <c r="U629" s="5"/>
      <c r="V629" s="5"/>
      <c r="W629" s="5"/>
    </row>
    <row r="630" spans="1:23" ht="12.75" customHeight="1" x14ac:dyDescent="0.25">
      <c r="A630" s="5"/>
      <c r="B630" s="32"/>
      <c r="C630" s="33"/>
      <c r="D630" s="34"/>
      <c r="E630" s="34"/>
      <c r="F630" s="33"/>
      <c r="G630" s="33"/>
      <c r="H630" s="33"/>
      <c r="I630" s="5"/>
      <c r="J630" s="5"/>
      <c r="K630" s="5"/>
      <c r="L630" s="5"/>
      <c r="M630" s="5"/>
      <c r="N630" s="5"/>
      <c r="O630" s="5"/>
      <c r="P630" s="5"/>
      <c r="Q630" s="5"/>
      <c r="R630" s="5"/>
      <c r="S630" s="5"/>
      <c r="T630" s="5"/>
      <c r="U630" s="5"/>
      <c r="V630" s="5"/>
      <c r="W630" s="5"/>
    </row>
    <row r="631" spans="1:23" ht="12.75" customHeight="1" x14ac:dyDescent="0.25">
      <c r="A631" s="5"/>
      <c r="B631" s="32"/>
      <c r="C631" s="33"/>
      <c r="D631" s="34"/>
      <c r="E631" s="34"/>
      <c r="F631" s="33"/>
      <c r="G631" s="33"/>
      <c r="H631" s="33"/>
      <c r="I631" s="5"/>
      <c r="J631" s="5"/>
      <c r="K631" s="5"/>
      <c r="L631" s="5"/>
      <c r="M631" s="5"/>
      <c r="N631" s="5"/>
      <c r="O631" s="5"/>
      <c r="P631" s="5"/>
      <c r="Q631" s="5"/>
      <c r="R631" s="5"/>
      <c r="S631" s="5"/>
      <c r="T631" s="5"/>
      <c r="U631" s="5"/>
      <c r="V631" s="5"/>
      <c r="W631" s="5"/>
    </row>
    <row r="632" spans="1:23" ht="12.75" customHeight="1" x14ac:dyDescent="0.25">
      <c r="A632" s="5"/>
      <c r="B632" s="32"/>
      <c r="C632" s="33"/>
      <c r="D632" s="34"/>
      <c r="E632" s="34"/>
      <c r="F632" s="33"/>
      <c r="G632" s="33"/>
      <c r="H632" s="33"/>
      <c r="I632" s="5"/>
      <c r="J632" s="5"/>
      <c r="K632" s="5"/>
      <c r="L632" s="5"/>
      <c r="M632" s="5"/>
      <c r="N632" s="5"/>
      <c r="O632" s="5"/>
      <c r="P632" s="5"/>
      <c r="Q632" s="5"/>
      <c r="R632" s="5"/>
      <c r="S632" s="5"/>
      <c r="T632" s="5"/>
      <c r="U632" s="5"/>
      <c r="V632" s="5"/>
      <c r="W632" s="5"/>
    </row>
    <row r="633" spans="1:23" ht="12.75" customHeight="1" x14ac:dyDescent="0.25">
      <c r="A633" s="5"/>
      <c r="B633" s="32"/>
      <c r="C633" s="33"/>
      <c r="D633" s="34"/>
      <c r="E633" s="34"/>
      <c r="F633" s="33"/>
      <c r="G633" s="33"/>
      <c r="H633" s="33"/>
      <c r="I633" s="5"/>
      <c r="J633" s="5"/>
      <c r="K633" s="5"/>
      <c r="L633" s="5"/>
      <c r="M633" s="5"/>
      <c r="N633" s="5"/>
      <c r="O633" s="5"/>
      <c r="P633" s="5"/>
      <c r="Q633" s="5"/>
      <c r="R633" s="5"/>
      <c r="S633" s="5"/>
      <c r="T633" s="5"/>
      <c r="U633" s="5"/>
      <c r="V633" s="5"/>
      <c r="W633" s="5"/>
    </row>
    <row r="634" spans="1:23" ht="12.75" customHeight="1" x14ac:dyDescent="0.25">
      <c r="A634" s="5"/>
      <c r="B634" s="32"/>
      <c r="C634" s="33"/>
      <c r="D634" s="34"/>
      <c r="E634" s="34"/>
      <c r="F634" s="33"/>
      <c r="G634" s="33"/>
      <c r="H634" s="33"/>
      <c r="I634" s="5"/>
      <c r="J634" s="5"/>
      <c r="K634" s="5"/>
      <c r="L634" s="5"/>
      <c r="M634" s="5"/>
      <c r="N634" s="5"/>
      <c r="O634" s="5"/>
      <c r="P634" s="5"/>
      <c r="Q634" s="5"/>
      <c r="R634" s="5"/>
      <c r="S634" s="5"/>
      <c r="T634" s="5"/>
      <c r="U634" s="5"/>
      <c r="V634" s="5"/>
      <c r="W634" s="5"/>
    </row>
    <row r="635" spans="1:23" ht="12.75" customHeight="1" x14ac:dyDescent="0.25">
      <c r="A635" s="5"/>
      <c r="B635" s="32"/>
      <c r="C635" s="33"/>
      <c r="D635" s="34"/>
      <c r="E635" s="34"/>
      <c r="F635" s="33"/>
      <c r="G635" s="33"/>
      <c r="H635" s="33"/>
      <c r="I635" s="5"/>
      <c r="J635" s="5"/>
      <c r="K635" s="5"/>
      <c r="L635" s="5"/>
      <c r="M635" s="5"/>
      <c r="N635" s="5"/>
      <c r="O635" s="5"/>
      <c r="P635" s="5"/>
      <c r="Q635" s="5"/>
      <c r="R635" s="5"/>
      <c r="S635" s="5"/>
      <c r="T635" s="5"/>
      <c r="U635" s="5"/>
      <c r="V635" s="5"/>
      <c r="W635" s="5"/>
    </row>
    <row r="636" spans="1:23" ht="12.75" customHeight="1" x14ac:dyDescent="0.25">
      <c r="A636" s="5"/>
      <c r="B636" s="32"/>
      <c r="C636" s="33"/>
      <c r="D636" s="34"/>
      <c r="E636" s="34"/>
      <c r="F636" s="33"/>
      <c r="G636" s="33"/>
      <c r="H636" s="33"/>
      <c r="I636" s="5"/>
      <c r="J636" s="5"/>
      <c r="K636" s="5"/>
      <c r="L636" s="5"/>
      <c r="M636" s="5"/>
      <c r="N636" s="5"/>
      <c r="O636" s="5"/>
      <c r="P636" s="5"/>
      <c r="Q636" s="5"/>
      <c r="R636" s="5"/>
      <c r="S636" s="5"/>
      <c r="T636" s="5"/>
      <c r="U636" s="5"/>
      <c r="V636" s="5"/>
      <c r="W636" s="5"/>
    </row>
    <row r="637" spans="1:23" ht="12.75" customHeight="1" x14ac:dyDescent="0.25">
      <c r="A637" s="5"/>
      <c r="B637" s="32"/>
      <c r="C637" s="33"/>
      <c r="D637" s="34"/>
      <c r="E637" s="34"/>
      <c r="F637" s="33"/>
      <c r="G637" s="33"/>
      <c r="H637" s="33"/>
      <c r="I637" s="5"/>
      <c r="J637" s="5"/>
      <c r="K637" s="5"/>
      <c r="L637" s="5"/>
      <c r="M637" s="5"/>
      <c r="N637" s="5"/>
      <c r="O637" s="5"/>
      <c r="P637" s="5"/>
      <c r="Q637" s="5"/>
      <c r="R637" s="5"/>
      <c r="S637" s="5"/>
      <c r="T637" s="5"/>
      <c r="U637" s="5"/>
      <c r="V637" s="5"/>
      <c r="W637" s="5"/>
    </row>
    <row r="638" spans="1:23" ht="12.75" customHeight="1" x14ac:dyDescent="0.25">
      <c r="A638" s="5"/>
      <c r="B638" s="32"/>
      <c r="C638" s="33"/>
      <c r="D638" s="34"/>
      <c r="E638" s="34"/>
      <c r="F638" s="33"/>
      <c r="G638" s="33"/>
      <c r="H638" s="33"/>
      <c r="I638" s="5"/>
      <c r="J638" s="5"/>
      <c r="K638" s="5"/>
      <c r="L638" s="5"/>
      <c r="M638" s="5"/>
      <c r="N638" s="5"/>
      <c r="O638" s="5"/>
      <c r="P638" s="5"/>
      <c r="Q638" s="5"/>
      <c r="R638" s="5"/>
      <c r="S638" s="5"/>
      <c r="T638" s="5"/>
      <c r="U638" s="5"/>
      <c r="V638" s="5"/>
      <c r="W638" s="5"/>
    </row>
    <row r="639" spans="1:23" ht="12.75" customHeight="1" x14ac:dyDescent="0.25">
      <c r="A639" s="5"/>
      <c r="B639" s="32"/>
      <c r="C639" s="33"/>
      <c r="D639" s="34"/>
      <c r="E639" s="34"/>
      <c r="F639" s="33"/>
      <c r="G639" s="33"/>
      <c r="H639" s="33"/>
      <c r="I639" s="5"/>
      <c r="J639" s="5"/>
      <c r="K639" s="5"/>
      <c r="L639" s="5"/>
      <c r="M639" s="5"/>
      <c r="N639" s="5"/>
      <c r="O639" s="5"/>
      <c r="P639" s="5"/>
      <c r="Q639" s="5"/>
      <c r="R639" s="5"/>
      <c r="S639" s="5"/>
      <c r="T639" s="5"/>
      <c r="U639" s="5"/>
      <c r="V639" s="5"/>
      <c r="W639" s="5"/>
    </row>
    <row r="640" spans="1:23" ht="12.75" customHeight="1" x14ac:dyDescent="0.25">
      <c r="A640" s="5"/>
      <c r="B640" s="32"/>
      <c r="C640" s="33"/>
      <c r="D640" s="34"/>
      <c r="E640" s="34"/>
      <c r="F640" s="33"/>
      <c r="G640" s="33"/>
      <c r="H640" s="33"/>
      <c r="I640" s="5"/>
      <c r="J640" s="5"/>
      <c r="K640" s="5"/>
      <c r="L640" s="5"/>
      <c r="M640" s="5"/>
      <c r="N640" s="5"/>
      <c r="O640" s="5"/>
      <c r="P640" s="5"/>
      <c r="Q640" s="5"/>
      <c r="R640" s="5"/>
      <c r="S640" s="5"/>
      <c r="T640" s="5"/>
      <c r="U640" s="5"/>
      <c r="V640" s="5"/>
      <c r="W640" s="5"/>
    </row>
    <row r="641" spans="1:23" ht="12.75" customHeight="1" x14ac:dyDescent="0.25">
      <c r="A641" s="5"/>
      <c r="B641" s="32"/>
      <c r="C641" s="33"/>
      <c r="D641" s="34"/>
      <c r="E641" s="34"/>
      <c r="F641" s="33"/>
      <c r="G641" s="33"/>
      <c r="H641" s="33"/>
      <c r="I641" s="5"/>
      <c r="J641" s="5"/>
      <c r="K641" s="5"/>
      <c r="L641" s="5"/>
      <c r="M641" s="5"/>
      <c r="N641" s="5"/>
      <c r="O641" s="5"/>
      <c r="P641" s="5"/>
      <c r="Q641" s="5"/>
      <c r="R641" s="5"/>
      <c r="S641" s="5"/>
      <c r="T641" s="5"/>
      <c r="U641" s="5"/>
      <c r="V641" s="5"/>
      <c r="W641" s="5"/>
    </row>
    <row r="642" spans="1:23" ht="12.75" customHeight="1" x14ac:dyDescent="0.25">
      <c r="A642" s="5"/>
      <c r="B642" s="32"/>
      <c r="C642" s="33"/>
      <c r="D642" s="34"/>
      <c r="E642" s="34"/>
      <c r="F642" s="33"/>
      <c r="G642" s="33"/>
      <c r="H642" s="33"/>
      <c r="I642" s="5"/>
      <c r="J642" s="5"/>
      <c r="K642" s="5"/>
      <c r="L642" s="5"/>
      <c r="M642" s="5"/>
      <c r="N642" s="5"/>
      <c r="O642" s="5"/>
      <c r="P642" s="5"/>
      <c r="Q642" s="5"/>
      <c r="R642" s="5"/>
      <c r="S642" s="5"/>
      <c r="T642" s="5"/>
      <c r="U642" s="5"/>
      <c r="V642" s="5"/>
      <c r="W642" s="5"/>
    </row>
    <row r="643" spans="1:23" ht="12.75" customHeight="1" x14ac:dyDescent="0.25">
      <c r="A643" s="5"/>
      <c r="B643" s="32"/>
      <c r="C643" s="33"/>
      <c r="D643" s="34"/>
      <c r="E643" s="34"/>
      <c r="F643" s="33"/>
      <c r="G643" s="33"/>
      <c r="H643" s="33"/>
      <c r="I643" s="5"/>
      <c r="J643" s="5"/>
      <c r="K643" s="5"/>
      <c r="L643" s="5"/>
      <c r="M643" s="5"/>
      <c r="N643" s="5"/>
      <c r="O643" s="5"/>
      <c r="P643" s="5"/>
      <c r="Q643" s="5"/>
      <c r="R643" s="5"/>
      <c r="S643" s="5"/>
      <c r="T643" s="5"/>
      <c r="U643" s="5"/>
      <c r="V643" s="5"/>
      <c r="W643" s="5"/>
    </row>
    <row r="644" spans="1:23" ht="12.75" customHeight="1" x14ac:dyDescent="0.25">
      <c r="A644" s="5"/>
      <c r="B644" s="32"/>
      <c r="C644" s="33"/>
      <c r="D644" s="34"/>
      <c r="E644" s="34"/>
      <c r="F644" s="33"/>
      <c r="G644" s="33"/>
      <c r="H644" s="33"/>
      <c r="I644" s="5"/>
      <c r="J644" s="5"/>
      <c r="K644" s="5"/>
      <c r="L644" s="5"/>
      <c r="M644" s="5"/>
      <c r="N644" s="5"/>
      <c r="O644" s="5"/>
      <c r="P644" s="5"/>
      <c r="Q644" s="5"/>
      <c r="R644" s="5"/>
      <c r="S644" s="5"/>
      <c r="T644" s="5"/>
      <c r="U644" s="5"/>
      <c r="V644" s="5"/>
      <c r="W644" s="5"/>
    </row>
    <row r="645" spans="1:23" ht="12.75" customHeight="1" x14ac:dyDescent="0.25">
      <c r="A645" s="5"/>
      <c r="B645" s="32"/>
      <c r="C645" s="33"/>
      <c r="D645" s="34"/>
      <c r="E645" s="34"/>
      <c r="F645" s="33"/>
      <c r="G645" s="33"/>
      <c r="H645" s="33"/>
      <c r="I645" s="5"/>
      <c r="J645" s="5"/>
      <c r="K645" s="5"/>
      <c r="L645" s="5"/>
      <c r="M645" s="5"/>
      <c r="N645" s="5"/>
      <c r="O645" s="5"/>
      <c r="P645" s="5"/>
      <c r="Q645" s="5"/>
      <c r="R645" s="5"/>
      <c r="S645" s="5"/>
      <c r="T645" s="5"/>
      <c r="U645" s="5"/>
      <c r="V645" s="5"/>
      <c r="W645" s="5"/>
    </row>
    <row r="646" spans="1:23" ht="12.75" customHeight="1" x14ac:dyDescent="0.25">
      <c r="A646" s="5"/>
      <c r="B646" s="32"/>
      <c r="C646" s="33"/>
      <c r="D646" s="34"/>
      <c r="E646" s="34"/>
      <c r="F646" s="33"/>
      <c r="G646" s="33"/>
      <c r="H646" s="33"/>
      <c r="I646" s="5"/>
      <c r="J646" s="5"/>
      <c r="K646" s="5"/>
      <c r="L646" s="5"/>
      <c r="M646" s="5"/>
      <c r="N646" s="5"/>
      <c r="O646" s="5"/>
      <c r="P646" s="5"/>
      <c r="Q646" s="5"/>
      <c r="R646" s="5"/>
      <c r="S646" s="5"/>
      <c r="T646" s="5"/>
      <c r="U646" s="5"/>
      <c r="V646" s="5"/>
      <c r="W646" s="5"/>
    </row>
    <row r="647" spans="1:23" ht="12.75" customHeight="1" x14ac:dyDescent="0.25">
      <c r="A647" s="5"/>
      <c r="B647" s="32"/>
      <c r="C647" s="33"/>
      <c r="D647" s="34"/>
      <c r="E647" s="34"/>
      <c r="F647" s="33"/>
      <c r="G647" s="33"/>
      <c r="H647" s="33"/>
      <c r="I647" s="5"/>
      <c r="J647" s="5"/>
      <c r="K647" s="5"/>
      <c r="L647" s="5"/>
      <c r="M647" s="5"/>
      <c r="N647" s="5"/>
      <c r="O647" s="5"/>
      <c r="P647" s="5"/>
      <c r="Q647" s="5"/>
      <c r="R647" s="5"/>
      <c r="S647" s="5"/>
      <c r="T647" s="5"/>
      <c r="U647" s="5"/>
      <c r="V647" s="5"/>
      <c r="W647" s="5"/>
    </row>
    <row r="648" spans="1:23" ht="12.75" customHeight="1" x14ac:dyDescent="0.25">
      <c r="A648" s="5"/>
      <c r="B648" s="32"/>
      <c r="C648" s="33"/>
      <c r="D648" s="34"/>
      <c r="E648" s="34"/>
      <c r="F648" s="33"/>
      <c r="G648" s="33"/>
      <c r="H648" s="33"/>
      <c r="I648" s="5"/>
      <c r="J648" s="5"/>
      <c r="K648" s="5"/>
      <c r="L648" s="5"/>
      <c r="M648" s="5"/>
      <c r="N648" s="5"/>
      <c r="O648" s="5"/>
      <c r="P648" s="5"/>
      <c r="Q648" s="5"/>
      <c r="R648" s="5"/>
      <c r="S648" s="5"/>
      <c r="T648" s="5"/>
      <c r="U648" s="5"/>
      <c r="V648" s="5"/>
      <c r="W648" s="5"/>
    </row>
    <row r="649" spans="1:23" ht="12.75" customHeight="1" x14ac:dyDescent="0.25">
      <c r="A649" s="5"/>
      <c r="B649" s="32"/>
      <c r="C649" s="33"/>
      <c r="D649" s="34"/>
      <c r="E649" s="34"/>
      <c r="F649" s="33"/>
      <c r="G649" s="33"/>
      <c r="H649" s="33"/>
      <c r="I649" s="5"/>
      <c r="J649" s="5"/>
      <c r="K649" s="5"/>
      <c r="L649" s="5"/>
      <c r="M649" s="5"/>
      <c r="N649" s="5"/>
      <c r="O649" s="5"/>
      <c r="P649" s="5"/>
      <c r="Q649" s="5"/>
      <c r="R649" s="5"/>
      <c r="S649" s="5"/>
      <c r="T649" s="5"/>
      <c r="U649" s="5"/>
      <c r="V649" s="5"/>
      <c r="W649" s="5"/>
    </row>
    <row r="650" spans="1:23" ht="12.75" customHeight="1" x14ac:dyDescent="0.25">
      <c r="A650" s="5"/>
      <c r="B650" s="32"/>
      <c r="C650" s="33"/>
      <c r="D650" s="34"/>
      <c r="E650" s="34"/>
      <c r="F650" s="33"/>
      <c r="G650" s="33"/>
      <c r="H650" s="33"/>
      <c r="I650" s="5"/>
      <c r="J650" s="5"/>
      <c r="K650" s="5"/>
      <c r="L650" s="5"/>
      <c r="M650" s="5"/>
      <c r="N650" s="5"/>
      <c r="O650" s="5"/>
      <c r="P650" s="5"/>
      <c r="Q650" s="5"/>
      <c r="R650" s="5"/>
      <c r="S650" s="5"/>
      <c r="T650" s="5"/>
      <c r="U650" s="5"/>
      <c r="V650" s="5"/>
      <c r="W650" s="5"/>
    </row>
    <row r="651" spans="1:23" ht="12.75" customHeight="1" x14ac:dyDescent="0.25">
      <c r="A651" s="5"/>
      <c r="B651" s="32"/>
      <c r="C651" s="33"/>
      <c r="D651" s="34"/>
      <c r="E651" s="34"/>
      <c r="F651" s="33"/>
      <c r="G651" s="33"/>
      <c r="H651" s="33"/>
      <c r="I651" s="5"/>
      <c r="J651" s="5"/>
      <c r="K651" s="5"/>
      <c r="L651" s="5"/>
      <c r="M651" s="5"/>
      <c r="N651" s="5"/>
      <c r="O651" s="5"/>
      <c r="P651" s="5"/>
      <c r="Q651" s="5"/>
      <c r="R651" s="5"/>
      <c r="S651" s="5"/>
      <c r="T651" s="5"/>
      <c r="U651" s="5"/>
      <c r="V651" s="5"/>
      <c r="W651" s="5"/>
    </row>
    <row r="652" spans="1:23" ht="12.75" customHeight="1" x14ac:dyDescent="0.25">
      <c r="A652" s="5"/>
      <c r="B652" s="32"/>
      <c r="C652" s="33"/>
      <c r="D652" s="34"/>
      <c r="E652" s="34"/>
      <c r="F652" s="33"/>
      <c r="G652" s="33"/>
      <c r="H652" s="33"/>
      <c r="I652" s="5"/>
      <c r="J652" s="5"/>
      <c r="K652" s="5"/>
      <c r="L652" s="5"/>
      <c r="M652" s="5"/>
      <c r="N652" s="5"/>
      <c r="O652" s="5"/>
      <c r="P652" s="5"/>
      <c r="Q652" s="5"/>
      <c r="R652" s="5"/>
      <c r="S652" s="5"/>
      <c r="T652" s="5"/>
      <c r="U652" s="5"/>
      <c r="V652" s="5"/>
      <c r="W652" s="5"/>
    </row>
    <row r="653" spans="1:23" ht="12.75" customHeight="1" x14ac:dyDescent="0.25">
      <c r="A653" s="5"/>
      <c r="B653" s="32"/>
      <c r="C653" s="33"/>
      <c r="D653" s="34"/>
      <c r="E653" s="34"/>
      <c r="F653" s="33"/>
      <c r="G653" s="33"/>
      <c r="H653" s="33"/>
      <c r="I653" s="5"/>
      <c r="J653" s="5"/>
      <c r="K653" s="5"/>
      <c r="L653" s="5"/>
      <c r="M653" s="5"/>
      <c r="N653" s="5"/>
      <c r="O653" s="5"/>
      <c r="P653" s="5"/>
      <c r="Q653" s="5"/>
      <c r="R653" s="5"/>
      <c r="S653" s="5"/>
      <c r="T653" s="5"/>
      <c r="U653" s="5"/>
      <c r="V653" s="5"/>
      <c r="W653" s="5"/>
    </row>
    <row r="654" spans="1:23" ht="12.75" customHeight="1" x14ac:dyDescent="0.25">
      <c r="A654" s="5"/>
      <c r="B654" s="32"/>
      <c r="C654" s="33"/>
      <c r="D654" s="34"/>
      <c r="E654" s="34"/>
      <c r="F654" s="33"/>
      <c r="G654" s="33"/>
      <c r="H654" s="33"/>
      <c r="I654" s="5"/>
      <c r="J654" s="5"/>
      <c r="K654" s="5"/>
      <c r="L654" s="5"/>
      <c r="M654" s="5"/>
      <c r="N654" s="5"/>
      <c r="O654" s="5"/>
      <c r="P654" s="5"/>
      <c r="Q654" s="5"/>
      <c r="R654" s="5"/>
      <c r="S654" s="5"/>
      <c r="T654" s="5"/>
      <c r="U654" s="5"/>
      <c r="V654" s="5"/>
      <c r="W654" s="5"/>
    </row>
    <row r="655" spans="1:23" ht="12.75" customHeight="1" x14ac:dyDescent="0.25">
      <c r="A655" s="5"/>
      <c r="B655" s="32"/>
      <c r="C655" s="33"/>
      <c r="D655" s="34"/>
      <c r="E655" s="34"/>
      <c r="F655" s="33"/>
      <c r="G655" s="33"/>
      <c r="H655" s="33"/>
      <c r="I655" s="5"/>
      <c r="J655" s="5"/>
      <c r="K655" s="5"/>
      <c r="L655" s="5"/>
      <c r="M655" s="5"/>
      <c r="N655" s="5"/>
      <c r="O655" s="5"/>
      <c r="P655" s="5"/>
      <c r="Q655" s="5"/>
      <c r="R655" s="5"/>
      <c r="S655" s="5"/>
      <c r="T655" s="5"/>
      <c r="U655" s="5"/>
      <c r="V655" s="5"/>
      <c r="W655" s="5"/>
    </row>
    <row r="656" spans="1:23" ht="12.75" customHeight="1" x14ac:dyDescent="0.25">
      <c r="A656" s="5"/>
      <c r="B656" s="32"/>
      <c r="C656" s="33"/>
      <c r="D656" s="34"/>
      <c r="E656" s="34"/>
      <c r="F656" s="33"/>
      <c r="G656" s="33"/>
      <c r="H656" s="33"/>
      <c r="I656" s="5"/>
      <c r="J656" s="5"/>
      <c r="K656" s="5"/>
      <c r="L656" s="5"/>
      <c r="M656" s="5"/>
      <c r="N656" s="5"/>
      <c r="O656" s="5"/>
      <c r="P656" s="5"/>
      <c r="Q656" s="5"/>
      <c r="R656" s="5"/>
      <c r="S656" s="5"/>
      <c r="T656" s="5"/>
      <c r="U656" s="5"/>
      <c r="V656" s="5"/>
      <c r="W656" s="5"/>
    </row>
    <row r="657" spans="1:23" ht="12.75" customHeight="1" x14ac:dyDescent="0.25">
      <c r="A657" s="5"/>
      <c r="B657" s="32"/>
      <c r="C657" s="33"/>
      <c r="D657" s="34"/>
      <c r="E657" s="34"/>
      <c r="F657" s="33"/>
      <c r="G657" s="33"/>
      <c r="H657" s="33"/>
      <c r="I657" s="5"/>
      <c r="J657" s="5"/>
      <c r="K657" s="5"/>
      <c r="L657" s="5"/>
      <c r="M657" s="5"/>
      <c r="N657" s="5"/>
      <c r="O657" s="5"/>
      <c r="P657" s="5"/>
      <c r="Q657" s="5"/>
      <c r="R657" s="5"/>
      <c r="S657" s="5"/>
      <c r="T657" s="5"/>
      <c r="U657" s="5"/>
      <c r="V657" s="5"/>
      <c r="W657" s="5"/>
    </row>
    <row r="658" spans="1:23" ht="12.75" customHeight="1" x14ac:dyDescent="0.25">
      <c r="A658" s="5"/>
      <c r="B658" s="32"/>
      <c r="C658" s="33"/>
      <c r="D658" s="34"/>
      <c r="E658" s="34"/>
      <c r="F658" s="33"/>
      <c r="G658" s="33"/>
      <c r="H658" s="33"/>
      <c r="I658" s="5"/>
      <c r="J658" s="5"/>
      <c r="K658" s="5"/>
      <c r="L658" s="5"/>
      <c r="M658" s="5"/>
      <c r="N658" s="5"/>
      <c r="O658" s="5"/>
      <c r="P658" s="5"/>
      <c r="Q658" s="5"/>
      <c r="R658" s="5"/>
      <c r="S658" s="5"/>
      <c r="T658" s="5"/>
      <c r="U658" s="5"/>
      <c r="V658" s="5"/>
      <c r="W658" s="5"/>
    </row>
    <row r="659" spans="1:23" ht="12.75" customHeight="1" x14ac:dyDescent="0.25">
      <c r="A659" s="5"/>
      <c r="B659" s="32"/>
      <c r="C659" s="33"/>
      <c r="D659" s="34"/>
      <c r="E659" s="34"/>
      <c r="F659" s="33"/>
      <c r="G659" s="33"/>
      <c r="H659" s="33"/>
      <c r="I659" s="5"/>
      <c r="J659" s="5"/>
      <c r="K659" s="5"/>
      <c r="L659" s="5"/>
      <c r="M659" s="5"/>
      <c r="N659" s="5"/>
      <c r="O659" s="5"/>
      <c r="P659" s="5"/>
      <c r="Q659" s="5"/>
      <c r="R659" s="5"/>
      <c r="S659" s="5"/>
      <c r="T659" s="5"/>
      <c r="U659" s="5"/>
      <c r="V659" s="5"/>
      <c r="W659" s="5"/>
    </row>
    <row r="660" spans="1:23" ht="12.75" customHeight="1" x14ac:dyDescent="0.25">
      <c r="A660" s="5"/>
      <c r="B660" s="32"/>
      <c r="C660" s="33"/>
      <c r="D660" s="34"/>
      <c r="E660" s="34"/>
      <c r="F660" s="33"/>
      <c r="G660" s="33"/>
      <c r="H660" s="33"/>
      <c r="I660" s="5"/>
      <c r="J660" s="5"/>
      <c r="K660" s="5"/>
      <c r="L660" s="5"/>
      <c r="M660" s="5"/>
      <c r="N660" s="5"/>
      <c r="O660" s="5"/>
      <c r="P660" s="5"/>
      <c r="Q660" s="5"/>
      <c r="R660" s="5"/>
      <c r="S660" s="5"/>
      <c r="T660" s="5"/>
      <c r="U660" s="5"/>
      <c r="V660" s="5"/>
      <c r="W660" s="5"/>
    </row>
    <row r="661" spans="1:23" ht="12.75" customHeight="1" x14ac:dyDescent="0.25">
      <c r="A661" s="5"/>
      <c r="B661" s="32"/>
      <c r="C661" s="33"/>
      <c r="D661" s="34"/>
      <c r="E661" s="34"/>
      <c r="F661" s="33"/>
      <c r="G661" s="33"/>
      <c r="H661" s="33"/>
      <c r="I661" s="5"/>
      <c r="J661" s="5"/>
      <c r="K661" s="5"/>
      <c r="L661" s="5"/>
      <c r="M661" s="5"/>
      <c r="N661" s="5"/>
      <c r="O661" s="5"/>
      <c r="P661" s="5"/>
      <c r="Q661" s="5"/>
      <c r="R661" s="5"/>
      <c r="S661" s="5"/>
      <c r="T661" s="5"/>
      <c r="U661" s="5"/>
      <c r="V661" s="5"/>
      <c r="W661" s="5"/>
    </row>
    <row r="662" spans="1:23" ht="12.75" customHeight="1" x14ac:dyDescent="0.25">
      <c r="A662" s="5"/>
      <c r="B662" s="32"/>
      <c r="C662" s="33"/>
      <c r="D662" s="34"/>
      <c r="E662" s="34"/>
      <c r="F662" s="33"/>
      <c r="G662" s="33"/>
      <c r="H662" s="33"/>
      <c r="I662" s="5"/>
      <c r="J662" s="5"/>
      <c r="K662" s="5"/>
      <c r="L662" s="5"/>
      <c r="M662" s="5"/>
      <c r="N662" s="5"/>
      <c r="O662" s="5"/>
      <c r="P662" s="5"/>
      <c r="Q662" s="5"/>
      <c r="R662" s="5"/>
      <c r="S662" s="5"/>
      <c r="T662" s="5"/>
      <c r="U662" s="5"/>
      <c r="V662" s="5"/>
      <c r="W662" s="5"/>
    </row>
    <row r="663" spans="1:23" ht="12.75" customHeight="1" x14ac:dyDescent="0.25">
      <c r="A663" s="5"/>
      <c r="B663" s="32"/>
      <c r="C663" s="33"/>
      <c r="D663" s="34"/>
      <c r="E663" s="34"/>
      <c r="F663" s="33"/>
      <c r="G663" s="33"/>
      <c r="H663" s="33"/>
      <c r="I663" s="5"/>
      <c r="J663" s="5"/>
      <c r="K663" s="5"/>
      <c r="L663" s="5"/>
      <c r="M663" s="5"/>
      <c r="N663" s="5"/>
      <c r="O663" s="5"/>
      <c r="P663" s="5"/>
      <c r="Q663" s="5"/>
      <c r="R663" s="5"/>
      <c r="S663" s="5"/>
      <c r="T663" s="5"/>
      <c r="U663" s="5"/>
      <c r="V663" s="5"/>
      <c r="W663" s="5"/>
    </row>
    <row r="664" spans="1:23" ht="12.75" customHeight="1" x14ac:dyDescent="0.25">
      <c r="A664" s="5"/>
      <c r="B664" s="32"/>
      <c r="C664" s="33"/>
      <c r="D664" s="34"/>
      <c r="E664" s="34"/>
      <c r="F664" s="33"/>
      <c r="G664" s="33"/>
      <c r="H664" s="33"/>
      <c r="I664" s="5"/>
      <c r="J664" s="5"/>
      <c r="K664" s="5"/>
      <c r="L664" s="5"/>
      <c r="M664" s="5"/>
      <c r="N664" s="5"/>
      <c r="O664" s="5"/>
      <c r="P664" s="5"/>
      <c r="Q664" s="5"/>
      <c r="R664" s="5"/>
      <c r="S664" s="5"/>
      <c r="T664" s="5"/>
      <c r="U664" s="5"/>
      <c r="V664" s="5"/>
      <c r="W664" s="5"/>
    </row>
    <row r="665" spans="1:23" ht="12.75" customHeight="1" x14ac:dyDescent="0.25">
      <c r="A665" s="5"/>
      <c r="B665" s="32"/>
      <c r="C665" s="33"/>
      <c r="D665" s="34"/>
      <c r="E665" s="34"/>
      <c r="F665" s="33"/>
      <c r="G665" s="33"/>
      <c r="H665" s="33"/>
      <c r="I665" s="5"/>
      <c r="J665" s="5"/>
      <c r="K665" s="5"/>
      <c r="L665" s="5"/>
      <c r="M665" s="5"/>
      <c r="N665" s="5"/>
      <c r="O665" s="5"/>
      <c r="P665" s="5"/>
      <c r="Q665" s="5"/>
      <c r="R665" s="5"/>
      <c r="S665" s="5"/>
      <c r="T665" s="5"/>
      <c r="U665" s="5"/>
      <c r="V665" s="5"/>
      <c r="W665" s="5"/>
    </row>
    <row r="666" spans="1:23" ht="12.75" customHeight="1" x14ac:dyDescent="0.25">
      <c r="A666" s="5"/>
      <c r="B666" s="32"/>
      <c r="C666" s="33"/>
      <c r="D666" s="34"/>
      <c r="E666" s="34"/>
      <c r="F666" s="33"/>
      <c r="G666" s="33"/>
      <c r="H666" s="33"/>
      <c r="I666" s="5"/>
      <c r="J666" s="5"/>
      <c r="K666" s="5"/>
      <c r="L666" s="5"/>
      <c r="M666" s="5"/>
      <c r="N666" s="5"/>
      <c r="O666" s="5"/>
      <c r="P666" s="5"/>
      <c r="Q666" s="5"/>
      <c r="R666" s="5"/>
      <c r="S666" s="5"/>
      <c r="T666" s="5"/>
      <c r="U666" s="5"/>
      <c r="V666" s="5"/>
      <c r="W666" s="5"/>
    </row>
    <row r="667" spans="1:23" ht="12.75" customHeight="1" x14ac:dyDescent="0.25">
      <c r="A667" s="5"/>
      <c r="B667" s="32"/>
      <c r="C667" s="33"/>
      <c r="D667" s="34"/>
      <c r="E667" s="34"/>
      <c r="F667" s="33"/>
      <c r="G667" s="33"/>
      <c r="H667" s="33"/>
      <c r="I667" s="5"/>
      <c r="J667" s="5"/>
      <c r="K667" s="5"/>
      <c r="L667" s="5"/>
      <c r="M667" s="5"/>
      <c r="N667" s="5"/>
      <c r="O667" s="5"/>
      <c r="P667" s="5"/>
      <c r="Q667" s="5"/>
      <c r="R667" s="5"/>
      <c r="S667" s="5"/>
      <c r="T667" s="5"/>
      <c r="U667" s="5"/>
      <c r="V667" s="5"/>
      <c r="W667" s="5"/>
    </row>
    <row r="668" spans="1:23" ht="12.75" customHeight="1" x14ac:dyDescent="0.25">
      <c r="A668" s="5"/>
      <c r="B668" s="32"/>
      <c r="C668" s="33"/>
      <c r="D668" s="34"/>
      <c r="E668" s="34"/>
      <c r="F668" s="33"/>
      <c r="G668" s="33"/>
      <c r="H668" s="33"/>
      <c r="I668" s="5"/>
      <c r="J668" s="5"/>
      <c r="K668" s="5"/>
      <c r="L668" s="5"/>
      <c r="M668" s="5"/>
      <c r="N668" s="5"/>
      <c r="O668" s="5"/>
      <c r="P668" s="5"/>
      <c r="Q668" s="5"/>
      <c r="R668" s="5"/>
      <c r="S668" s="5"/>
      <c r="T668" s="5"/>
      <c r="U668" s="5"/>
      <c r="V668" s="5"/>
      <c r="W668" s="5"/>
    </row>
    <row r="669" spans="1:23" ht="12.75" customHeight="1" x14ac:dyDescent="0.25">
      <c r="A669" s="5"/>
      <c r="B669" s="32"/>
      <c r="C669" s="33"/>
      <c r="D669" s="34"/>
      <c r="E669" s="34"/>
      <c r="F669" s="33"/>
      <c r="G669" s="33"/>
      <c r="H669" s="33"/>
      <c r="I669" s="5"/>
      <c r="J669" s="5"/>
      <c r="K669" s="5"/>
      <c r="L669" s="5"/>
      <c r="M669" s="5"/>
      <c r="N669" s="5"/>
      <c r="O669" s="5"/>
      <c r="P669" s="5"/>
      <c r="Q669" s="5"/>
      <c r="R669" s="5"/>
      <c r="S669" s="5"/>
      <c r="T669" s="5"/>
      <c r="U669" s="5"/>
      <c r="V669" s="5"/>
      <c r="W669" s="5"/>
    </row>
    <row r="670" spans="1:23" ht="12.75" customHeight="1" x14ac:dyDescent="0.25">
      <c r="A670" s="5"/>
      <c r="B670" s="32"/>
      <c r="C670" s="33"/>
      <c r="D670" s="34"/>
      <c r="E670" s="34"/>
      <c r="F670" s="33"/>
      <c r="G670" s="33"/>
      <c r="H670" s="33"/>
      <c r="I670" s="5"/>
      <c r="J670" s="5"/>
      <c r="K670" s="5"/>
      <c r="L670" s="5"/>
      <c r="M670" s="5"/>
      <c r="N670" s="5"/>
      <c r="O670" s="5"/>
      <c r="P670" s="5"/>
      <c r="Q670" s="5"/>
      <c r="R670" s="5"/>
      <c r="S670" s="5"/>
      <c r="T670" s="5"/>
      <c r="U670" s="5"/>
      <c r="V670" s="5"/>
      <c r="W670" s="5"/>
    </row>
    <row r="671" spans="1:23" ht="12.75" customHeight="1" x14ac:dyDescent="0.25">
      <c r="A671" s="5"/>
      <c r="B671" s="32"/>
      <c r="C671" s="33"/>
      <c r="D671" s="34"/>
      <c r="E671" s="34"/>
      <c r="F671" s="33"/>
      <c r="G671" s="33"/>
      <c r="H671" s="33"/>
      <c r="I671" s="5"/>
      <c r="J671" s="5"/>
      <c r="K671" s="5"/>
      <c r="L671" s="5"/>
      <c r="M671" s="5"/>
      <c r="N671" s="5"/>
      <c r="O671" s="5"/>
      <c r="P671" s="5"/>
      <c r="Q671" s="5"/>
      <c r="R671" s="5"/>
      <c r="S671" s="5"/>
      <c r="T671" s="5"/>
      <c r="U671" s="5"/>
      <c r="V671" s="5"/>
      <c r="W671" s="5"/>
    </row>
    <row r="672" spans="1:23" ht="12.75" customHeight="1" x14ac:dyDescent="0.25">
      <c r="A672" s="5"/>
      <c r="B672" s="32"/>
      <c r="C672" s="33"/>
      <c r="D672" s="34"/>
      <c r="E672" s="34"/>
      <c r="F672" s="33"/>
      <c r="G672" s="33"/>
      <c r="H672" s="33"/>
      <c r="I672" s="5"/>
      <c r="J672" s="5"/>
      <c r="K672" s="5"/>
      <c r="L672" s="5"/>
      <c r="M672" s="5"/>
      <c r="N672" s="5"/>
      <c r="O672" s="5"/>
      <c r="P672" s="5"/>
      <c r="Q672" s="5"/>
      <c r="R672" s="5"/>
      <c r="S672" s="5"/>
      <c r="T672" s="5"/>
      <c r="U672" s="5"/>
      <c r="V672" s="5"/>
      <c r="W672" s="5"/>
    </row>
    <row r="673" spans="1:23" ht="12.75" customHeight="1" x14ac:dyDescent="0.25">
      <c r="A673" s="5"/>
      <c r="B673" s="32"/>
      <c r="C673" s="33"/>
      <c r="D673" s="34"/>
      <c r="E673" s="34"/>
      <c r="F673" s="33"/>
      <c r="G673" s="33"/>
      <c r="H673" s="33"/>
      <c r="I673" s="5"/>
      <c r="J673" s="5"/>
      <c r="K673" s="5"/>
      <c r="L673" s="5"/>
      <c r="M673" s="5"/>
      <c r="N673" s="5"/>
      <c r="O673" s="5"/>
      <c r="P673" s="5"/>
      <c r="Q673" s="5"/>
      <c r="R673" s="5"/>
      <c r="S673" s="5"/>
      <c r="T673" s="5"/>
      <c r="U673" s="5"/>
      <c r="V673" s="5"/>
      <c r="W673" s="5"/>
    </row>
    <row r="674" spans="1:23" ht="12.75" customHeight="1" x14ac:dyDescent="0.25">
      <c r="A674" s="5"/>
      <c r="B674" s="32"/>
      <c r="C674" s="33"/>
      <c r="D674" s="34"/>
      <c r="E674" s="34"/>
      <c r="F674" s="33"/>
      <c r="G674" s="33"/>
      <c r="H674" s="33"/>
      <c r="I674" s="5"/>
      <c r="J674" s="5"/>
      <c r="K674" s="5"/>
      <c r="L674" s="5"/>
      <c r="M674" s="5"/>
      <c r="N674" s="5"/>
      <c r="O674" s="5"/>
      <c r="P674" s="5"/>
      <c r="Q674" s="5"/>
      <c r="R674" s="5"/>
      <c r="S674" s="5"/>
      <c r="T674" s="5"/>
      <c r="U674" s="5"/>
      <c r="V674" s="5"/>
      <c r="W674" s="5"/>
    </row>
    <row r="675" spans="1:23" ht="12.75" customHeight="1" x14ac:dyDescent="0.25">
      <c r="A675" s="5"/>
      <c r="B675" s="32"/>
      <c r="C675" s="33"/>
      <c r="D675" s="34"/>
      <c r="E675" s="34"/>
      <c r="F675" s="33"/>
      <c r="G675" s="33"/>
      <c r="H675" s="33"/>
      <c r="I675" s="5"/>
      <c r="J675" s="5"/>
      <c r="K675" s="5"/>
      <c r="L675" s="5"/>
      <c r="M675" s="5"/>
      <c r="N675" s="5"/>
      <c r="O675" s="5"/>
      <c r="P675" s="5"/>
      <c r="Q675" s="5"/>
      <c r="R675" s="5"/>
      <c r="S675" s="5"/>
      <c r="T675" s="5"/>
      <c r="U675" s="5"/>
      <c r="V675" s="5"/>
      <c r="W675" s="5"/>
    </row>
    <row r="676" spans="1:23" ht="12.75" customHeight="1" x14ac:dyDescent="0.25">
      <c r="A676" s="5"/>
      <c r="B676" s="32"/>
      <c r="C676" s="33"/>
      <c r="D676" s="34"/>
      <c r="E676" s="34"/>
      <c r="F676" s="33"/>
      <c r="G676" s="33"/>
      <c r="H676" s="33"/>
      <c r="I676" s="5"/>
      <c r="J676" s="5"/>
      <c r="K676" s="5"/>
      <c r="L676" s="5"/>
      <c r="M676" s="5"/>
      <c r="N676" s="5"/>
      <c r="O676" s="5"/>
      <c r="P676" s="5"/>
      <c r="Q676" s="5"/>
      <c r="R676" s="5"/>
      <c r="S676" s="5"/>
      <c r="T676" s="5"/>
      <c r="U676" s="5"/>
      <c r="V676" s="5"/>
      <c r="W676" s="5"/>
    </row>
    <row r="677" spans="1:23" ht="12.75" customHeight="1" x14ac:dyDescent="0.25">
      <c r="A677" s="5"/>
      <c r="B677" s="32"/>
      <c r="C677" s="33"/>
      <c r="D677" s="34"/>
      <c r="E677" s="34"/>
      <c r="F677" s="33"/>
      <c r="G677" s="33"/>
      <c r="H677" s="33"/>
      <c r="I677" s="5"/>
      <c r="J677" s="5"/>
      <c r="K677" s="5"/>
      <c r="L677" s="5"/>
      <c r="M677" s="5"/>
      <c r="N677" s="5"/>
      <c r="O677" s="5"/>
      <c r="P677" s="5"/>
      <c r="Q677" s="5"/>
      <c r="R677" s="5"/>
      <c r="S677" s="5"/>
      <c r="T677" s="5"/>
      <c r="U677" s="5"/>
      <c r="V677" s="5"/>
      <c r="W677" s="5"/>
    </row>
    <row r="678" spans="1:23" ht="12.75" customHeight="1" x14ac:dyDescent="0.25">
      <c r="A678" s="5"/>
      <c r="B678" s="32"/>
      <c r="C678" s="33"/>
      <c r="D678" s="34"/>
      <c r="E678" s="34"/>
      <c r="F678" s="33"/>
      <c r="G678" s="33"/>
      <c r="H678" s="33"/>
      <c r="I678" s="5"/>
      <c r="J678" s="5"/>
      <c r="K678" s="5"/>
      <c r="L678" s="5"/>
      <c r="M678" s="5"/>
      <c r="N678" s="5"/>
      <c r="O678" s="5"/>
      <c r="P678" s="5"/>
      <c r="Q678" s="5"/>
      <c r="R678" s="5"/>
      <c r="S678" s="5"/>
      <c r="T678" s="5"/>
      <c r="U678" s="5"/>
      <c r="V678" s="5"/>
      <c r="W678" s="5"/>
    </row>
    <row r="679" spans="1:23" ht="12.75" customHeight="1" x14ac:dyDescent="0.25">
      <c r="A679" s="5"/>
      <c r="B679" s="32"/>
      <c r="C679" s="33"/>
      <c r="D679" s="34"/>
      <c r="E679" s="34"/>
      <c r="F679" s="33"/>
      <c r="G679" s="33"/>
      <c r="H679" s="33"/>
      <c r="I679" s="5"/>
      <c r="J679" s="5"/>
      <c r="K679" s="5"/>
      <c r="L679" s="5"/>
      <c r="M679" s="5"/>
      <c r="N679" s="5"/>
      <c r="O679" s="5"/>
      <c r="P679" s="5"/>
      <c r="Q679" s="5"/>
      <c r="R679" s="5"/>
      <c r="S679" s="5"/>
      <c r="T679" s="5"/>
      <c r="U679" s="5"/>
      <c r="V679" s="5"/>
      <c r="W679" s="5"/>
    </row>
    <row r="680" spans="1:23" ht="12.75" customHeight="1" x14ac:dyDescent="0.25">
      <c r="A680" s="5"/>
      <c r="B680" s="32"/>
      <c r="C680" s="33"/>
      <c r="D680" s="34"/>
      <c r="E680" s="34"/>
      <c r="F680" s="33"/>
      <c r="G680" s="33"/>
      <c r="H680" s="33"/>
      <c r="I680" s="5"/>
      <c r="J680" s="5"/>
      <c r="K680" s="5"/>
      <c r="L680" s="5"/>
      <c r="M680" s="5"/>
      <c r="N680" s="5"/>
      <c r="O680" s="5"/>
      <c r="P680" s="5"/>
      <c r="Q680" s="5"/>
      <c r="R680" s="5"/>
      <c r="S680" s="5"/>
      <c r="T680" s="5"/>
      <c r="U680" s="5"/>
      <c r="V680" s="5"/>
      <c r="W680" s="5"/>
    </row>
    <row r="681" spans="1:23" ht="12.75" customHeight="1" x14ac:dyDescent="0.25">
      <c r="A681" s="5"/>
      <c r="B681" s="32"/>
      <c r="C681" s="33"/>
      <c r="D681" s="34"/>
      <c r="E681" s="34"/>
      <c r="F681" s="33"/>
      <c r="G681" s="33"/>
      <c r="H681" s="33"/>
      <c r="I681" s="5"/>
      <c r="J681" s="5"/>
      <c r="K681" s="5"/>
      <c r="L681" s="5"/>
      <c r="M681" s="5"/>
      <c r="N681" s="5"/>
      <c r="O681" s="5"/>
      <c r="P681" s="5"/>
      <c r="Q681" s="5"/>
      <c r="R681" s="5"/>
      <c r="S681" s="5"/>
      <c r="T681" s="5"/>
      <c r="U681" s="5"/>
      <c r="V681" s="5"/>
      <c r="W681" s="5"/>
    </row>
    <row r="682" spans="1:23" ht="12.75" customHeight="1" x14ac:dyDescent="0.25">
      <c r="A682" s="5"/>
      <c r="B682" s="32"/>
      <c r="C682" s="33"/>
      <c r="D682" s="34"/>
      <c r="E682" s="34"/>
      <c r="F682" s="33"/>
      <c r="G682" s="33"/>
      <c r="H682" s="33"/>
      <c r="I682" s="5"/>
      <c r="J682" s="5"/>
      <c r="K682" s="5"/>
      <c r="L682" s="5"/>
      <c r="M682" s="5"/>
      <c r="N682" s="5"/>
      <c r="O682" s="5"/>
      <c r="P682" s="5"/>
      <c r="Q682" s="5"/>
      <c r="R682" s="5"/>
      <c r="S682" s="5"/>
      <c r="T682" s="5"/>
      <c r="U682" s="5"/>
      <c r="V682" s="5"/>
      <c r="W682" s="5"/>
    </row>
    <row r="683" spans="1:23" ht="12.75" customHeight="1" x14ac:dyDescent="0.25">
      <c r="A683" s="5"/>
      <c r="B683" s="32"/>
      <c r="C683" s="33"/>
      <c r="D683" s="34"/>
      <c r="E683" s="34"/>
      <c r="F683" s="33"/>
      <c r="G683" s="33"/>
      <c r="H683" s="33"/>
      <c r="I683" s="5"/>
      <c r="J683" s="5"/>
      <c r="K683" s="5"/>
      <c r="L683" s="5"/>
      <c r="M683" s="5"/>
      <c r="N683" s="5"/>
      <c r="O683" s="5"/>
      <c r="P683" s="5"/>
      <c r="Q683" s="5"/>
      <c r="R683" s="5"/>
      <c r="S683" s="5"/>
      <c r="T683" s="5"/>
      <c r="U683" s="5"/>
      <c r="V683" s="5"/>
      <c r="W683" s="5"/>
    </row>
    <row r="684" spans="1:23" ht="12.75" customHeight="1" x14ac:dyDescent="0.25">
      <c r="A684" s="5"/>
      <c r="B684" s="32"/>
      <c r="C684" s="33"/>
      <c r="D684" s="34"/>
      <c r="E684" s="34"/>
      <c r="F684" s="33"/>
      <c r="G684" s="33"/>
      <c r="H684" s="33"/>
      <c r="I684" s="5"/>
      <c r="J684" s="5"/>
      <c r="K684" s="5"/>
      <c r="L684" s="5"/>
      <c r="M684" s="5"/>
      <c r="N684" s="5"/>
      <c r="O684" s="5"/>
      <c r="P684" s="5"/>
      <c r="Q684" s="5"/>
      <c r="R684" s="5"/>
      <c r="S684" s="5"/>
      <c r="T684" s="5"/>
      <c r="U684" s="5"/>
      <c r="V684" s="5"/>
      <c r="W684" s="5"/>
    </row>
    <row r="685" spans="1:23" ht="12.75" customHeight="1" x14ac:dyDescent="0.25">
      <c r="A685" s="5"/>
      <c r="B685" s="32"/>
      <c r="C685" s="33"/>
      <c r="D685" s="34"/>
      <c r="E685" s="34"/>
      <c r="F685" s="33"/>
      <c r="G685" s="33"/>
      <c r="H685" s="33"/>
      <c r="I685" s="5"/>
      <c r="J685" s="5"/>
      <c r="K685" s="5"/>
      <c r="L685" s="5"/>
      <c r="M685" s="5"/>
      <c r="N685" s="5"/>
      <c r="O685" s="5"/>
      <c r="P685" s="5"/>
      <c r="Q685" s="5"/>
      <c r="R685" s="5"/>
      <c r="S685" s="5"/>
      <c r="T685" s="5"/>
      <c r="U685" s="5"/>
      <c r="V685" s="5"/>
      <c r="W685" s="5"/>
    </row>
    <row r="686" spans="1:23" ht="12.75" customHeight="1" x14ac:dyDescent="0.25">
      <c r="A686" s="5"/>
      <c r="B686" s="32"/>
      <c r="C686" s="33"/>
      <c r="D686" s="34"/>
      <c r="E686" s="34"/>
      <c r="F686" s="33"/>
      <c r="G686" s="33"/>
      <c r="H686" s="33"/>
      <c r="I686" s="5"/>
      <c r="J686" s="5"/>
      <c r="K686" s="5"/>
      <c r="L686" s="5"/>
      <c r="M686" s="5"/>
      <c r="N686" s="5"/>
      <c r="O686" s="5"/>
      <c r="P686" s="5"/>
      <c r="Q686" s="5"/>
      <c r="R686" s="5"/>
      <c r="S686" s="5"/>
      <c r="T686" s="5"/>
      <c r="U686" s="5"/>
      <c r="V686" s="5"/>
      <c r="W686" s="5"/>
    </row>
    <row r="687" spans="1:23" ht="12.75" customHeight="1" x14ac:dyDescent="0.25">
      <c r="A687" s="5"/>
      <c r="B687" s="32"/>
      <c r="C687" s="33"/>
      <c r="D687" s="34"/>
      <c r="E687" s="34"/>
      <c r="F687" s="33"/>
      <c r="G687" s="33"/>
      <c r="H687" s="33"/>
      <c r="I687" s="5"/>
      <c r="J687" s="5"/>
      <c r="K687" s="5"/>
      <c r="L687" s="5"/>
      <c r="M687" s="5"/>
      <c r="N687" s="5"/>
      <c r="O687" s="5"/>
      <c r="P687" s="5"/>
      <c r="Q687" s="5"/>
      <c r="R687" s="5"/>
      <c r="S687" s="5"/>
      <c r="T687" s="5"/>
      <c r="U687" s="5"/>
      <c r="V687" s="5"/>
      <c r="W687" s="5"/>
    </row>
    <row r="688" spans="1:23" ht="12.75" customHeight="1" x14ac:dyDescent="0.25">
      <c r="A688" s="5"/>
      <c r="B688" s="32"/>
      <c r="C688" s="33"/>
      <c r="D688" s="34"/>
      <c r="E688" s="34"/>
      <c r="F688" s="33"/>
      <c r="G688" s="33"/>
      <c r="H688" s="33"/>
      <c r="I688" s="5"/>
      <c r="J688" s="5"/>
      <c r="K688" s="5"/>
      <c r="L688" s="5"/>
      <c r="M688" s="5"/>
      <c r="N688" s="5"/>
      <c r="O688" s="5"/>
      <c r="P688" s="5"/>
      <c r="Q688" s="5"/>
      <c r="R688" s="5"/>
      <c r="S688" s="5"/>
      <c r="T688" s="5"/>
      <c r="U688" s="5"/>
      <c r="V688" s="5"/>
      <c r="W688" s="5"/>
    </row>
    <row r="689" spans="1:23" ht="12.75" customHeight="1" x14ac:dyDescent="0.25">
      <c r="A689" s="5"/>
      <c r="B689" s="32"/>
      <c r="C689" s="33"/>
      <c r="D689" s="34"/>
      <c r="E689" s="34"/>
      <c r="F689" s="33"/>
      <c r="G689" s="33"/>
      <c r="H689" s="33"/>
      <c r="I689" s="5"/>
      <c r="J689" s="5"/>
      <c r="K689" s="5"/>
      <c r="L689" s="5"/>
      <c r="M689" s="5"/>
      <c r="N689" s="5"/>
      <c r="O689" s="5"/>
      <c r="P689" s="5"/>
      <c r="Q689" s="5"/>
      <c r="R689" s="5"/>
      <c r="S689" s="5"/>
      <c r="T689" s="5"/>
      <c r="U689" s="5"/>
      <c r="V689" s="5"/>
      <c r="W689" s="5"/>
    </row>
    <row r="690" spans="1:23" ht="12.75" customHeight="1" x14ac:dyDescent="0.25">
      <c r="A690" s="5"/>
      <c r="B690" s="32"/>
      <c r="C690" s="33"/>
      <c r="D690" s="34"/>
      <c r="E690" s="34"/>
      <c r="F690" s="33"/>
      <c r="G690" s="33"/>
      <c r="H690" s="33"/>
      <c r="I690" s="5"/>
      <c r="J690" s="5"/>
      <c r="K690" s="5"/>
      <c r="L690" s="5"/>
      <c r="M690" s="5"/>
      <c r="N690" s="5"/>
      <c r="O690" s="5"/>
      <c r="P690" s="5"/>
      <c r="Q690" s="5"/>
      <c r="R690" s="5"/>
      <c r="S690" s="5"/>
      <c r="T690" s="5"/>
      <c r="U690" s="5"/>
      <c r="V690" s="5"/>
      <c r="W690" s="5"/>
    </row>
    <row r="691" spans="1:23" ht="12.75" customHeight="1" x14ac:dyDescent="0.25">
      <c r="A691" s="5"/>
      <c r="B691" s="32"/>
      <c r="C691" s="33"/>
      <c r="D691" s="34"/>
      <c r="E691" s="34"/>
      <c r="F691" s="33"/>
      <c r="G691" s="33"/>
      <c r="H691" s="33"/>
      <c r="I691" s="5"/>
      <c r="J691" s="5"/>
      <c r="K691" s="5"/>
      <c r="L691" s="5"/>
      <c r="M691" s="5"/>
      <c r="N691" s="5"/>
      <c r="O691" s="5"/>
      <c r="P691" s="5"/>
      <c r="Q691" s="5"/>
      <c r="R691" s="5"/>
      <c r="S691" s="5"/>
      <c r="T691" s="5"/>
      <c r="U691" s="5"/>
      <c r="V691" s="5"/>
      <c r="W691" s="5"/>
    </row>
    <row r="692" spans="1:23" ht="12.75" customHeight="1" x14ac:dyDescent="0.25">
      <c r="A692" s="5"/>
      <c r="B692" s="32"/>
      <c r="C692" s="33"/>
      <c r="D692" s="34"/>
      <c r="E692" s="34"/>
      <c r="F692" s="33"/>
      <c r="G692" s="33"/>
      <c r="H692" s="33"/>
      <c r="I692" s="5"/>
      <c r="J692" s="5"/>
      <c r="K692" s="5"/>
      <c r="L692" s="5"/>
      <c r="M692" s="5"/>
      <c r="N692" s="5"/>
      <c r="O692" s="5"/>
      <c r="P692" s="5"/>
      <c r="Q692" s="5"/>
      <c r="R692" s="5"/>
      <c r="S692" s="5"/>
      <c r="T692" s="5"/>
      <c r="U692" s="5"/>
      <c r="V692" s="5"/>
      <c r="W692" s="5"/>
    </row>
    <row r="693" spans="1:23" ht="12.75" customHeight="1" x14ac:dyDescent="0.25">
      <c r="A693" s="5"/>
      <c r="B693" s="32"/>
      <c r="C693" s="33"/>
      <c r="D693" s="34"/>
      <c r="E693" s="34"/>
      <c r="F693" s="33"/>
      <c r="G693" s="33"/>
      <c r="H693" s="33"/>
      <c r="I693" s="5"/>
      <c r="J693" s="5"/>
      <c r="K693" s="5"/>
      <c r="L693" s="5"/>
      <c r="M693" s="5"/>
      <c r="N693" s="5"/>
      <c r="O693" s="5"/>
      <c r="P693" s="5"/>
      <c r="Q693" s="5"/>
      <c r="R693" s="5"/>
      <c r="S693" s="5"/>
      <c r="T693" s="5"/>
      <c r="U693" s="5"/>
      <c r="V693" s="5"/>
      <c r="W693" s="5"/>
    </row>
    <row r="694" spans="1:23" ht="12.75" customHeight="1" x14ac:dyDescent="0.25">
      <c r="A694" s="5"/>
      <c r="B694" s="32"/>
      <c r="C694" s="33"/>
      <c r="D694" s="34"/>
      <c r="E694" s="34"/>
      <c r="F694" s="33"/>
      <c r="G694" s="33"/>
      <c r="H694" s="33"/>
      <c r="I694" s="5"/>
      <c r="J694" s="5"/>
      <c r="K694" s="5"/>
      <c r="L694" s="5"/>
      <c r="M694" s="5"/>
      <c r="N694" s="5"/>
      <c r="O694" s="5"/>
      <c r="P694" s="5"/>
      <c r="Q694" s="5"/>
      <c r="R694" s="5"/>
      <c r="S694" s="5"/>
      <c r="T694" s="5"/>
      <c r="U694" s="5"/>
      <c r="V694" s="5"/>
      <c r="W694" s="5"/>
    </row>
    <row r="695" spans="1:23" ht="12.75" customHeight="1" x14ac:dyDescent="0.25">
      <c r="A695" s="5"/>
      <c r="B695" s="32"/>
      <c r="C695" s="33"/>
      <c r="D695" s="34"/>
      <c r="E695" s="34"/>
      <c r="F695" s="33"/>
      <c r="G695" s="33"/>
      <c r="H695" s="33"/>
      <c r="I695" s="5"/>
      <c r="J695" s="5"/>
      <c r="K695" s="5"/>
      <c r="L695" s="5"/>
      <c r="M695" s="5"/>
      <c r="N695" s="5"/>
      <c r="O695" s="5"/>
      <c r="P695" s="5"/>
      <c r="Q695" s="5"/>
      <c r="R695" s="5"/>
      <c r="S695" s="5"/>
      <c r="T695" s="5"/>
      <c r="U695" s="5"/>
      <c r="V695" s="5"/>
      <c r="W695" s="5"/>
    </row>
    <row r="696" spans="1:23" ht="12.75" customHeight="1" x14ac:dyDescent="0.25">
      <c r="A696" s="5"/>
      <c r="B696" s="32"/>
      <c r="C696" s="33"/>
      <c r="D696" s="34"/>
      <c r="E696" s="34"/>
      <c r="F696" s="33"/>
      <c r="G696" s="33"/>
      <c r="H696" s="33"/>
      <c r="I696" s="5"/>
      <c r="J696" s="5"/>
      <c r="K696" s="5"/>
      <c r="L696" s="5"/>
      <c r="M696" s="5"/>
      <c r="N696" s="5"/>
      <c r="O696" s="5"/>
      <c r="P696" s="5"/>
      <c r="Q696" s="5"/>
      <c r="R696" s="5"/>
      <c r="S696" s="5"/>
      <c r="T696" s="5"/>
      <c r="U696" s="5"/>
      <c r="V696" s="5"/>
      <c r="W696" s="5"/>
    </row>
    <row r="697" spans="1:23" ht="12.75" customHeight="1" x14ac:dyDescent="0.25">
      <c r="A697" s="5"/>
      <c r="B697" s="32"/>
      <c r="C697" s="33"/>
      <c r="D697" s="34"/>
      <c r="E697" s="34"/>
      <c r="F697" s="33"/>
      <c r="G697" s="33"/>
      <c r="H697" s="33"/>
      <c r="I697" s="5"/>
      <c r="J697" s="5"/>
      <c r="K697" s="5"/>
      <c r="L697" s="5"/>
      <c r="M697" s="5"/>
      <c r="N697" s="5"/>
      <c r="O697" s="5"/>
      <c r="P697" s="5"/>
      <c r="Q697" s="5"/>
      <c r="R697" s="5"/>
      <c r="S697" s="5"/>
      <c r="T697" s="5"/>
      <c r="U697" s="5"/>
      <c r="V697" s="5"/>
      <c r="W697" s="5"/>
    </row>
    <row r="698" spans="1:23" ht="12.75" customHeight="1" x14ac:dyDescent="0.25">
      <c r="A698" s="5"/>
      <c r="B698" s="32"/>
      <c r="C698" s="33"/>
      <c r="D698" s="34"/>
      <c r="E698" s="34"/>
      <c r="F698" s="33"/>
      <c r="G698" s="33"/>
      <c r="H698" s="33"/>
      <c r="I698" s="5"/>
      <c r="J698" s="5"/>
      <c r="K698" s="5"/>
      <c r="L698" s="5"/>
      <c r="M698" s="5"/>
      <c r="N698" s="5"/>
      <c r="O698" s="5"/>
      <c r="P698" s="5"/>
      <c r="Q698" s="5"/>
      <c r="R698" s="5"/>
      <c r="S698" s="5"/>
      <c r="T698" s="5"/>
      <c r="U698" s="5"/>
      <c r="V698" s="5"/>
      <c r="W698" s="5"/>
    </row>
    <row r="699" spans="1:23" ht="12.75" customHeight="1" x14ac:dyDescent="0.25">
      <c r="A699" s="5"/>
      <c r="B699" s="32"/>
      <c r="C699" s="33"/>
      <c r="D699" s="34"/>
      <c r="E699" s="34"/>
      <c r="F699" s="33"/>
      <c r="G699" s="33"/>
      <c r="H699" s="33"/>
      <c r="I699" s="5"/>
      <c r="J699" s="5"/>
      <c r="K699" s="5"/>
      <c r="L699" s="5"/>
      <c r="M699" s="5"/>
      <c r="N699" s="5"/>
      <c r="O699" s="5"/>
      <c r="P699" s="5"/>
      <c r="Q699" s="5"/>
      <c r="R699" s="5"/>
      <c r="S699" s="5"/>
      <c r="T699" s="5"/>
      <c r="U699" s="5"/>
      <c r="V699" s="5"/>
      <c r="W699" s="5"/>
    </row>
    <row r="700" spans="1:23" ht="12.75" customHeight="1" x14ac:dyDescent="0.25">
      <c r="A700" s="5"/>
      <c r="B700" s="32"/>
      <c r="C700" s="33"/>
      <c r="D700" s="34"/>
      <c r="E700" s="34"/>
      <c r="F700" s="33"/>
      <c r="G700" s="33"/>
      <c r="H700" s="33"/>
      <c r="I700" s="5"/>
      <c r="J700" s="5"/>
      <c r="K700" s="5"/>
      <c r="L700" s="5"/>
      <c r="M700" s="5"/>
      <c r="N700" s="5"/>
      <c r="O700" s="5"/>
      <c r="P700" s="5"/>
      <c r="Q700" s="5"/>
      <c r="R700" s="5"/>
      <c r="S700" s="5"/>
      <c r="T700" s="5"/>
      <c r="U700" s="5"/>
      <c r="V700" s="5"/>
      <c r="W700" s="5"/>
    </row>
    <row r="701" spans="1:23" ht="12.75" customHeight="1" x14ac:dyDescent="0.25">
      <c r="A701" s="5"/>
      <c r="B701" s="32"/>
      <c r="C701" s="33"/>
      <c r="D701" s="34"/>
      <c r="E701" s="34"/>
      <c r="F701" s="33"/>
      <c r="G701" s="33"/>
      <c r="H701" s="33"/>
      <c r="I701" s="5"/>
      <c r="J701" s="5"/>
      <c r="K701" s="5"/>
      <c r="L701" s="5"/>
      <c r="M701" s="5"/>
      <c r="N701" s="5"/>
      <c r="O701" s="5"/>
      <c r="P701" s="5"/>
      <c r="Q701" s="5"/>
      <c r="R701" s="5"/>
      <c r="S701" s="5"/>
      <c r="T701" s="5"/>
      <c r="U701" s="5"/>
      <c r="V701" s="5"/>
      <c r="W701" s="5"/>
    </row>
    <row r="702" spans="1:23" ht="12.75" customHeight="1" x14ac:dyDescent="0.25">
      <c r="A702" s="5"/>
      <c r="B702" s="32"/>
      <c r="C702" s="33"/>
      <c r="D702" s="34"/>
      <c r="E702" s="34"/>
      <c r="F702" s="33"/>
      <c r="G702" s="33"/>
      <c r="H702" s="33"/>
      <c r="I702" s="5"/>
      <c r="J702" s="5"/>
      <c r="K702" s="5"/>
      <c r="L702" s="5"/>
      <c r="M702" s="5"/>
      <c r="N702" s="5"/>
      <c r="O702" s="5"/>
      <c r="P702" s="5"/>
      <c r="Q702" s="5"/>
      <c r="R702" s="5"/>
      <c r="S702" s="5"/>
      <c r="T702" s="5"/>
      <c r="U702" s="5"/>
      <c r="V702" s="5"/>
      <c r="W702" s="5"/>
    </row>
    <row r="703" spans="1:23" ht="12.75" customHeight="1" x14ac:dyDescent="0.25">
      <c r="A703" s="5"/>
      <c r="B703" s="32"/>
      <c r="C703" s="33"/>
      <c r="D703" s="34"/>
      <c r="E703" s="34"/>
      <c r="F703" s="33"/>
      <c r="G703" s="33"/>
      <c r="H703" s="33"/>
      <c r="I703" s="5"/>
      <c r="J703" s="5"/>
      <c r="K703" s="5"/>
      <c r="L703" s="5"/>
      <c r="M703" s="5"/>
      <c r="N703" s="5"/>
      <c r="O703" s="5"/>
      <c r="P703" s="5"/>
      <c r="Q703" s="5"/>
      <c r="R703" s="5"/>
      <c r="S703" s="5"/>
      <c r="T703" s="5"/>
      <c r="U703" s="5"/>
      <c r="V703" s="5"/>
      <c r="W703" s="5"/>
    </row>
    <row r="704" spans="1:23" ht="12.75" customHeight="1" x14ac:dyDescent="0.25">
      <c r="A704" s="5"/>
      <c r="B704" s="32"/>
      <c r="C704" s="33"/>
      <c r="D704" s="34"/>
      <c r="E704" s="34"/>
      <c r="F704" s="33"/>
      <c r="G704" s="33"/>
      <c r="H704" s="33"/>
      <c r="I704" s="5"/>
      <c r="J704" s="5"/>
      <c r="K704" s="5"/>
      <c r="L704" s="5"/>
      <c r="M704" s="5"/>
      <c r="N704" s="5"/>
      <c r="O704" s="5"/>
      <c r="P704" s="5"/>
      <c r="Q704" s="5"/>
      <c r="R704" s="5"/>
      <c r="S704" s="5"/>
      <c r="T704" s="5"/>
      <c r="U704" s="5"/>
      <c r="V704" s="5"/>
      <c r="W704" s="5"/>
    </row>
    <row r="705" spans="1:23" ht="12.75" customHeight="1" x14ac:dyDescent="0.25">
      <c r="A705" s="5"/>
      <c r="B705" s="32"/>
      <c r="C705" s="33"/>
      <c r="D705" s="34"/>
      <c r="E705" s="34"/>
      <c r="F705" s="33"/>
      <c r="G705" s="33"/>
      <c r="H705" s="33"/>
      <c r="I705" s="5"/>
      <c r="J705" s="5"/>
      <c r="K705" s="5"/>
      <c r="L705" s="5"/>
      <c r="M705" s="5"/>
      <c r="N705" s="5"/>
      <c r="O705" s="5"/>
      <c r="P705" s="5"/>
      <c r="Q705" s="5"/>
      <c r="R705" s="5"/>
      <c r="S705" s="5"/>
      <c r="T705" s="5"/>
      <c r="U705" s="5"/>
      <c r="V705" s="5"/>
      <c r="W705" s="5"/>
    </row>
    <row r="706" spans="1:23" ht="12.75" customHeight="1" x14ac:dyDescent="0.25">
      <c r="A706" s="5"/>
      <c r="B706" s="32"/>
      <c r="C706" s="33"/>
      <c r="D706" s="34"/>
      <c r="E706" s="34"/>
      <c r="F706" s="33"/>
      <c r="G706" s="33"/>
      <c r="H706" s="33"/>
      <c r="I706" s="5"/>
      <c r="J706" s="5"/>
      <c r="K706" s="5"/>
      <c r="L706" s="5"/>
      <c r="M706" s="5"/>
      <c r="N706" s="5"/>
      <c r="O706" s="5"/>
      <c r="P706" s="5"/>
      <c r="Q706" s="5"/>
      <c r="R706" s="5"/>
      <c r="S706" s="5"/>
      <c r="T706" s="5"/>
      <c r="U706" s="5"/>
      <c r="V706" s="5"/>
      <c r="W706" s="5"/>
    </row>
    <row r="707" spans="1:23" ht="12.75" customHeight="1" x14ac:dyDescent="0.25">
      <c r="A707" s="5"/>
      <c r="B707" s="32"/>
      <c r="C707" s="33"/>
      <c r="D707" s="34"/>
      <c r="E707" s="34"/>
      <c r="F707" s="33"/>
      <c r="G707" s="33"/>
      <c r="H707" s="33"/>
      <c r="I707" s="5"/>
      <c r="J707" s="5"/>
      <c r="K707" s="5"/>
      <c r="L707" s="5"/>
      <c r="M707" s="5"/>
      <c r="N707" s="5"/>
      <c r="O707" s="5"/>
      <c r="P707" s="5"/>
      <c r="Q707" s="5"/>
      <c r="R707" s="5"/>
      <c r="S707" s="5"/>
      <c r="T707" s="5"/>
      <c r="U707" s="5"/>
      <c r="V707" s="5"/>
      <c r="W707" s="5"/>
    </row>
    <row r="708" spans="1:23" ht="12.75" customHeight="1" x14ac:dyDescent="0.25">
      <c r="A708" s="5"/>
      <c r="B708" s="32"/>
      <c r="C708" s="33"/>
      <c r="D708" s="34"/>
      <c r="E708" s="34"/>
      <c r="F708" s="33"/>
      <c r="G708" s="33"/>
      <c r="H708" s="33"/>
      <c r="I708" s="5"/>
      <c r="J708" s="5"/>
      <c r="K708" s="5"/>
      <c r="L708" s="5"/>
      <c r="M708" s="5"/>
      <c r="N708" s="5"/>
      <c r="O708" s="5"/>
      <c r="P708" s="5"/>
      <c r="Q708" s="5"/>
      <c r="R708" s="5"/>
      <c r="S708" s="5"/>
      <c r="T708" s="5"/>
      <c r="U708" s="5"/>
      <c r="V708" s="5"/>
      <c r="W708" s="5"/>
    </row>
    <row r="709" spans="1:23" ht="12.75" customHeight="1" x14ac:dyDescent="0.25">
      <c r="A709" s="5"/>
      <c r="B709" s="32"/>
      <c r="C709" s="33"/>
      <c r="D709" s="34"/>
      <c r="E709" s="34"/>
      <c r="F709" s="33"/>
      <c r="G709" s="33"/>
      <c r="H709" s="33"/>
      <c r="I709" s="5"/>
      <c r="J709" s="5"/>
      <c r="K709" s="5"/>
      <c r="L709" s="5"/>
      <c r="M709" s="5"/>
      <c r="N709" s="5"/>
      <c r="O709" s="5"/>
      <c r="P709" s="5"/>
      <c r="Q709" s="5"/>
      <c r="R709" s="5"/>
      <c r="S709" s="5"/>
      <c r="T709" s="5"/>
      <c r="U709" s="5"/>
      <c r="V709" s="5"/>
      <c r="W709" s="5"/>
    </row>
    <row r="710" spans="1:23" ht="12.75" customHeight="1" x14ac:dyDescent="0.25">
      <c r="A710" s="5"/>
      <c r="B710" s="32"/>
      <c r="C710" s="33"/>
      <c r="D710" s="34"/>
      <c r="E710" s="34"/>
      <c r="F710" s="33"/>
      <c r="G710" s="33"/>
      <c r="H710" s="33"/>
      <c r="I710" s="5"/>
      <c r="J710" s="5"/>
      <c r="K710" s="5"/>
      <c r="L710" s="5"/>
      <c r="M710" s="5"/>
      <c r="N710" s="5"/>
      <c r="O710" s="5"/>
      <c r="P710" s="5"/>
      <c r="Q710" s="5"/>
      <c r="R710" s="5"/>
      <c r="S710" s="5"/>
      <c r="T710" s="5"/>
      <c r="U710" s="5"/>
      <c r="V710" s="5"/>
      <c r="W710" s="5"/>
    </row>
    <row r="711" spans="1:23" ht="12.75" customHeight="1" x14ac:dyDescent="0.25">
      <c r="A711" s="5"/>
      <c r="B711" s="32"/>
      <c r="C711" s="33"/>
      <c r="D711" s="34"/>
      <c r="E711" s="34"/>
      <c r="F711" s="33"/>
      <c r="G711" s="33"/>
      <c r="H711" s="33"/>
      <c r="I711" s="5"/>
      <c r="J711" s="5"/>
      <c r="K711" s="5"/>
      <c r="L711" s="5"/>
      <c r="M711" s="5"/>
      <c r="N711" s="5"/>
      <c r="O711" s="5"/>
      <c r="P711" s="5"/>
      <c r="Q711" s="5"/>
      <c r="R711" s="5"/>
      <c r="S711" s="5"/>
      <c r="T711" s="5"/>
      <c r="U711" s="5"/>
      <c r="V711" s="5"/>
      <c r="W711" s="5"/>
    </row>
    <row r="712" spans="1:23" ht="12.75" customHeight="1" x14ac:dyDescent="0.25">
      <c r="A712" s="5"/>
      <c r="B712" s="32"/>
      <c r="C712" s="33"/>
      <c r="D712" s="34"/>
      <c r="E712" s="34"/>
      <c r="F712" s="33"/>
      <c r="G712" s="33"/>
      <c r="H712" s="33"/>
      <c r="I712" s="5"/>
      <c r="J712" s="5"/>
      <c r="K712" s="5"/>
      <c r="L712" s="5"/>
      <c r="M712" s="5"/>
      <c r="N712" s="5"/>
      <c r="O712" s="5"/>
      <c r="P712" s="5"/>
      <c r="Q712" s="5"/>
      <c r="R712" s="5"/>
      <c r="S712" s="5"/>
      <c r="T712" s="5"/>
      <c r="U712" s="5"/>
      <c r="V712" s="5"/>
      <c r="W712" s="5"/>
    </row>
    <row r="713" spans="1:23" ht="12.75" customHeight="1" x14ac:dyDescent="0.25">
      <c r="A713" s="5"/>
      <c r="B713" s="32"/>
      <c r="C713" s="33"/>
      <c r="D713" s="34"/>
      <c r="E713" s="34"/>
      <c r="F713" s="33"/>
      <c r="G713" s="33"/>
      <c r="H713" s="33"/>
      <c r="I713" s="5"/>
      <c r="J713" s="5"/>
      <c r="K713" s="5"/>
      <c r="L713" s="5"/>
      <c r="M713" s="5"/>
      <c r="N713" s="5"/>
      <c r="O713" s="5"/>
      <c r="P713" s="5"/>
      <c r="Q713" s="5"/>
      <c r="R713" s="5"/>
      <c r="S713" s="5"/>
      <c r="T713" s="5"/>
      <c r="U713" s="5"/>
      <c r="V713" s="5"/>
      <c r="W713" s="5"/>
    </row>
    <row r="714" spans="1:23" ht="12.75" customHeight="1" x14ac:dyDescent="0.25">
      <c r="A714" s="5"/>
      <c r="B714" s="32"/>
      <c r="C714" s="33"/>
      <c r="D714" s="34"/>
      <c r="E714" s="34"/>
      <c r="F714" s="33"/>
      <c r="G714" s="33"/>
      <c r="H714" s="33"/>
      <c r="I714" s="5"/>
      <c r="J714" s="5"/>
      <c r="K714" s="5"/>
      <c r="L714" s="5"/>
      <c r="M714" s="5"/>
      <c r="N714" s="5"/>
      <c r="O714" s="5"/>
      <c r="P714" s="5"/>
      <c r="Q714" s="5"/>
      <c r="R714" s="5"/>
      <c r="S714" s="5"/>
      <c r="T714" s="5"/>
      <c r="U714" s="5"/>
      <c r="V714" s="5"/>
      <c r="W714" s="5"/>
    </row>
    <row r="715" spans="1:23" ht="12.75" customHeight="1" x14ac:dyDescent="0.25">
      <c r="A715" s="5"/>
      <c r="B715" s="32"/>
      <c r="C715" s="33"/>
      <c r="D715" s="34"/>
      <c r="E715" s="34"/>
      <c r="F715" s="33"/>
      <c r="G715" s="33"/>
      <c r="H715" s="33"/>
      <c r="I715" s="5"/>
      <c r="J715" s="5"/>
      <c r="K715" s="5"/>
      <c r="L715" s="5"/>
      <c r="M715" s="5"/>
      <c r="N715" s="5"/>
      <c r="O715" s="5"/>
      <c r="P715" s="5"/>
      <c r="Q715" s="5"/>
      <c r="R715" s="5"/>
      <c r="S715" s="5"/>
      <c r="T715" s="5"/>
      <c r="U715" s="5"/>
      <c r="V715" s="5"/>
      <c r="W715" s="5"/>
    </row>
    <row r="716" spans="1:23" ht="12.75" customHeight="1" x14ac:dyDescent="0.25">
      <c r="A716" s="5"/>
      <c r="B716" s="32"/>
      <c r="C716" s="33"/>
      <c r="D716" s="34"/>
      <c r="E716" s="34"/>
      <c r="F716" s="33"/>
      <c r="G716" s="33"/>
      <c r="H716" s="33"/>
      <c r="I716" s="5"/>
      <c r="J716" s="5"/>
      <c r="K716" s="5"/>
      <c r="L716" s="5"/>
      <c r="M716" s="5"/>
      <c r="N716" s="5"/>
      <c r="O716" s="5"/>
      <c r="P716" s="5"/>
      <c r="Q716" s="5"/>
      <c r="R716" s="5"/>
      <c r="S716" s="5"/>
      <c r="T716" s="5"/>
      <c r="U716" s="5"/>
      <c r="V716" s="5"/>
      <c r="W716" s="5"/>
    </row>
    <row r="717" spans="1:23" ht="12.75" customHeight="1" x14ac:dyDescent="0.25">
      <c r="A717" s="5"/>
      <c r="B717" s="32"/>
      <c r="C717" s="33"/>
      <c r="D717" s="34"/>
      <c r="E717" s="34"/>
      <c r="F717" s="33"/>
      <c r="G717" s="33"/>
      <c r="H717" s="33"/>
      <c r="I717" s="5"/>
      <c r="J717" s="5"/>
      <c r="K717" s="5"/>
      <c r="L717" s="5"/>
      <c r="M717" s="5"/>
      <c r="N717" s="5"/>
      <c r="O717" s="5"/>
      <c r="P717" s="5"/>
      <c r="Q717" s="5"/>
      <c r="R717" s="5"/>
      <c r="S717" s="5"/>
      <c r="T717" s="5"/>
      <c r="U717" s="5"/>
      <c r="V717" s="5"/>
      <c r="W717" s="5"/>
    </row>
    <row r="718" spans="1:23" ht="12.75" customHeight="1" x14ac:dyDescent="0.25">
      <c r="A718" s="5"/>
      <c r="B718" s="32"/>
      <c r="C718" s="33"/>
      <c r="D718" s="34"/>
      <c r="E718" s="34"/>
      <c r="F718" s="33"/>
      <c r="G718" s="33"/>
      <c r="H718" s="33"/>
      <c r="I718" s="5"/>
      <c r="J718" s="5"/>
      <c r="K718" s="5"/>
      <c r="L718" s="5"/>
      <c r="M718" s="5"/>
      <c r="N718" s="5"/>
      <c r="O718" s="5"/>
      <c r="P718" s="5"/>
      <c r="Q718" s="5"/>
      <c r="R718" s="5"/>
      <c r="S718" s="5"/>
      <c r="T718" s="5"/>
      <c r="U718" s="5"/>
      <c r="V718" s="5"/>
      <c r="W718" s="5"/>
    </row>
    <row r="719" spans="1:23" ht="12.75" customHeight="1" x14ac:dyDescent="0.25">
      <c r="A719" s="5"/>
      <c r="B719" s="32"/>
      <c r="C719" s="33"/>
      <c r="D719" s="34"/>
      <c r="E719" s="34"/>
      <c r="F719" s="33"/>
      <c r="G719" s="33"/>
      <c r="H719" s="33"/>
      <c r="I719" s="5"/>
      <c r="J719" s="5"/>
      <c r="K719" s="5"/>
      <c r="L719" s="5"/>
      <c r="M719" s="5"/>
      <c r="N719" s="5"/>
      <c r="O719" s="5"/>
      <c r="P719" s="5"/>
      <c r="Q719" s="5"/>
      <c r="R719" s="5"/>
      <c r="S719" s="5"/>
      <c r="T719" s="5"/>
      <c r="U719" s="5"/>
      <c r="V719" s="5"/>
      <c r="W719" s="5"/>
    </row>
    <row r="720" spans="1:23" ht="12.75" customHeight="1" x14ac:dyDescent="0.25">
      <c r="A720" s="5"/>
      <c r="B720" s="32"/>
      <c r="C720" s="33"/>
      <c r="D720" s="34"/>
      <c r="E720" s="34"/>
      <c r="F720" s="33"/>
      <c r="G720" s="33"/>
      <c r="H720" s="33"/>
      <c r="I720" s="5"/>
      <c r="J720" s="5"/>
      <c r="K720" s="5"/>
      <c r="L720" s="5"/>
      <c r="M720" s="5"/>
      <c r="N720" s="5"/>
      <c r="O720" s="5"/>
      <c r="P720" s="5"/>
      <c r="Q720" s="5"/>
      <c r="R720" s="5"/>
      <c r="S720" s="5"/>
      <c r="T720" s="5"/>
      <c r="U720" s="5"/>
      <c r="V720" s="5"/>
      <c r="W720" s="5"/>
    </row>
    <row r="721" spans="1:23" ht="12.75" customHeight="1" x14ac:dyDescent="0.25">
      <c r="A721" s="5"/>
      <c r="B721" s="32"/>
      <c r="C721" s="33"/>
      <c r="D721" s="34"/>
      <c r="E721" s="34"/>
      <c r="F721" s="33"/>
      <c r="G721" s="33"/>
      <c r="H721" s="33"/>
      <c r="I721" s="5"/>
      <c r="J721" s="5"/>
      <c r="K721" s="5"/>
      <c r="L721" s="5"/>
      <c r="M721" s="5"/>
      <c r="N721" s="5"/>
      <c r="O721" s="5"/>
      <c r="P721" s="5"/>
      <c r="Q721" s="5"/>
      <c r="R721" s="5"/>
      <c r="S721" s="5"/>
      <c r="T721" s="5"/>
      <c r="U721" s="5"/>
      <c r="V721" s="5"/>
      <c r="W721" s="5"/>
    </row>
    <row r="722" spans="1:23" ht="12.75" customHeight="1" x14ac:dyDescent="0.25">
      <c r="A722" s="5"/>
      <c r="B722" s="32"/>
      <c r="C722" s="33"/>
      <c r="D722" s="34"/>
      <c r="E722" s="34"/>
      <c r="F722" s="33"/>
      <c r="G722" s="33"/>
      <c r="H722" s="33"/>
      <c r="I722" s="5"/>
      <c r="J722" s="5"/>
      <c r="K722" s="5"/>
      <c r="L722" s="5"/>
      <c r="M722" s="5"/>
      <c r="N722" s="5"/>
      <c r="O722" s="5"/>
      <c r="P722" s="5"/>
      <c r="Q722" s="5"/>
      <c r="R722" s="5"/>
      <c r="S722" s="5"/>
      <c r="T722" s="5"/>
      <c r="U722" s="5"/>
      <c r="V722" s="5"/>
      <c r="W722" s="5"/>
    </row>
    <row r="723" spans="1:23" ht="12.75" customHeight="1" x14ac:dyDescent="0.25">
      <c r="A723" s="5"/>
      <c r="B723" s="32"/>
      <c r="C723" s="33"/>
      <c r="D723" s="34"/>
      <c r="E723" s="34"/>
      <c r="F723" s="33"/>
      <c r="G723" s="33"/>
      <c r="H723" s="33"/>
      <c r="I723" s="5"/>
      <c r="J723" s="5"/>
      <c r="K723" s="5"/>
      <c r="L723" s="5"/>
      <c r="M723" s="5"/>
      <c r="N723" s="5"/>
      <c r="O723" s="5"/>
      <c r="P723" s="5"/>
      <c r="Q723" s="5"/>
      <c r="R723" s="5"/>
      <c r="S723" s="5"/>
      <c r="T723" s="5"/>
      <c r="U723" s="5"/>
      <c r="V723" s="5"/>
      <c r="W723" s="5"/>
    </row>
    <row r="724" spans="1:23" ht="12.75" customHeight="1" x14ac:dyDescent="0.25">
      <c r="A724" s="5"/>
      <c r="B724" s="32"/>
      <c r="C724" s="33"/>
      <c r="D724" s="34"/>
      <c r="E724" s="34"/>
      <c r="F724" s="33"/>
      <c r="G724" s="33"/>
      <c r="H724" s="33"/>
      <c r="I724" s="5"/>
      <c r="J724" s="5"/>
      <c r="K724" s="5"/>
      <c r="L724" s="5"/>
      <c r="M724" s="5"/>
      <c r="N724" s="5"/>
      <c r="O724" s="5"/>
      <c r="P724" s="5"/>
      <c r="Q724" s="5"/>
      <c r="R724" s="5"/>
      <c r="S724" s="5"/>
      <c r="T724" s="5"/>
      <c r="U724" s="5"/>
      <c r="V724" s="5"/>
      <c r="W724" s="5"/>
    </row>
    <row r="725" spans="1:23" ht="12.75" customHeight="1" x14ac:dyDescent="0.25">
      <c r="A725" s="5"/>
      <c r="B725" s="32"/>
      <c r="C725" s="33"/>
      <c r="D725" s="34"/>
      <c r="E725" s="34"/>
      <c r="F725" s="33"/>
      <c r="G725" s="33"/>
      <c r="H725" s="33"/>
      <c r="I725" s="5"/>
      <c r="J725" s="5"/>
      <c r="K725" s="5"/>
      <c r="L725" s="5"/>
      <c r="M725" s="5"/>
      <c r="N725" s="5"/>
      <c r="O725" s="5"/>
      <c r="P725" s="5"/>
      <c r="Q725" s="5"/>
      <c r="R725" s="5"/>
      <c r="S725" s="5"/>
      <c r="T725" s="5"/>
      <c r="U725" s="5"/>
      <c r="V725" s="5"/>
      <c r="W725" s="5"/>
    </row>
    <row r="726" spans="1:23" ht="12.75" customHeight="1" x14ac:dyDescent="0.25">
      <c r="A726" s="5"/>
      <c r="B726" s="32"/>
      <c r="C726" s="33"/>
      <c r="D726" s="34"/>
      <c r="E726" s="34"/>
      <c r="F726" s="33"/>
      <c r="G726" s="33"/>
      <c r="H726" s="33"/>
      <c r="I726" s="5"/>
      <c r="J726" s="5"/>
      <c r="K726" s="5"/>
      <c r="L726" s="5"/>
      <c r="M726" s="5"/>
      <c r="N726" s="5"/>
      <c r="O726" s="5"/>
      <c r="P726" s="5"/>
      <c r="Q726" s="5"/>
      <c r="R726" s="5"/>
      <c r="S726" s="5"/>
      <c r="T726" s="5"/>
      <c r="U726" s="5"/>
      <c r="V726" s="5"/>
      <c r="W726" s="5"/>
    </row>
    <row r="727" spans="1:23" ht="12.75" customHeight="1" x14ac:dyDescent="0.25">
      <c r="A727" s="5"/>
      <c r="B727" s="32"/>
      <c r="C727" s="33"/>
      <c r="D727" s="34"/>
      <c r="E727" s="34"/>
      <c r="F727" s="33"/>
      <c r="G727" s="33"/>
      <c r="H727" s="33"/>
      <c r="I727" s="5"/>
      <c r="J727" s="5"/>
      <c r="K727" s="5"/>
      <c r="L727" s="5"/>
      <c r="M727" s="5"/>
      <c r="N727" s="5"/>
      <c r="O727" s="5"/>
      <c r="P727" s="5"/>
      <c r="Q727" s="5"/>
      <c r="R727" s="5"/>
      <c r="S727" s="5"/>
      <c r="T727" s="5"/>
      <c r="U727" s="5"/>
      <c r="V727" s="5"/>
      <c r="W727" s="5"/>
    </row>
    <row r="728" spans="1:23" ht="12.75" customHeight="1" x14ac:dyDescent="0.25">
      <c r="A728" s="5"/>
      <c r="B728" s="32"/>
      <c r="C728" s="33"/>
      <c r="D728" s="34"/>
      <c r="E728" s="34"/>
      <c r="F728" s="33"/>
      <c r="G728" s="33"/>
      <c r="H728" s="33"/>
      <c r="I728" s="5"/>
      <c r="J728" s="5"/>
      <c r="K728" s="5"/>
      <c r="L728" s="5"/>
      <c r="M728" s="5"/>
      <c r="N728" s="5"/>
      <c r="O728" s="5"/>
      <c r="P728" s="5"/>
      <c r="Q728" s="5"/>
      <c r="R728" s="5"/>
      <c r="S728" s="5"/>
      <c r="T728" s="5"/>
      <c r="U728" s="5"/>
      <c r="V728" s="5"/>
      <c r="W728" s="5"/>
    </row>
    <row r="729" spans="1:23" ht="12.75" customHeight="1" x14ac:dyDescent="0.25">
      <c r="A729" s="5"/>
      <c r="B729" s="32"/>
      <c r="C729" s="33"/>
      <c r="D729" s="34"/>
      <c r="E729" s="34"/>
      <c r="F729" s="33"/>
      <c r="G729" s="33"/>
      <c r="H729" s="33"/>
      <c r="I729" s="5"/>
      <c r="J729" s="5"/>
      <c r="K729" s="5"/>
      <c r="L729" s="5"/>
      <c r="M729" s="5"/>
      <c r="N729" s="5"/>
      <c r="O729" s="5"/>
      <c r="P729" s="5"/>
      <c r="Q729" s="5"/>
      <c r="R729" s="5"/>
      <c r="S729" s="5"/>
      <c r="T729" s="5"/>
      <c r="U729" s="5"/>
      <c r="V729" s="5"/>
      <c r="W729" s="5"/>
    </row>
    <row r="730" spans="1:23" ht="12.75" customHeight="1" x14ac:dyDescent="0.25">
      <c r="A730" s="5"/>
      <c r="B730" s="32"/>
      <c r="C730" s="33"/>
      <c r="D730" s="34"/>
      <c r="E730" s="34"/>
      <c r="F730" s="33"/>
      <c r="G730" s="33"/>
      <c r="H730" s="33"/>
      <c r="I730" s="5"/>
      <c r="J730" s="5"/>
      <c r="K730" s="5"/>
      <c r="L730" s="5"/>
      <c r="M730" s="5"/>
      <c r="N730" s="5"/>
      <c r="O730" s="5"/>
      <c r="P730" s="5"/>
      <c r="Q730" s="5"/>
      <c r="R730" s="5"/>
      <c r="S730" s="5"/>
      <c r="T730" s="5"/>
      <c r="U730" s="5"/>
      <c r="V730" s="5"/>
      <c r="W730" s="5"/>
    </row>
    <row r="731" spans="1:23" ht="12.75" customHeight="1" x14ac:dyDescent="0.25">
      <c r="A731" s="5"/>
      <c r="B731" s="32"/>
      <c r="C731" s="33"/>
      <c r="D731" s="34"/>
      <c r="E731" s="34"/>
      <c r="F731" s="33"/>
      <c r="G731" s="33"/>
      <c r="H731" s="33"/>
      <c r="I731" s="5"/>
      <c r="J731" s="5"/>
      <c r="K731" s="5"/>
      <c r="L731" s="5"/>
      <c r="M731" s="5"/>
      <c r="N731" s="5"/>
      <c r="O731" s="5"/>
      <c r="P731" s="5"/>
      <c r="Q731" s="5"/>
      <c r="R731" s="5"/>
      <c r="S731" s="5"/>
      <c r="T731" s="5"/>
      <c r="U731" s="5"/>
      <c r="V731" s="5"/>
      <c r="W731" s="5"/>
    </row>
    <row r="732" spans="1:23" ht="12.75" customHeight="1" x14ac:dyDescent="0.25">
      <c r="A732" s="5"/>
      <c r="B732" s="32"/>
      <c r="C732" s="33"/>
      <c r="D732" s="34"/>
      <c r="E732" s="34"/>
      <c r="F732" s="33"/>
      <c r="G732" s="33"/>
      <c r="H732" s="33"/>
      <c r="I732" s="5"/>
      <c r="J732" s="5"/>
      <c r="K732" s="5"/>
      <c r="L732" s="5"/>
      <c r="M732" s="5"/>
      <c r="N732" s="5"/>
      <c r="O732" s="5"/>
      <c r="P732" s="5"/>
      <c r="Q732" s="5"/>
      <c r="R732" s="5"/>
      <c r="S732" s="5"/>
      <c r="T732" s="5"/>
      <c r="U732" s="5"/>
      <c r="V732" s="5"/>
      <c r="W732" s="5"/>
    </row>
    <row r="733" spans="1:23" ht="12.75" customHeight="1" x14ac:dyDescent="0.25">
      <c r="A733" s="5"/>
      <c r="B733" s="32"/>
      <c r="C733" s="33"/>
      <c r="D733" s="34"/>
      <c r="E733" s="34"/>
      <c r="F733" s="33"/>
      <c r="G733" s="33"/>
      <c r="H733" s="33"/>
      <c r="I733" s="5"/>
      <c r="J733" s="5"/>
      <c r="K733" s="5"/>
      <c r="L733" s="5"/>
      <c r="M733" s="5"/>
      <c r="N733" s="5"/>
      <c r="O733" s="5"/>
      <c r="P733" s="5"/>
      <c r="Q733" s="5"/>
      <c r="R733" s="5"/>
      <c r="S733" s="5"/>
      <c r="T733" s="5"/>
      <c r="U733" s="5"/>
      <c r="V733" s="5"/>
      <c r="W733" s="5"/>
    </row>
    <row r="734" spans="1:23" ht="12.75" customHeight="1" x14ac:dyDescent="0.25">
      <c r="A734" s="5"/>
      <c r="B734" s="32"/>
      <c r="C734" s="33"/>
      <c r="D734" s="34"/>
      <c r="E734" s="34"/>
      <c r="F734" s="33"/>
      <c r="G734" s="33"/>
      <c r="H734" s="33"/>
      <c r="I734" s="5"/>
      <c r="J734" s="5"/>
      <c r="K734" s="5"/>
      <c r="L734" s="5"/>
      <c r="M734" s="5"/>
      <c r="N734" s="5"/>
      <c r="O734" s="5"/>
      <c r="P734" s="5"/>
      <c r="Q734" s="5"/>
      <c r="R734" s="5"/>
      <c r="S734" s="5"/>
      <c r="T734" s="5"/>
      <c r="U734" s="5"/>
      <c r="V734" s="5"/>
      <c r="W734" s="5"/>
    </row>
    <row r="735" spans="1:23" ht="12.75" customHeight="1" x14ac:dyDescent="0.25">
      <c r="A735" s="5"/>
      <c r="B735" s="32"/>
      <c r="C735" s="33"/>
      <c r="D735" s="34"/>
      <c r="E735" s="34"/>
      <c r="F735" s="33"/>
      <c r="G735" s="33"/>
      <c r="H735" s="33"/>
      <c r="I735" s="5"/>
      <c r="J735" s="5"/>
      <c r="K735" s="5"/>
      <c r="L735" s="5"/>
      <c r="M735" s="5"/>
      <c r="N735" s="5"/>
      <c r="O735" s="5"/>
      <c r="P735" s="5"/>
      <c r="Q735" s="5"/>
      <c r="R735" s="5"/>
      <c r="S735" s="5"/>
      <c r="T735" s="5"/>
      <c r="U735" s="5"/>
      <c r="V735" s="5"/>
      <c r="W735" s="5"/>
    </row>
    <row r="736" spans="1:23" ht="12.75" customHeight="1" x14ac:dyDescent="0.25">
      <c r="A736" s="5"/>
      <c r="B736" s="32"/>
      <c r="C736" s="33"/>
      <c r="D736" s="34"/>
      <c r="E736" s="34"/>
      <c r="F736" s="33"/>
      <c r="G736" s="33"/>
      <c r="H736" s="33"/>
      <c r="I736" s="5"/>
      <c r="J736" s="5"/>
      <c r="K736" s="5"/>
      <c r="L736" s="5"/>
      <c r="M736" s="5"/>
      <c r="N736" s="5"/>
      <c r="O736" s="5"/>
      <c r="P736" s="5"/>
      <c r="Q736" s="5"/>
      <c r="R736" s="5"/>
      <c r="S736" s="5"/>
      <c r="T736" s="5"/>
      <c r="U736" s="5"/>
      <c r="V736" s="5"/>
      <c r="W736" s="5"/>
    </row>
    <row r="737" spans="1:23" ht="12.75" customHeight="1" x14ac:dyDescent="0.25">
      <c r="A737" s="5"/>
      <c r="B737" s="32"/>
      <c r="C737" s="33"/>
      <c r="D737" s="34"/>
      <c r="E737" s="34"/>
      <c r="F737" s="33"/>
      <c r="G737" s="33"/>
      <c r="H737" s="33"/>
      <c r="I737" s="5"/>
      <c r="J737" s="5"/>
      <c r="K737" s="5"/>
      <c r="L737" s="5"/>
      <c r="M737" s="5"/>
      <c r="N737" s="5"/>
      <c r="O737" s="5"/>
      <c r="P737" s="5"/>
      <c r="Q737" s="5"/>
      <c r="R737" s="5"/>
      <c r="S737" s="5"/>
      <c r="T737" s="5"/>
      <c r="U737" s="5"/>
      <c r="V737" s="5"/>
      <c r="W737" s="5"/>
    </row>
    <row r="738" spans="1:23" ht="12.75" customHeight="1" x14ac:dyDescent="0.25">
      <c r="A738" s="5"/>
      <c r="B738" s="32"/>
      <c r="C738" s="33"/>
      <c r="D738" s="34"/>
      <c r="E738" s="34"/>
      <c r="F738" s="33"/>
      <c r="G738" s="33"/>
      <c r="H738" s="33"/>
      <c r="I738" s="5"/>
      <c r="J738" s="5"/>
      <c r="K738" s="5"/>
      <c r="L738" s="5"/>
      <c r="M738" s="5"/>
      <c r="N738" s="5"/>
      <c r="O738" s="5"/>
      <c r="P738" s="5"/>
      <c r="Q738" s="5"/>
      <c r="R738" s="5"/>
      <c r="S738" s="5"/>
      <c r="T738" s="5"/>
      <c r="U738" s="5"/>
      <c r="V738" s="5"/>
      <c r="W738" s="5"/>
    </row>
    <row r="739" spans="1:23" ht="12.75" customHeight="1" x14ac:dyDescent="0.25">
      <c r="A739" s="5"/>
      <c r="B739" s="32"/>
      <c r="C739" s="33"/>
      <c r="D739" s="34"/>
      <c r="E739" s="34"/>
      <c r="F739" s="33"/>
      <c r="G739" s="33"/>
      <c r="H739" s="33"/>
      <c r="I739" s="5"/>
      <c r="J739" s="5"/>
      <c r="K739" s="5"/>
      <c r="L739" s="5"/>
      <c r="M739" s="5"/>
      <c r="N739" s="5"/>
      <c r="O739" s="5"/>
      <c r="P739" s="5"/>
      <c r="Q739" s="5"/>
      <c r="R739" s="5"/>
      <c r="S739" s="5"/>
      <c r="T739" s="5"/>
      <c r="U739" s="5"/>
      <c r="V739" s="5"/>
      <c r="W739" s="5"/>
    </row>
    <row r="740" spans="1:23" ht="12.75" customHeight="1" x14ac:dyDescent="0.25">
      <c r="A740" s="5"/>
      <c r="B740" s="32"/>
      <c r="C740" s="33"/>
      <c r="D740" s="34"/>
      <c r="E740" s="34"/>
      <c r="F740" s="33"/>
      <c r="G740" s="33"/>
      <c r="H740" s="33"/>
      <c r="I740" s="5"/>
      <c r="J740" s="5"/>
      <c r="K740" s="5"/>
      <c r="L740" s="5"/>
      <c r="M740" s="5"/>
      <c r="N740" s="5"/>
      <c r="O740" s="5"/>
      <c r="P740" s="5"/>
      <c r="Q740" s="5"/>
      <c r="R740" s="5"/>
      <c r="S740" s="5"/>
      <c r="T740" s="5"/>
      <c r="U740" s="5"/>
      <c r="V740" s="5"/>
      <c r="W740" s="5"/>
    </row>
    <row r="741" spans="1:23" ht="12.75" customHeight="1" x14ac:dyDescent="0.25">
      <c r="A741" s="5"/>
      <c r="B741" s="32"/>
      <c r="C741" s="33"/>
      <c r="D741" s="34"/>
      <c r="E741" s="34"/>
      <c r="F741" s="33"/>
      <c r="G741" s="33"/>
      <c r="H741" s="33"/>
      <c r="I741" s="5"/>
      <c r="J741" s="5"/>
      <c r="K741" s="5"/>
      <c r="L741" s="5"/>
      <c r="M741" s="5"/>
      <c r="N741" s="5"/>
      <c r="O741" s="5"/>
      <c r="P741" s="5"/>
      <c r="Q741" s="5"/>
      <c r="R741" s="5"/>
      <c r="S741" s="5"/>
      <c r="T741" s="5"/>
      <c r="U741" s="5"/>
      <c r="V741" s="5"/>
      <c r="W741" s="5"/>
    </row>
    <row r="742" spans="1:23" ht="12.75" customHeight="1" x14ac:dyDescent="0.25">
      <c r="A742" s="5"/>
      <c r="B742" s="32"/>
      <c r="C742" s="33"/>
      <c r="D742" s="34"/>
      <c r="E742" s="34"/>
      <c r="F742" s="33"/>
      <c r="G742" s="33"/>
      <c r="H742" s="33"/>
      <c r="I742" s="5"/>
      <c r="J742" s="5"/>
      <c r="K742" s="5"/>
      <c r="L742" s="5"/>
      <c r="M742" s="5"/>
      <c r="N742" s="5"/>
      <c r="O742" s="5"/>
      <c r="P742" s="5"/>
      <c r="Q742" s="5"/>
      <c r="R742" s="5"/>
      <c r="S742" s="5"/>
      <c r="T742" s="5"/>
      <c r="U742" s="5"/>
      <c r="V742" s="5"/>
      <c r="W742" s="5"/>
    </row>
    <row r="743" spans="1:23" ht="12.75" customHeight="1" x14ac:dyDescent="0.25">
      <c r="A743" s="5"/>
      <c r="B743" s="32"/>
      <c r="C743" s="33"/>
      <c r="D743" s="34"/>
      <c r="E743" s="34"/>
      <c r="F743" s="33"/>
      <c r="G743" s="33"/>
      <c r="H743" s="33"/>
      <c r="I743" s="5"/>
      <c r="J743" s="5"/>
      <c r="K743" s="5"/>
      <c r="L743" s="5"/>
      <c r="M743" s="5"/>
      <c r="N743" s="5"/>
      <c r="O743" s="5"/>
      <c r="P743" s="5"/>
      <c r="Q743" s="5"/>
      <c r="R743" s="5"/>
      <c r="S743" s="5"/>
      <c r="T743" s="5"/>
      <c r="U743" s="5"/>
      <c r="V743" s="5"/>
      <c r="W743" s="5"/>
    </row>
    <row r="744" spans="1:23" ht="12.75" customHeight="1" x14ac:dyDescent="0.25">
      <c r="A744" s="5"/>
      <c r="B744" s="32"/>
      <c r="C744" s="33"/>
      <c r="D744" s="34"/>
      <c r="E744" s="34"/>
      <c r="F744" s="33"/>
      <c r="G744" s="33"/>
      <c r="H744" s="33"/>
      <c r="I744" s="5"/>
      <c r="J744" s="5"/>
      <c r="K744" s="5"/>
      <c r="L744" s="5"/>
      <c r="M744" s="5"/>
      <c r="N744" s="5"/>
      <c r="O744" s="5"/>
      <c r="P744" s="5"/>
      <c r="Q744" s="5"/>
      <c r="R744" s="5"/>
      <c r="S744" s="5"/>
      <c r="T744" s="5"/>
      <c r="U744" s="5"/>
      <c r="V744" s="5"/>
      <c r="W744" s="5"/>
    </row>
    <row r="745" spans="1:23" ht="12.75" customHeight="1" x14ac:dyDescent="0.25">
      <c r="A745" s="5"/>
      <c r="B745" s="32"/>
      <c r="C745" s="33"/>
      <c r="D745" s="34"/>
      <c r="E745" s="34"/>
      <c r="F745" s="33"/>
      <c r="G745" s="33"/>
      <c r="H745" s="33"/>
      <c r="I745" s="5"/>
      <c r="J745" s="5"/>
      <c r="K745" s="5"/>
      <c r="L745" s="5"/>
      <c r="M745" s="5"/>
      <c r="N745" s="5"/>
      <c r="O745" s="5"/>
      <c r="P745" s="5"/>
      <c r="Q745" s="5"/>
      <c r="R745" s="5"/>
      <c r="S745" s="5"/>
      <c r="T745" s="5"/>
      <c r="U745" s="5"/>
      <c r="V745" s="5"/>
      <c r="W745" s="5"/>
    </row>
    <row r="746" spans="1:23" ht="12.75" customHeight="1" x14ac:dyDescent="0.25">
      <c r="A746" s="5"/>
      <c r="B746" s="32"/>
      <c r="C746" s="33"/>
      <c r="D746" s="34"/>
      <c r="E746" s="34"/>
      <c r="F746" s="33"/>
      <c r="G746" s="33"/>
      <c r="H746" s="33"/>
      <c r="I746" s="5"/>
      <c r="J746" s="5"/>
      <c r="K746" s="5"/>
      <c r="L746" s="5"/>
      <c r="M746" s="5"/>
      <c r="N746" s="5"/>
      <c r="O746" s="5"/>
      <c r="P746" s="5"/>
      <c r="Q746" s="5"/>
      <c r="R746" s="5"/>
      <c r="S746" s="5"/>
      <c r="T746" s="5"/>
      <c r="U746" s="5"/>
      <c r="V746" s="5"/>
      <c r="W746" s="5"/>
    </row>
    <row r="747" spans="1:23" ht="12.75" customHeight="1" x14ac:dyDescent="0.25">
      <c r="A747" s="5"/>
      <c r="B747" s="32"/>
      <c r="C747" s="33"/>
      <c r="D747" s="34"/>
      <c r="E747" s="34"/>
      <c r="F747" s="33"/>
      <c r="G747" s="33"/>
      <c r="H747" s="33"/>
      <c r="I747" s="5"/>
      <c r="J747" s="5"/>
      <c r="K747" s="5"/>
      <c r="L747" s="5"/>
      <c r="M747" s="5"/>
      <c r="N747" s="5"/>
      <c r="O747" s="5"/>
      <c r="P747" s="5"/>
      <c r="Q747" s="5"/>
      <c r="R747" s="5"/>
      <c r="S747" s="5"/>
      <c r="T747" s="5"/>
      <c r="U747" s="5"/>
      <c r="V747" s="5"/>
      <c r="W747" s="5"/>
    </row>
    <row r="748" spans="1:23" ht="12.75" customHeight="1" x14ac:dyDescent="0.25">
      <c r="A748" s="5"/>
      <c r="B748" s="32"/>
      <c r="C748" s="33"/>
      <c r="D748" s="34"/>
      <c r="E748" s="34"/>
      <c r="F748" s="33"/>
      <c r="G748" s="33"/>
      <c r="H748" s="33"/>
      <c r="I748" s="5"/>
      <c r="J748" s="5"/>
      <c r="K748" s="5"/>
      <c r="L748" s="5"/>
      <c r="M748" s="5"/>
      <c r="N748" s="5"/>
      <c r="O748" s="5"/>
      <c r="P748" s="5"/>
      <c r="Q748" s="5"/>
      <c r="R748" s="5"/>
      <c r="S748" s="5"/>
      <c r="T748" s="5"/>
      <c r="U748" s="5"/>
      <c r="V748" s="5"/>
      <c r="W748" s="5"/>
    </row>
    <row r="749" spans="1:23" ht="12.75" customHeight="1" x14ac:dyDescent="0.25">
      <c r="A749" s="5"/>
      <c r="B749" s="32"/>
      <c r="C749" s="33"/>
      <c r="D749" s="34"/>
      <c r="E749" s="34"/>
      <c r="F749" s="33"/>
      <c r="G749" s="33"/>
      <c r="H749" s="33"/>
      <c r="I749" s="5"/>
      <c r="J749" s="5"/>
      <c r="K749" s="5"/>
      <c r="L749" s="5"/>
      <c r="M749" s="5"/>
      <c r="N749" s="5"/>
      <c r="O749" s="5"/>
      <c r="P749" s="5"/>
      <c r="Q749" s="5"/>
      <c r="R749" s="5"/>
      <c r="S749" s="5"/>
      <c r="T749" s="5"/>
      <c r="U749" s="5"/>
      <c r="V749" s="5"/>
      <c r="W749" s="5"/>
    </row>
    <row r="750" spans="1:23" ht="12.75" customHeight="1" x14ac:dyDescent="0.25">
      <c r="A750" s="5"/>
      <c r="B750" s="32"/>
      <c r="C750" s="33"/>
      <c r="D750" s="34"/>
      <c r="E750" s="34"/>
      <c r="F750" s="33"/>
      <c r="G750" s="33"/>
      <c r="H750" s="33"/>
      <c r="I750" s="5"/>
      <c r="J750" s="5"/>
      <c r="K750" s="5"/>
      <c r="L750" s="5"/>
      <c r="M750" s="5"/>
      <c r="N750" s="5"/>
      <c r="O750" s="5"/>
      <c r="P750" s="5"/>
      <c r="Q750" s="5"/>
      <c r="R750" s="5"/>
      <c r="S750" s="5"/>
      <c r="T750" s="5"/>
      <c r="U750" s="5"/>
      <c r="V750" s="5"/>
      <c r="W750" s="5"/>
    </row>
    <row r="751" spans="1:23" ht="12.75" customHeight="1" x14ac:dyDescent="0.25">
      <c r="A751" s="5"/>
      <c r="B751" s="32"/>
      <c r="C751" s="33"/>
      <c r="D751" s="34"/>
      <c r="E751" s="34"/>
      <c r="F751" s="33"/>
      <c r="G751" s="33"/>
      <c r="H751" s="33"/>
      <c r="I751" s="5"/>
      <c r="J751" s="5"/>
      <c r="K751" s="5"/>
      <c r="L751" s="5"/>
      <c r="M751" s="5"/>
      <c r="N751" s="5"/>
      <c r="O751" s="5"/>
      <c r="P751" s="5"/>
      <c r="Q751" s="5"/>
      <c r="R751" s="5"/>
      <c r="S751" s="5"/>
      <c r="T751" s="5"/>
      <c r="U751" s="5"/>
      <c r="V751" s="5"/>
      <c r="W751" s="5"/>
    </row>
    <row r="752" spans="1:23" ht="12.75" customHeight="1" x14ac:dyDescent="0.25">
      <c r="A752" s="5"/>
      <c r="B752" s="32"/>
      <c r="C752" s="33"/>
      <c r="D752" s="34"/>
      <c r="E752" s="34"/>
      <c r="F752" s="33"/>
      <c r="G752" s="33"/>
      <c r="H752" s="33"/>
      <c r="I752" s="5"/>
      <c r="J752" s="5"/>
      <c r="K752" s="5"/>
      <c r="L752" s="5"/>
      <c r="M752" s="5"/>
      <c r="N752" s="5"/>
      <c r="O752" s="5"/>
      <c r="P752" s="5"/>
      <c r="Q752" s="5"/>
      <c r="R752" s="5"/>
      <c r="S752" s="5"/>
      <c r="T752" s="5"/>
      <c r="U752" s="5"/>
      <c r="V752" s="5"/>
      <c r="W752" s="5"/>
    </row>
    <row r="753" spans="1:23" ht="12.75" customHeight="1" x14ac:dyDescent="0.25">
      <c r="A753" s="5"/>
      <c r="B753" s="32"/>
      <c r="C753" s="33"/>
      <c r="D753" s="34"/>
      <c r="E753" s="34"/>
      <c r="F753" s="33"/>
      <c r="G753" s="33"/>
      <c r="H753" s="33"/>
      <c r="I753" s="5"/>
      <c r="J753" s="5"/>
      <c r="K753" s="5"/>
      <c r="L753" s="5"/>
      <c r="M753" s="5"/>
      <c r="N753" s="5"/>
      <c r="O753" s="5"/>
      <c r="P753" s="5"/>
      <c r="Q753" s="5"/>
      <c r="R753" s="5"/>
      <c r="S753" s="5"/>
      <c r="T753" s="5"/>
      <c r="U753" s="5"/>
      <c r="V753" s="5"/>
      <c r="W753" s="5"/>
    </row>
    <row r="754" spans="1:23" ht="12.75" customHeight="1" x14ac:dyDescent="0.25">
      <c r="A754" s="5"/>
      <c r="B754" s="32"/>
      <c r="C754" s="33"/>
      <c r="D754" s="34"/>
      <c r="E754" s="34"/>
      <c r="F754" s="33"/>
      <c r="G754" s="33"/>
      <c r="H754" s="33"/>
      <c r="I754" s="5"/>
      <c r="J754" s="5"/>
      <c r="K754" s="5"/>
      <c r="L754" s="5"/>
      <c r="M754" s="5"/>
      <c r="N754" s="5"/>
      <c r="O754" s="5"/>
      <c r="P754" s="5"/>
      <c r="Q754" s="5"/>
      <c r="R754" s="5"/>
      <c r="S754" s="5"/>
      <c r="T754" s="5"/>
      <c r="U754" s="5"/>
      <c r="V754" s="5"/>
      <c r="W754" s="5"/>
    </row>
    <row r="755" spans="1:23" ht="12.75" customHeight="1" x14ac:dyDescent="0.25">
      <c r="A755" s="5"/>
      <c r="B755" s="32"/>
      <c r="C755" s="33"/>
      <c r="D755" s="34"/>
      <c r="E755" s="34"/>
      <c r="F755" s="33"/>
      <c r="G755" s="33"/>
      <c r="H755" s="33"/>
      <c r="I755" s="5"/>
      <c r="J755" s="5"/>
      <c r="K755" s="5"/>
      <c r="L755" s="5"/>
      <c r="M755" s="5"/>
      <c r="N755" s="5"/>
      <c r="O755" s="5"/>
      <c r="P755" s="5"/>
      <c r="Q755" s="5"/>
      <c r="R755" s="5"/>
      <c r="S755" s="5"/>
      <c r="T755" s="5"/>
      <c r="U755" s="5"/>
      <c r="V755" s="5"/>
      <c r="W755" s="5"/>
    </row>
    <row r="756" spans="1:23" ht="12.75" customHeight="1" x14ac:dyDescent="0.25">
      <c r="A756" s="5"/>
      <c r="B756" s="32"/>
      <c r="C756" s="33"/>
      <c r="D756" s="34"/>
      <c r="E756" s="34"/>
      <c r="F756" s="33"/>
      <c r="G756" s="33"/>
      <c r="H756" s="33"/>
      <c r="I756" s="5"/>
      <c r="J756" s="5"/>
      <c r="K756" s="5"/>
      <c r="L756" s="5"/>
      <c r="M756" s="5"/>
      <c r="N756" s="5"/>
      <c r="O756" s="5"/>
      <c r="P756" s="5"/>
      <c r="Q756" s="5"/>
      <c r="R756" s="5"/>
      <c r="S756" s="5"/>
      <c r="T756" s="5"/>
      <c r="U756" s="5"/>
      <c r="V756" s="5"/>
      <c r="W756" s="5"/>
    </row>
    <row r="757" spans="1:23" ht="12.75" customHeight="1" x14ac:dyDescent="0.25">
      <c r="A757" s="5"/>
      <c r="B757" s="32"/>
      <c r="C757" s="33"/>
      <c r="D757" s="34"/>
      <c r="E757" s="34"/>
      <c r="F757" s="33"/>
      <c r="G757" s="33"/>
      <c r="H757" s="33"/>
      <c r="I757" s="5"/>
      <c r="J757" s="5"/>
      <c r="K757" s="5"/>
      <c r="L757" s="5"/>
      <c r="M757" s="5"/>
      <c r="N757" s="5"/>
      <c r="O757" s="5"/>
      <c r="P757" s="5"/>
      <c r="Q757" s="5"/>
      <c r="R757" s="5"/>
      <c r="S757" s="5"/>
      <c r="T757" s="5"/>
      <c r="U757" s="5"/>
      <c r="V757" s="5"/>
      <c r="W757" s="5"/>
    </row>
    <row r="758" spans="1:23" ht="12.75" customHeight="1" x14ac:dyDescent="0.25">
      <c r="A758" s="5"/>
      <c r="B758" s="32"/>
      <c r="C758" s="33"/>
      <c r="D758" s="34"/>
      <c r="E758" s="34"/>
      <c r="F758" s="33"/>
      <c r="G758" s="33"/>
      <c r="H758" s="33"/>
      <c r="I758" s="5"/>
      <c r="J758" s="5"/>
      <c r="K758" s="5"/>
      <c r="L758" s="5"/>
      <c r="M758" s="5"/>
      <c r="N758" s="5"/>
      <c r="O758" s="5"/>
      <c r="P758" s="5"/>
      <c r="Q758" s="5"/>
      <c r="R758" s="5"/>
      <c r="S758" s="5"/>
      <c r="T758" s="5"/>
      <c r="U758" s="5"/>
      <c r="V758" s="5"/>
      <c r="W758" s="5"/>
    </row>
    <row r="759" spans="1:23" ht="12.75" customHeight="1" x14ac:dyDescent="0.25">
      <c r="A759" s="5"/>
      <c r="B759" s="32"/>
      <c r="C759" s="33"/>
      <c r="D759" s="34"/>
      <c r="E759" s="34"/>
      <c r="F759" s="33"/>
      <c r="G759" s="33"/>
      <c r="H759" s="33"/>
      <c r="I759" s="5"/>
      <c r="J759" s="5"/>
      <c r="K759" s="5"/>
      <c r="L759" s="5"/>
      <c r="M759" s="5"/>
      <c r="N759" s="5"/>
      <c r="O759" s="5"/>
      <c r="P759" s="5"/>
      <c r="Q759" s="5"/>
      <c r="R759" s="5"/>
      <c r="S759" s="5"/>
      <c r="T759" s="5"/>
      <c r="U759" s="5"/>
      <c r="V759" s="5"/>
      <c r="W759" s="5"/>
    </row>
    <row r="760" spans="1:23" ht="12.75" customHeight="1" x14ac:dyDescent="0.25">
      <c r="A760" s="5"/>
      <c r="B760" s="32"/>
      <c r="C760" s="33"/>
      <c r="D760" s="34"/>
      <c r="E760" s="34"/>
      <c r="F760" s="33"/>
      <c r="G760" s="33"/>
      <c r="H760" s="33"/>
      <c r="I760" s="5"/>
      <c r="J760" s="5"/>
      <c r="K760" s="5"/>
      <c r="L760" s="5"/>
      <c r="M760" s="5"/>
      <c r="N760" s="5"/>
      <c r="O760" s="5"/>
      <c r="P760" s="5"/>
      <c r="Q760" s="5"/>
      <c r="R760" s="5"/>
      <c r="S760" s="5"/>
      <c r="T760" s="5"/>
      <c r="U760" s="5"/>
      <c r="V760" s="5"/>
      <c r="W760" s="5"/>
    </row>
    <row r="761" spans="1:23" ht="12.75" customHeight="1" x14ac:dyDescent="0.25">
      <c r="A761" s="5"/>
      <c r="B761" s="32"/>
      <c r="C761" s="33"/>
      <c r="D761" s="34"/>
      <c r="E761" s="34"/>
      <c r="F761" s="33"/>
      <c r="G761" s="33"/>
      <c r="H761" s="33"/>
      <c r="I761" s="5"/>
      <c r="J761" s="5"/>
      <c r="K761" s="5"/>
      <c r="L761" s="5"/>
      <c r="M761" s="5"/>
      <c r="N761" s="5"/>
      <c r="O761" s="5"/>
      <c r="P761" s="5"/>
      <c r="Q761" s="5"/>
      <c r="R761" s="5"/>
      <c r="S761" s="5"/>
      <c r="T761" s="5"/>
      <c r="U761" s="5"/>
      <c r="V761" s="5"/>
      <c r="W761" s="5"/>
    </row>
    <row r="762" spans="1:23" ht="12.75" customHeight="1" x14ac:dyDescent="0.25">
      <c r="A762" s="5"/>
      <c r="B762" s="32"/>
      <c r="C762" s="33"/>
      <c r="D762" s="34"/>
      <c r="E762" s="34"/>
      <c r="F762" s="33"/>
      <c r="G762" s="33"/>
      <c r="H762" s="33"/>
      <c r="I762" s="5"/>
      <c r="J762" s="5"/>
      <c r="K762" s="5"/>
      <c r="L762" s="5"/>
      <c r="M762" s="5"/>
      <c r="N762" s="5"/>
      <c r="O762" s="5"/>
      <c r="P762" s="5"/>
      <c r="Q762" s="5"/>
      <c r="R762" s="5"/>
      <c r="S762" s="5"/>
      <c r="T762" s="5"/>
      <c r="U762" s="5"/>
      <c r="V762" s="5"/>
      <c r="W762" s="5"/>
    </row>
    <row r="763" spans="1:23" ht="12.75" customHeight="1" x14ac:dyDescent="0.25">
      <c r="A763" s="5"/>
      <c r="B763" s="32"/>
      <c r="C763" s="33"/>
      <c r="D763" s="34"/>
      <c r="E763" s="34"/>
      <c r="F763" s="33"/>
      <c r="G763" s="33"/>
      <c r="H763" s="33"/>
      <c r="I763" s="5"/>
      <c r="J763" s="5"/>
      <c r="K763" s="5"/>
      <c r="L763" s="5"/>
      <c r="M763" s="5"/>
      <c r="N763" s="5"/>
      <c r="O763" s="5"/>
      <c r="P763" s="5"/>
      <c r="Q763" s="5"/>
      <c r="R763" s="5"/>
      <c r="S763" s="5"/>
      <c r="T763" s="5"/>
      <c r="U763" s="5"/>
      <c r="V763" s="5"/>
      <c r="W763" s="5"/>
    </row>
    <row r="764" spans="1:23" ht="12.75" customHeight="1" x14ac:dyDescent="0.25">
      <c r="A764" s="5"/>
      <c r="B764" s="32"/>
      <c r="C764" s="33"/>
      <c r="D764" s="34"/>
      <c r="E764" s="34"/>
      <c r="F764" s="33"/>
      <c r="G764" s="33"/>
      <c r="H764" s="33"/>
      <c r="I764" s="5"/>
      <c r="J764" s="5"/>
      <c r="K764" s="5"/>
      <c r="L764" s="5"/>
      <c r="M764" s="5"/>
      <c r="N764" s="5"/>
      <c r="O764" s="5"/>
      <c r="P764" s="5"/>
      <c r="Q764" s="5"/>
      <c r="R764" s="5"/>
      <c r="S764" s="5"/>
      <c r="T764" s="5"/>
      <c r="U764" s="5"/>
      <c r="V764" s="5"/>
      <c r="W764" s="5"/>
    </row>
    <row r="765" spans="1:23" ht="12.75" customHeight="1" x14ac:dyDescent="0.25">
      <c r="A765" s="5"/>
      <c r="B765" s="32"/>
      <c r="C765" s="33"/>
      <c r="D765" s="34"/>
      <c r="E765" s="34"/>
      <c r="F765" s="33"/>
      <c r="G765" s="33"/>
      <c r="H765" s="33"/>
      <c r="I765" s="5"/>
      <c r="J765" s="5"/>
      <c r="K765" s="5"/>
      <c r="L765" s="5"/>
      <c r="M765" s="5"/>
      <c r="N765" s="5"/>
      <c r="O765" s="5"/>
      <c r="P765" s="5"/>
      <c r="Q765" s="5"/>
      <c r="R765" s="5"/>
      <c r="S765" s="5"/>
      <c r="T765" s="5"/>
      <c r="U765" s="5"/>
      <c r="V765" s="5"/>
      <c r="W765" s="5"/>
    </row>
    <row r="766" spans="1:23" ht="12.75" customHeight="1" x14ac:dyDescent="0.25">
      <c r="A766" s="5"/>
      <c r="B766" s="32"/>
      <c r="C766" s="33"/>
      <c r="D766" s="34"/>
      <c r="E766" s="34"/>
      <c r="F766" s="33"/>
      <c r="G766" s="33"/>
      <c r="H766" s="33"/>
      <c r="I766" s="5"/>
      <c r="J766" s="5"/>
      <c r="K766" s="5"/>
      <c r="L766" s="5"/>
      <c r="M766" s="5"/>
      <c r="N766" s="5"/>
      <c r="O766" s="5"/>
      <c r="P766" s="5"/>
      <c r="Q766" s="5"/>
      <c r="R766" s="5"/>
      <c r="S766" s="5"/>
      <c r="T766" s="5"/>
      <c r="U766" s="5"/>
      <c r="V766" s="5"/>
      <c r="W766" s="5"/>
    </row>
    <row r="767" spans="1:23" ht="12.75" customHeight="1" x14ac:dyDescent="0.25">
      <c r="A767" s="5"/>
      <c r="B767" s="32"/>
      <c r="C767" s="33"/>
      <c r="D767" s="34"/>
      <c r="E767" s="34"/>
      <c r="F767" s="33"/>
      <c r="G767" s="33"/>
      <c r="H767" s="33"/>
      <c r="I767" s="5"/>
      <c r="J767" s="5"/>
      <c r="K767" s="5"/>
      <c r="L767" s="5"/>
      <c r="M767" s="5"/>
      <c r="N767" s="5"/>
      <c r="O767" s="5"/>
      <c r="P767" s="5"/>
      <c r="Q767" s="5"/>
      <c r="R767" s="5"/>
      <c r="S767" s="5"/>
      <c r="T767" s="5"/>
      <c r="U767" s="5"/>
      <c r="V767" s="5"/>
      <c r="W767" s="5"/>
    </row>
    <row r="768" spans="1:23" ht="12.75" customHeight="1" x14ac:dyDescent="0.25">
      <c r="A768" s="5"/>
      <c r="B768" s="32"/>
      <c r="C768" s="33"/>
      <c r="D768" s="34"/>
      <c r="E768" s="34"/>
      <c r="F768" s="33"/>
      <c r="G768" s="33"/>
      <c r="H768" s="33"/>
      <c r="I768" s="5"/>
      <c r="J768" s="5"/>
      <c r="K768" s="5"/>
      <c r="L768" s="5"/>
      <c r="M768" s="5"/>
      <c r="N768" s="5"/>
      <c r="O768" s="5"/>
      <c r="P768" s="5"/>
      <c r="Q768" s="5"/>
      <c r="R768" s="5"/>
      <c r="S768" s="5"/>
      <c r="T768" s="5"/>
      <c r="U768" s="5"/>
      <c r="V768" s="5"/>
      <c r="W768" s="5"/>
    </row>
    <row r="769" spans="1:23" ht="12.75" customHeight="1" x14ac:dyDescent="0.25">
      <c r="A769" s="5"/>
      <c r="B769" s="32"/>
      <c r="C769" s="33"/>
      <c r="D769" s="34"/>
      <c r="E769" s="34"/>
      <c r="F769" s="33"/>
      <c r="G769" s="33"/>
      <c r="H769" s="33"/>
      <c r="I769" s="5"/>
      <c r="J769" s="5"/>
      <c r="K769" s="5"/>
      <c r="L769" s="5"/>
      <c r="M769" s="5"/>
      <c r="N769" s="5"/>
      <c r="O769" s="5"/>
      <c r="P769" s="5"/>
      <c r="Q769" s="5"/>
      <c r="R769" s="5"/>
      <c r="S769" s="5"/>
      <c r="T769" s="5"/>
      <c r="U769" s="5"/>
      <c r="V769" s="5"/>
      <c r="W769" s="5"/>
    </row>
    <row r="770" spans="1:23" ht="12.75" customHeight="1" x14ac:dyDescent="0.25">
      <c r="A770" s="5"/>
      <c r="B770" s="32"/>
      <c r="C770" s="33"/>
      <c r="D770" s="34"/>
      <c r="E770" s="34"/>
      <c r="F770" s="33"/>
      <c r="G770" s="33"/>
      <c r="H770" s="33"/>
      <c r="I770" s="5"/>
      <c r="J770" s="5"/>
      <c r="K770" s="5"/>
      <c r="L770" s="5"/>
      <c r="M770" s="5"/>
      <c r="N770" s="5"/>
      <c r="O770" s="5"/>
      <c r="P770" s="5"/>
      <c r="Q770" s="5"/>
      <c r="R770" s="5"/>
      <c r="S770" s="5"/>
      <c r="T770" s="5"/>
      <c r="U770" s="5"/>
      <c r="V770" s="5"/>
      <c r="W770" s="5"/>
    </row>
    <row r="771" spans="1:23" ht="12.75" customHeight="1" x14ac:dyDescent="0.25">
      <c r="A771" s="5"/>
      <c r="B771" s="32"/>
      <c r="C771" s="33"/>
      <c r="D771" s="34"/>
      <c r="E771" s="34"/>
      <c r="F771" s="33"/>
      <c r="G771" s="33"/>
      <c r="H771" s="33"/>
      <c r="I771" s="5"/>
      <c r="J771" s="5"/>
      <c r="K771" s="5"/>
      <c r="L771" s="5"/>
      <c r="M771" s="5"/>
      <c r="N771" s="5"/>
      <c r="O771" s="5"/>
      <c r="P771" s="5"/>
      <c r="Q771" s="5"/>
      <c r="R771" s="5"/>
      <c r="S771" s="5"/>
      <c r="T771" s="5"/>
      <c r="U771" s="5"/>
      <c r="V771" s="5"/>
      <c r="W771" s="5"/>
    </row>
    <row r="772" spans="1:23" ht="12.75" customHeight="1" x14ac:dyDescent="0.25">
      <c r="A772" s="5"/>
      <c r="B772" s="32"/>
      <c r="C772" s="33"/>
      <c r="D772" s="34"/>
      <c r="E772" s="34"/>
      <c r="F772" s="33"/>
      <c r="G772" s="33"/>
      <c r="H772" s="33"/>
      <c r="I772" s="5"/>
      <c r="J772" s="5"/>
      <c r="K772" s="5"/>
      <c r="L772" s="5"/>
      <c r="M772" s="5"/>
      <c r="N772" s="5"/>
      <c r="O772" s="5"/>
      <c r="P772" s="5"/>
      <c r="Q772" s="5"/>
      <c r="R772" s="5"/>
      <c r="S772" s="5"/>
      <c r="T772" s="5"/>
      <c r="U772" s="5"/>
      <c r="V772" s="5"/>
      <c r="W772" s="5"/>
    </row>
    <row r="773" spans="1:23" ht="12.75" customHeight="1" x14ac:dyDescent="0.25">
      <c r="A773" s="5"/>
      <c r="B773" s="32"/>
      <c r="C773" s="33"/>
      <c r="D773" s="34"/>
      <c r="E773" s="34"/>
      <c r="F773" s="33"/>
      <c r="G773" s="33"/>
      <c r="H773" s="33"/>
      <c r="I773" s="5"/>
      <c r="J773" s="5"/>
      <c r="K773" s="5"/>
      <c r="L773" s="5"/>
      <c r="M773" s="5"/>
      <c r="N773" s="5"/>
      <c r="O773" s="5"/>
      <c r="P773" s="5"/>
      <c r="Q773" s="5"/>
      <c r="R773" s="5"/>
      <c r="S773" s="5"/>
      <c r="T773" s="5"/>
      <c r="U773" s="5"/>
      <c r="V773" s="5"/>
      <c r="W773" s="5"/>
    </row>
    <row r="774" spans="1:23" ht="12.75" customHeight="1" x14ac:dyDescent="0.25">
      <c r="A774" s="5"/>
      <c r="B774" s="32"/>
      <c r="C774" s="33"/>
      <c r="D774" s="34"/>
      <c r="E774" s="34"/>
      <c r="F774" s="33"/>
      <c r="G774" s="33"/>
      <c r="H774" s="33"/>
      <c r="I774" s="5"/>
      <c r="J774" s="5"/>
      <c r="K774" s="5"/>
      <c r="L774" s="5"/>
      <c r="M774" s="5"/>
      <c r="N774" s="5"/>
      <c r="O774" s="5"/>
      <c r="P774" s="5"/>
      <c r="Q774" s="5"/>
      <c r="R774" s="5"/>
      <c r="S774" s="5"/>
      <c r="T774" s="5"/>
      <c r="U774" s="5"/>
      <c r="V774" s="5"/>
      <c r="W774" s="5"/>
    </row>
    <row r="775" spans="1:23" ht="12.75" customHeight="1" x14ac:dyDescent="0.25">
      <c r="A775" s="5"/>
      <c r="B775" s="32"/>
      <c r="C775" s="33"/>
      <c r="D775" s="34"/>
      <c r="E775" s="34"/>
      <c r="F775" s="33"/>
      <c r="G775" s="33"/>
      <c r="H775" s="33"/>
      <c r="I775" s="5"/>
      <c r="J775" s="5"/>
      <c r="K775" s="5"/>
      <c r="L775" s="5"/>
      <c r="M775" s="5"/>
      <c r="N775" s="5"/>
      <c r="O775" s="5"/>
      <c r="P775" s="5"/>
      <c r="Q775" s="5"/>
      <c r="R775" s="5"/>
      <c r="S775" s="5"/>
      <c r="T775" s="5"/>
      <c r="U775" s="5"/>
      <c r="V775" s="5"/>
      <c r="W775" s="5"/>
    </row>
    <row r="776" spans="1:23" ht="12.75" customHeight="1" x14ac:dyDescent="0.25">
      <c r="A776" s="5"/>
      <c r="B776" s="32"/>
      <c r="C776" s="33"/>
      <c r="D776" s="34"/>
      <c r="E776" s="34"/>
      <c r="F776" s="33"/>
      <c r="G776" s="33"/>
      <c r="H776" s="33"/>
      <c r="I776" s="5"/>
      <c r="J776" s="5"/>
      <c r="K776" s="5"/>
      <c r="L776" s="5"/>
      <c r="M776" s="5"/>
      <c r="N776" s="5"/>
      <c r="O776" s="5"/>
      <c r="P776" s="5"/>
      <c r="Q776" s="5"/>
      <c r="R776" s="5"/>
      <c r="S776" s="5"/>
      <c r="T776" s="5"/>
      <c r="U776" s="5"/>
      <c r="V776" s="5"/>
      <c r="W776" s="5"/>
    </row>
    <row r="777" spans="1:23" ht="12.75" customHeight="1" x14ac:dyDescent="0.25">
      <c r="A777" s="5"/>
      <c r="B777" s="32"/>
      <c r="C777" s="33"/>
      <c r="D777" s="34"/>
      <c r="E777" s="34"/>
      <c r="F777" s="33"/>
      <c r="G777" s="33"/>
      <c r="H777" s="33"/>
      <c r="I777" s="5"/>
      <c r="J777" s="5"/>
      <c r="K777" s="5"/>
      <c r="L777" s="5"/>
      <c r="M777" s="5"/>
      <c r="N777" s="5"/>
      <c r="O777" s="5"/>
      <c r="P777" s="5"/>
      <c r="Q777" s="5"/>
      <c r="R777" s="5"/>
      <c r="S777" s="5"/>
      <c r="T777" s="5"/>
      <c r="U777" s="5"/>
      <c r="V777" s="5"/>
      <c r="W777" s="5"/>
    </row>
    <row r="778" spans="1:23" ht="12.75" customHeight="1" x14ac:dyDescent="0.25">
      <c r="A778" s="5"/>
      <c r="B778" s="32"/>
      <c r="C778" s="33"/>
      <c r="D778" s="34"/>
      <c r="E778" s="34"/>
      <c r="F778" s="33"/>
      <c r="G778" s="33"/>
      <c r="H778" s="33"/>
      <c r="I778" s="5"/>
      <c r="J778" s="5"/>
      <c r="K778" s="5"/>
      <c r="L778" s="5"/>
      <c r="M778" s="5"/>
      <c r="N778" s="5"/>
      <c r="O778" s="5"/>
      <c r="P778" s="5"/>
      <c r="Q778" s="5"/>
      <c r="R778" s="5"/>
      <c r="S778" s="5"/>
      <c r="T778" s="5"/>
      <c r="U778" s="5"/>
      <c r="V778" s="5"/>
      <c r="W778" s="5"/>
    </row>
    <row r="779" spans="1:23" ht="12.75" customHeight="1" x14ac:dyDescent="0.25">
      <c r="A779" s="5"/>
      <c r="B779" s="32"/>
      <c r="C779" s="33"/>
      <c r="D779" s="34"/>
      <c r="E779" s="34"/>
      <c r="F779" s="33"/>
      <c r="G779" s="33"/>
      <c r="H779" s="33"/>
      <c r="I779" s="5"/>
      <c r="J779" s="5"/>
      <c r="K779" s="5"/>
      <c r="L779" s="5"/>
      <c r="M779" s="5"/>
      <c r="N779" s="5"/>
      <c r="O779" s="5"/>
      <c r="P779" s="5"/>
      <c r="Q779" s="5"/>
      <c r="R779" s="5"/>
      <c r="S779" s="5"/>
      <c r="T779" s="5"/>
      <c r="U779" s="5"/>
      <c r="V779" s="5"/>
      <c r="W779" s="5"/>
    </row>
    <row r="780" spans="1:23" ht="12.75" customHeight="1" x14ac:dyDescent="0.25">
      <c r="A780" s="5"/>
      <c r="B780" s="32"/>
      <c r="C780" s="33"/>
      <c r="D780" s="34"/>
      <c r="E780" s="34"/>
      <c r="F780" s="33"/>
      <c r="G780" s="33"/>
      <c r="H780" s="33"/>
      <c r="I780" s="5"/>
      <c r="J780" s="5"/>
      <c r="K780" s="5"/>
      <c r="L780" s="5"/>
      <c r="M780" s="5"/>
      <c r="N780" s="5"/>
      <c r="O780" s="5"/>
      <c r="P780" s="5"/>
      <c r="Q780" s="5"/>
      <c r="R780" s="5"/>
      <c r="S780" s="5"/>
      <c r="T780" s="5"/>
      <c r="U780" s="5"/>
      <c r="V780" s="5"/>
      <c r="W780" s="5"/>
    </row>
    <row r="781" spans="1:23" ht="12.75" customHeight="1" x14ac:dyDescent="0.25">
      <c r="A781" s="5"/>
      <c r="B781" s="32"/>
      <c r="C781" s="33"/>
      <c r="D781" s="34"/>
      <c r="E781" s="34"/>
      <c r="F781" s="33"/>
      <c r="G781" s="33"/>
      <c r="H781" s="33"/>
      <c r="I781" s="5"/>
      <c r="J781" s="5"/>
      <c r="K781" s="5"/>
      <c r="L781" s="5"/>
      <c r="M781" s="5"/>
      <c r="N781" s="5"/>
      <c r="O781" s="5"/>
      <c r="P781" s="5"/>
      <c r="Q781" s="5"/>
      <c r="R781" s="5"/>
      <c r="S781" s="5"/>
      <c r="T781" s="5"/>
      <c r="U781" s="5"/>
      <c r="V781" s="5"/>
      <c r="W781" s="5"/>
    </row>
    <row r="782" spans="1:23" ht="12.75" customHeight="1" x14ac:dyDescent="0.25">
      <c r="A782" s="5"/>
      <c r="B782" s="32"/>
      <c r="C782" s="33"/>
      <c r="D782" s="34"/>
      <c r="E782" s="34"/>
      <c r="F782" s="33"/>
      <c r="G782" s="33"/>
      <c r="H782" s="33"/>
      <c r="I782" s="5"/>
      <c r="J782" s="5"/>
      <c r="K782" s="5"/>
      <c r="L782" s="5"/>
      <c r="M782" s="5"/>
      <c r="N782" s="5"/>
      <c r="O782" s="5"/>
      <c r="P782" s="5"/>
      <c r="Q782" s="5"/>
      <c r="R782" s="5"/>
      <c r="S782" s="5"/>
      <c r="T782" s="5"/>
      <c r="U782" s="5"/>
      <c r="V782" s="5"/>
      <c r="W782" s="5"/>
    </row>
    <row r="783" spans="1:23" ht="12.75" customHeight="1" x14ac:dyDescent="0.25">
      <c r="A783" s="5"/>
      <c r="B783" s="32"/>
      <c r="C783" s="33"/>
      <c r="D783" s="34"/>
      <c r="E783" s="34"/>
      <c r="F783" s="33"/>
      <c r="G783" s="33"/>
      <c r="H783" s="33"/>
      <c r="I783" s="5"/>
      <c r="J783" s="5"/>
      <c r="K783" s="5"/>
      <c r="L783" s="5"/>
      <c r="M783" s="5"/>
      <c r="N783" s="5"/>
      <c r="O783" s="5"/>
      <c r="P783" s="5"/>
      <c r="Q783" s="5"/>
      <c r="R783" s="5"/>
      <c r="S783" s="5"/>
      <c r="T783" s="5"/>
      <c r="U783" s="5"/>
      <c r="V783" s="5"/>
      <c r="W783" s="5"/>
    </row>
    <row r="784" spans="1:23" ht="12.75" customHeight="1" x14ac:dyDescent="0.25">
      <c r="A784" s="5"/>
      <c r="B784" s="32"/>
      <c r="C784" s="33"/>
      <c r="D784" s="34"/>
      <c r="E784" s="34"/>
      <c r="F784" s="33"/>
      <c r="G784" s="33"/>
      <c r="H784" s="33"/>
      <c r="I784" s="5"/>
      <c r="J784" s="5"/>
      <c r="K784" s="5"/>
      <c r="L784" s="5"/>
      <c r="M784" s="5"/>
      <c r="N784" s="5"/>
      <c r="O784" s="5"/>
      <c r="P784" s="5"/>
      <c r="Q784" s="5"/>
      <c r="R784" s="5"/>
      <c r="S784" s="5"/>
      <c r="T784" s="5"/>
      <c r="U784" s="5"/>
      <c r="V784" s="5"/>
      <c r="W784" s="5"/>
    </row>
    <row r="785" spans="1:23" ht="12.75" customHeight="1" x14ac:dyDescent="0.25">
      <c r="A785" s="5"/>
      <c r="B785" s="32"/>
      <c r="C785" s="33"/>
      <c r="D785" s="34"/>
      <c r="E785" s="34"/>
      <c r="F785" s="33"/>
      <c r="G785" s="33"/>
      <c r="H785" s="33"/>
      <c r="I785" s="5"/>
      <c r="J785" s="5"/>
      <c r="K785" s="5"/>
      <c r="L785" s="5"/>
      <c r="M785" s="5"/>
      <c r="N785" s="5"/>
      <c r="O785" s="5"/>
      <c r="P785" s="5"/>
      <c r="Q785" s="5"/>
      <c r="R785" s="5"/>
      <c r="S785" s="5"/>
      <c r="T785" s="5"/>
      <c r="U785" s="5"/>
      <c r="V785" s="5"/>
      <c r="W785" s="5"/>
    </row>
    <row r="786" spans="1:23" ht="12.75" customHeight="1" x14ac:dyDescent="0.25">
      <c r="A786" s="5"/>
      <c r="B786" s="32"/>
      <c r="C786" s="33"/>
      <c r="D786" s="34"/>
      <c r="E786" s="34"/>
      <c r="F786" s="33"/>
      <c r="G786" s="33"/>
      <c r="H786" s="33"/>
      <c r="I786" s="5"/>
      <c r="J786" s="5"/>
      <c r="K786" s="5"/>
      <c r="L786" s="5"/>
      <c r="M786" s="5"/>
      <c r="N786" s="5"/>
      <c r="O786" s="5"/>
      <c r="P786" s="5"/>
      <c r="Q786" s="5"/>
      <c r="R786" s="5"/>
      <c r="S786" s="5"/>
      <c r="T786" s="5"/>
      <c r="U786" s="5"/>
      <c r="V786" s="5"/>
      <c r="W786" s="5"/>
    </row>
    <row r="787" spans="1:23" ht="12.75" customHeight="1" x14ac:dyDescent="0.25">
      <c r="A787" s="5"/>
      <c r="B787" s="32"/>
      <c r="C787" s="33"/>
      <c r="D787" s="34"/>
      <c r="E787" s="34"/>
      <c r="F787" s="33"/>
      <c r="G787" s="33"/>
      <c r="H787" s="33"/>
      <c r="I787" s="5"/>
      <c r="J787" s="5"/>
      <c r="K787" s="5"/>
      <c r="L787" s="5"/>
      <c r="M787" s="5"/>
      <c r="N787" s="5"/>
      <c r="O787" s="5"/>
      <c r="P787" s="5"/>
      <c r="Q787" s="5"/>
      <c r="R787" s="5"/>
      <c r="S787" s="5"/>
      <c r="T787" s="5"/>
      <c r="U787" s="5"/>
      <c r="V787" s="5"/>
      <c r="W787" s="5"/>
    </row>
    <row r="788" spans="1:23" ht="12.75" customHeight="1" x14ac:dyDescent="0.25">
      <c r="A788" s="5"/>
      <c r="B788" s="32"/>
      <c r="C788" s="33"/>
      <c r="D788" s="34"/>
      <c r="E788" s="34"/>
      <c r="F788" s="33"/>
      <c r="G788" s="33"/>
      <c r="H788" s="33"/>
      <c r="I788" s="5"/>
      <c r="J788" s="5"/>
      <c r="K788" s="5"/>
      <c r="L788" s="5"/>
      <c r="M788" s="5"/>
      <c r="N788" s="5"/>
      <c r="O788" s="5"/>
      <c r="P788" s="5"/>
      <c r="Q788" s="5"/>
      <c r="R788" s="5"/>
      <c r="S788" s="5"/>
      <c r="T788" s="5"/>
      <c r="U788" s="5"/>
      <c r="V788" s="5"/>
      <c r="W788" s="5"/>
    </row>
    <row r="789" spans="1:23" ht="12.75" customHeight="1" x14ac:dyDescent="0.25">
      <c r="A789" s="5"/>
      <c r="B789" s="32"/>
      <c r="C789" s="33"/>
      <c r="D789" s="34"/>
      <c r="E789" s="34"/>
      <c r="F789" s="33"/>
      <c r="G789" s="33"/>
      <c r="H789" s="33"/>
      <c r="I789" s="5"/>
      <c r="J789" s="5"/>
      <c r="K789" s="5"/>
      <c r="L789" s="5"/>
      <c r="M789" s="5"/>
      <c r="N789" s="5"/>
      <c r="O789" s="5"/>
      <c r="P789" s="5"/>
      <c r="Q789" s="5"/>
      <c r="R789" s="5"/>
      <c r="S789" s="5"/>
      <c r="T789" s="5"/>
      <c r="U789" s="5"/>
      <c r="V789" s="5"/>
      <c r="W789" s="5"/>
    </row>
    <row r="790" spans="1:23" ht="12.75" customHeight="1" x14ac:dyDescent="0.25">
      <c r="A790" s="5"/>
      <c r="B790" s="32"/>
      <c r="C790" s="33"/>
      <c r="D790" s="34"/>
      <c r="E790" s="34"/>
      <c r="F790" s="33"/>
      <c r="G790" s="33"/>
      <c r="H790" s="33"/>
      <c r="I790" s="5"/>
      <c r="J790" s="5"/>
      <c r="K790" s="5"/>
      <c r="L790" s="5"/>
      <c r="M790" s="5"/>
      <c r="N790" s="5"/>
      <c r="O790" s="5"/>
      <c r="P790" s="5"/>
      <c r="Q790" s="5"/>
      <c r="R790" s="5"/>
      <c r="S790" s="5"/>
      <c r="T790" s="5"/>
      <c r="U790" s="5"/>
      <c r="V790" s="5"/>
      <c r="W790" s="5"/>
    </row>
    <row r="791" spans="1:23" ht="12.75" customHeight="1" x14ac:dyDescent="0.25">
      <c r="A791" s="5"/>
      <c r="B791" s="32"/>
      <c r="C791" s="33"/>
      <c r="D791" s="34"/>
      <c r="E791" s="34"/>
      <c r="F791" s="33"/>
      <c r="G791" s="33"/>
      <c r="H791" s="33"/>
      <c r="I791" s="5"/>
      <c r="J791" s="5"/>
      <c r="K791" s="5"/>
      <c r="L791" s="5"/>
      <c r="M791" s="5"/>
      <c r="N791" s="5"/>
      <c r="O791" s="5"/>
      <c r="P791" s="5"/>
      <c r="Q791" s="5"/>
      <c r="R791" s="5"/>
      <c r="S791" s="5"/>
      <c r="T791" s="5"/>
      <c r="U791" s="5"/>
      <c r="V791" s="5"/>
      <c r="W791" s="5"/>
    </row>
    <row r="792" spans="1:23" ht="12.75" customHeight="1" x14ac:dyDescent="0.25">
      <c r="A792" s="5"/>
      <c r="B792" s="32"/>
      <c r="C792" s="33"/>
      <c r="D792" s="34"/>
      <c r="E792" s="34"/>
      <c r="F792" s="33"/>
      <c r="G792" s="33"/>
      <c r="H792" s="33"/>
      <c r="I792" s="5"/>
      <c r="J792" s="5"/>
      <c r="K792" s="5"/>
      <c r="L792" s="5"/>
      <c r="M792" s="5"/>
      <c r="N792" s="5"/>
      <c r="O792" s="5"/>
      <c r="P792" s="5"/>
      <c r="Q792" s="5"/>
      <c r="R792" s="5"/>
      <c r="S792" s="5"/>
      <c r="T792" s="5"/>
      <c r="U792" s="5"/>
      <c r="V792" s="5"/>
      <c r="W792" s="5"/>
    </row>
    <row r="793" spans="1:23" ht="12.75" customHeight="1" x14ac:dyDescent="0.25">
      <c r="A793" s="5"/>
      <c r="B793" s="32"/>
      <c r="C793" s="33"/>
      <c r="D793" s="34"/>
      <c r="E793" s="34"/>
      <c r="F793" s="33"/>
      <c r="G793" s="33"/>
      <c r="H793" s="33"/>
      <c r="I793" s="5"/>
      <c r="J793" s="5"/>
      <c r="K793" s="5"/>
      <c r="L793" s="5"/>
      <c r="M793" s="5"/>
      <c r="N793" s="5"/>
      <c r="O793" s="5"/>
      <c r="P793" s="5"/>
      <c r="Q793" s="5"/>
      <c r="R793" s="5"/>
      <c r="S793" s="5"/>
      <c r="T793" s="5"/>
      <c r="U793" s="5"/>
      <c r="V793" s="5"/>
      <c r="W793" s="5"/>
    </row>
    <row r="794" spans="1:23" ht="12.75" customHeight="1" x14ac:dyDescent="0.25">
      <c r="A794" s="5"/>
      <c r="B794" s="32"/>
      <c r="C794" s="33"/>
      <c r="D794" s="34"/>
      <c r="E794" s="34"/>
      <c r="F794" s="33"/>
      <c r="G794" s="33"/>
      <c r="H794" s="33"/>
      <c r="I794" s="5"/>
      <c r="J794" s="5"/>
      <c r="K794" s="5"/>
      <c r="L794" s="5"/>
      <c r="M794" s="5"/>
      <c r="N794" s="5"/>
      <c r="O794" s="5"/>
      <c r="P794" s="5"/>
      <c r="Q794" s="5"/>
      <c r="R794" s="5"/>
      <c r="S794" s="5"/>
      <c r="T794" s="5"/>
      <c r="U794" s="5"/>
      <c r="V794" s="5"/>
      <c r="W794" s="5"/>
    </row>
    <row r="795" spans="1:23" ht="12.75" customHeight="1" x14ac:dyDescent="0.25">
      <c r="A795" s="5"/>
      <c r="B795" s="32"/>
      <c r="C795" s="33"/>
      <c r="D795" s="34"/>
      <c r="E795" s="34"/>
      <c r="F795" s="33"/>
      <c r="G795" s="33"/>
      <c r="H795" s="33"/>
      <c r="I795" s="5"/>
      <c r="J795" s="5"/>
      <c r="K795" s="5"/>
      <c r="L795" s="5"/>
      <c r="M795" s="5"/>
      <c r="N795" s="5"/>
      <c r="O795" s="5"/>
      <c r="P795" s="5"/>
      <c r="Q795" s="5"/>
      <c r="R795" s="5"/>
      <c r="S795" s="5"/>
      <c r="T795" s="5"/>
      <c r="U795" s="5"/>
      <c r="V795" s="5"/>
      <c r="W795" s="5"/>
    </row>
    <row r="796" spans="1:23" ht="12.75" customHeight="1" x14ac:dyDescent="0.25">
      <c r="A796" s="5"/>
      <c r="B796" s="32"/>
      <c r="C796" s="33"/>
      <c r="D796" s="34"/>
      <c r="E796" s="34"/>
      <c r="F796" s="33"/>
      <c r="G796" s="33"/>
      <c r="H796" s="33"/>
      <c r="I796" s="5"/>
      <c r="J796" s="5"/>
      <c r="K796" s="5"/>
      <c r="L796" s="5"/>
      <c r="M796" s="5"/>
      <c r="N796" s="5"/>
      <c r="O796" s="5"/>
      <c r="P796" s="5"/>
      <c r="Q796" s="5"/>
      <c r="R796" s="5"/>
      <c r="S796" s="5"/>
      <c r="T796" s="5"/>
      <c r="U796" s="5"/>
      <c r="V796" s="5"/>
      <c r="W796" s="5"/>
    </row>
    <row r="797" spans="1:23" ht="12.75" customHeight="1" x14ac:dyDescent="0.25">
      <c r="A797" s="5"/>
      <c r="B797" s="32"/>
      <c r="C797" s="33"/>
      <c r="D797" s="34"/>
      <c r="E797" s="34"/>
      <c r="F797" s="33"/>
      <c r="G797" s="33"/>
      <c r="H797" s="33"/>
      <c r="I797" s="5"/>
      <c r="J797" s="5"/>
      <c r="K797" s="5"/>
      <c r="L797" s="5"/>
      <c r="M797" s="5"/>
      <c r="N797" s="5"/>
      <c r="O797" s="5"/>
      <c r="P797" s="5"/>
      <c r="Q797" s="5"/>
      <c r="R797" s="5"/>
      <c r="S797" s="5"/>
      <c r="T797" s="5"/>
      <c r="U797" s="5"/>
      <c r="V797" s="5"/>
      <c r="W797" s="5"/>
    </row>
    <row r="798" spans="1:23" ht="12.75" customHeight="1" x14ac:dyDescent="0.25">
      <c r="A798" s="5"/>
      <c r="B798" s="32"/>
      <c r="C798" s="33"/>
      <c r="D798" s="34"/>
      <c r="E798" s="34"/>
      <c r="F798" s="33"/>
      <c r="G798" s="33"/>
      <c r="H798" s="33"/>
      <c r="I798" s="5"/>
      <c r="J798" s="5"/>
      <c r="K798" s="5"/>
      <c r="L798" s="5"/>
      <c r="M798" s="5"/>
      <c r="N798" s="5"/>
      <c r="O798" s="5"/>
      <c r="P798" s="5"/>
      <c r="Q798" s="5"/>
      <c r="R798" s="5"/>
      <c r="S798" s="5"/>
      <c r="T798" s="5"/>
      <c r="U798" s="5"/>
      <c r="V798" s="5"/>
      <c r="W798" s="5"/>
    </row>
    <row r="799" spans="1:23" ht="12.75" customHeight="1" x14ac:dyDescent="0.25">
      <c r="A799" s="5"/>
      <c r="B799" s="32"/>
      <c r="C799" s="33"/>
      <c r="D799" s="34"/>
      <c r="E799" s="34"/>
      <c r="F799" s="33"/>
      <c r="G799" s="33"/>
      <c r="H799" s="33"/>
      <c r="I799" s="5"/>
      <c r="J799" s="5"/>
      <c r="K799" s="5"/>
      <c r="L799" s="5"/>
      <c r="M799" s="5"/>
      <c r="N799" s="5"/>
      <c r="O799" s="5"/>
      <c r="P799" s="5"/>
      <c r="Q799" s="5"/>
      <c r="R799" s="5"/>
      <c r="S799" s="5"/>
      <c r="T799" s="5"/>
      <c r="U799" s="5"/>
      <c r="V799" s="5"/>
      <c r="W799" s="5"/>
    </row>
    <row r="800" spans="1:23" ht="12.75" customHeight="1" x14ac:dyDescent="0.25">
      <c r="A800" s="5"/>
      <c r="B800" s="32"/>
      <c r="C800" s="33"/>
      <c r="D800" s="34"/>
      <c r="E800" s="34"/>
      <c r="F800" s="33"/>
      <c r="G800" s="33"/>
      <c r="H800" s="33"/>
      <c r="I800" s="5"/>
      <c r="J800" s="5"/>
      <c r="K800" s="5"/>
      <c r="L800" s="5"/>
      <c r="M800" s="5"/>
      <c r="N800" s="5"/>
      <c r="O800" s="5"/>
      <c r="P800" s="5"/>
      <c r="Q800" s="5"/>
      <c r="R800" s="5"/>
      <c r="S800" s="5"/>
      <c r="T800" s="5"/>
      <c r="U800" s="5"/>
      <c r="V800" s="5"/>
      <c r="W800" s="5"/>
    </row>
    <row r="801" spans="1:23" ht="12.75" customHeight="1" x14ac:dyDescent="0.25">
      <c r="A801" s="5"/>
      <c r="B801" s="32"/>
      <c r="C801" s="33"/>
      <c r="D801" s="34"/>
      <c r="E801" s="34"/>
      <c r="F801" s="33"/>
      <c r="G801" s="33"/>
      <c r="H801" s="33"/>
      <c r="I801" s="5"/>
      <c r="J801" s="5"/>
      <c r="K801" s="5"/>
      <c r="L801" s="5"/>
      <c r="M801" s="5"/>
      <c r="N801" s="5"/>
      <c r="O801" s="5"/>
      <c r="P801" s="5"/>
      <c r="Q801" s="5"/>
      <c r="R801" s="5"/>
      <c r="S801" s="5"/>
      <c r="T801" s="5"/>
      <c r="U801" s="5"/>
      <c r="V801" s="5"/>
      <c r="W801" s="5"/>
    </row>
    <row r="802" spans="1:23" ht="12.75" customHeight="1" x14ac:dyDescent="0.25">
      <c r="A802" s="5"/>
      <c r="B802" s="32"/>
      <c r="C802" s="33"/>
      <c r="D802" s="34"/>
      <c r="E802" s="34"/>
      <c r="F802" s="33"/>
      <c r="G802" s="33"/>
      <c r="H802" s="33"/>
      <c r="I802" s="5"/>
      <c r="J802" s="5"/>
      <c r="K802" s="5"/>
      <c r="L802" s="5"/>
      <c r="M802" s="5"/>
      <c r="N802" s="5"/>
      <c r="O802" s="5"/>
      <c r="P802" s="5"/>
      <c r="Q802" s="5"/>
      <c r="R802" s="5"/>
      <c r="S802" s="5"/>
      <c r="T802" s="5"/>
      <c r="U802" s="5"/>
      <c r="V802" s="5"/>
      <c r="W802" s="5"/>
    </row>
    <row r="803" spans="1:23" ht="12.75" customHeight="1" x14ac:dyDescent="0.25">
      <c r="A803" s="5"/>
      <c r="B803" s="32"/>
      <c r="C803" s="33"/>
      <c r="D803" s="34"/>
      <c r="E803" s="34"/>
      <c r="F803" s="33"/>
      <c r="G803" s="33"/>
      <c r="H803" s="33"/>
      <c r="I803" s="5"/>
      <c r="J803" s="5"/>
      <c r="K803" s="5"/>
      <c r="L803" s="5"/>
      <c r="M803" s="5"/>
      <c r="N803" s="5"/>
      <c r="O803" s="5"/>
      <c r="P803" s="5"/>
      <c r="Q803" s="5"/>
      <c r="R803" s="5"/>
      <c r="S803" s="5"/>
      <c r="T803" s="5"/>
      <c r="U803" s="5"/>
      <c r="V803" s="5"/>
      <c r="W803" s="5"/>
    </row>
    <row r="804" spans="1:23" ht="12.75" customHeight="1" x14ac:dyDescent="0.25">
      <c r="A804" s="5"/>
      <c r="B804" s="32"/>
      <c r="C804" s="33"/>
      <c r="D804" s="34"/>
      <c r="E804" s="34"/>
      <c r="F804" s="33"/>
      <c r="G804" s="33"/>
      <c r="H804" s="33"/>
      <c r="I804" s="5"/>
      <c r="J804" s="5"/>
      <c r="K804" s="5"/>
      <c r="L804" s="5"/>
      <c r="M804" s="5"/>
      <c r="N804" s="5"/>
      <c r="O804" s="5"/>
      <c r="P804" s="5"/>
      <c r="Q804" s="5"/>
      <c r="R804" s="5"/>
      <c r="S804" s="5"/>
      <c r="T804" s="5"/>
      <c r="U804" s="5"/>
      <c r="V804" s="5"/>
      <c r="W804" s="5"/>
    </row>
    <row r="805" spans="1:23" ht="12.75" customHeight="1" x14ac:dyDescent="0.25">
      <c r="A805" s="5"/>
      <c r="B805" s="32"/>
      <c r="C805" s="33"/>
      <c r="D805" s="34"/>
      <c r="E805" s="34"/>
      <c r="F805" s="33"/>
      <c r="G805" s="33"/>
      <c r="H805" s="33"/>
      <c r="I805" s="5"/>
      <c r="J805" s="5"/>
      <c r="K805" s="5"/>
      <c r="L805" s="5"/>
      <c r="M805" s="5"/>
      <c r="N805" s="5"/>
      <c r="O805" s="5"/>
      <c r="P805" s="5"/>
      <c r="Q805" s="5"/>
      <c r="R805" s="5"/>
      <c r="S805" s="5"/>
      <c r="T805" s="5"/>
      <c r="U805" s="5"/>
      <c r="V805" s="5"/>
      <c r="W805" s="5"/>
    </row>
    <row r="806" spans="1:23" ht="12.75" customHeight="1" x14ac:dyDescent="0.25">
      <c r="A806" s="5"/>
      <c r="B806" s="32"/>
      <c r="C806" s="33"/>
      <c r="D806" s="34"/>
      <c r="E806" s="34"/>
      <c r="F806" s="33"/>
      <c r="G806" s="33"/>
      <c r="H806" s="33"/>
      <c r="I806" s="5"/>
      <c r="J806" s="5"/>
      <c r="K806" s="5"/>
      <c r="L806" s="5"/>
      <c r="M806" s="5"/>
      <c r="N806" s="5"/>
      <c r="O806" s="5"/>
      <c r="P806" s="5"/>
      <c r="Q806" s="5"/>
      <c r="R806" s="5"/>
      <c r="S806" s="5"/>
      <c r="T806" s="5"/>
      <c r="U806" s="5"/>
      <c r="V806" s="5"/>
      <c r="W806" s="5"/>
    </row>
    <row r="807" spans="1:23" ht="12.75" customHeight="1" x14ac:dyDescent="0.25">
      <c r="A807" s="5"/>
      <c r="B807" s="32"/>
      <c r="C807" s="33"/>
      <c r="D807" s="34"/>
      <c r="E807" s="34"/>
      <c r="F807" s="33"/>
      <c r="G807" s="33"/>
      <c r="H807" s="33"/>
      <c r="I807" s="5"/>
      <c r="J807" s="5"/>
      <c r="K807" s="5"/>
      <c r="L807" s="5"/>
      <c r="M807" s="5"/>
      <c r="N807" s="5"/>
      <c r="O807" s="5"/>
      <c r="P807" s="5"/>
      <c r="Q807" s="5"/>
      <c r="R807" s="5"/>
      <c r="S807" s="5"/>
      <c r="T807" s="5"/>
      <c r="U807" s="5"/>
      <c r="V807" s="5"/>
      <c r="W807" s="5"/>
    </row>
    <row r="808" spans="1:23" ht="12.75" customHeight="1" x14ac:dyDescent="0.25">
      <c r="A808" s="5"/>
      <c r="B808" s="32"/>
      <c r="C808" s="33"/>
      <c r="D808" s="34"/>
      <c r="E808" s="34"/>
      <c r="F808" s="33"/>
      <c r="G808" s="33"/>
      <c r="H808" s="33"/>
      <c r="I808" s="5"/>
      <c r="J808" s="5"/>
      <c r="K808" s="5"/>
      <c r="L808" s="5"/>
      <c r="M808" s="5"/>
      <c r="N808" s="5"/>
      <c r="O808" s="5"/>
      <c r="P808" s="5"/>
      <c r="Q808" s="5"/>
      <c r="R808" s="5"/>
      <c r="S808" s="5"/>
      <c r="T808" s="5"/>
      <c r="U808" s="5"/>
      <c r="V808" s="5"/>
      <c r="W808" s="5"/>
    </row>
    <row r="809" spans="1:23" ht="12.75" customHeight="1" x14ac:dyDescent="0.25">
      <c r="A809" s="5"/>
      <c r="B809" s="32"/>
      <c r="C809" s="33"/>
      <c r="D809" s="34"/>
      <c r="E809" s="34"/>
      <c r="F809" s="33"/>
      <c r="G809" s="33"/>
      <c r="H809" s="33"/>
      <c r="I809" s="5"/>
      <c r="J809" s="5"/>
      <c r="K809" s="5"/>
      <c r="L809" s="5"/>
      <c r="M809" s="5"/>
      <c r="N809" s="5"/>
      <c r="O809" s="5"/>
      <c r="P809" s="5"/>
      <c r="Q809" s="5"/>
      <c r="R809" s="5"/>
      <c r="S809" s="5"/>
      <c r="T809" s="5"/>
      <c r="U809" s="5"/>
      <c r="V809" s="5"/>
      <c r="W809" s="5"/>
    </row>
    <row r="810" spans="1:23" ht="12.75" customHeight="1" x14ac:dyDescent="0.25">
      <c r="A810" s="5"/>
      <c r="B810" s="32"/>
      <c r="C810" s="33"/>
      <c r="D810" s="34"/>
      <c r="E810" s="34"/>
      <c r="F810" s="33"/>
      <c r="G810" s="33"/>
      <c r="H810" s="33"/>
      <c r="I810" s="5"/>
      <c r="J810" s="5"/>
      <c r="K810" s="5"/>
      <c r="L810" s="5"/>
      <c r="M810" s="5"/>
      <c r="N810" s="5"/>
      <c r="O810" s="5"/>
      <c r="P810" s="5"/>
      <c r="Q810" s="5"/>
      <c r="R810" s="5"/>
      <c r="S810" s="5"/>
      <c r="T810" s="5"/>
      <c r="U810" s="5"/>
      <c r="V810" s="5"/>
      <c r="W810" s="5"/>
    </row>
    <row r="811" spans="1:23" ht="12.75" customHeight="1" x14ac:dyDescent="0.25">
      <c r="A811" s="5"/>
      <c r="B811" s="32"/>
      <c r="C811" s="33"/>
      <c r="D811" s="34"/>
      <c r="E811" s="34"/>
      <c r="F811" s="33"/>
      <c r="G811" s="33"/>
      <c r="H811" s="33"/>
      <c r="I811" s="5"/>
      <c r="J811" s="5"/>
      <c r="K811" s="5"/>
      <c r="L811" s="5"/>
      <c r="M811" s="5"/>
      <c r="N811" s="5"/>
      <c r="O811" s="5"/>
      <c r="P811" s="5"/>
      <c r="Q811" s="5"/>
      <c r="R811" s="5"/>
      <c r="S811" s="5"/>
      <c r="T811" s="5"/>
      <c r="U811" s="5"/>
      <c r="V811" s="5"/>
      <c r="W811" s="5"/>
    </row>
    <row r="812" spans="1:23" ht="12.75" customHeight="1" x14ac:dyDescent="0.25">
      <c r="A812" s="5"/>
      <c r="B812" s="32"/>
      <c r="C812" s="33"/>
      <c r="D812" s="34"/>
      <c r="E812" s="34"/>
      <c r="F812" s="33"/>
      <c r="G812" s="33"/>
      <c r="H812" s="33"/>
      <c r="I812" s="5"/>
      <c r="J812" s="5"/>
      <c r="K812" s="5"/>
      <c r="L812" s="5"/>
      <c r="M812" s="5"/>
      <c r="N812" s="5"/>
      <c r="O812" s="5"/>
      <c r="P812" s="5"/>
      <c r="Q812" s="5"/>
      <c r="R812" s="5"/>
      <c r="S812" s="5"/>
      <c r="T812" s="5"/>
      <c r="U812" s="5"/>
      <c r="V812" s="5"/>
      <c r="W812" s="5"/>
    </row>
    <row r="813" spans="1:23" ht="12.75" customHeight="1" x14ac:dyDescent="0.25">
      <c r="A813" s="5"/>
      <c r="B813" s="32"/>
      <c r="C813" s="33"/>
      <c r="D813" s="34"/>
      <c r="E813" s="34"/>
      <c r="F813" s="33"/>
      <c r="G813" s="33"/>
      <c r="H813" s="33"/>
      <c r="I813" s="5"/>
      <c r="J813" s="5"/>
      <c r="K813" s="5"/>
      <c r="L813" s="5"/>
      <c r="M813" s="5"/>
      <c r="N813" s="5"/>
      <c r="O813" s="5"/>
      <c r="P813" s="5"/>
      <c r="Q813" s="5"/>
      <c r="R813" s="5"/>
      <c r="S813" s="5"/>
      <c r="T813" s="5"/>
      <c r="U813" s="5"/>
      <c r="V813" s="5"/>
      <c r="W813" s="5"/>
    </row>
    <row r="814" spans="1:23" ht="12.75" customHeight="1" x14ac:dyDescent="0.25">
      <c r="A814" s="5"/>
      <c r="B814" s="32"/>
      <c r="C814" s="33"/>
      <c r="D814" s="34"/>
      <c r="E814" s="34"/>
      <c r="F814" s="33"/>
      <c r="G814" s="33"/>
      <c r="H814" s="33"/>
      <c r="I814" s="5"/>
      <c r="J814" s="5"/>
      <c r="K814" s="5"/>
      <c r="L814" s="5"/>
      <c r="M814" s="5"/>
      <c r="N814" s="5"/>
      <c r="O814" s="5"/>
      <c r="P814" s="5"/>
      <c r="Q814" s="5"/>
      <c r="R814" s="5"/>
      <c r="S814" s="5"/>
      <c r="T814" s="5"/>
      <c r="U814" s="5"/>
      <c r="V814" s="5"/>
      <c r="W814" s="5"/>
    </row>
    <row r="815" spans="1:23" ht="12.75" customHeight="1" x14ac:dyDescent="0.25">
      <c r="A815" s="5"/>
      <c r="B815" s="32"/>
      <c r="C815" s="33"/>
      <c r="D815" s="34"/>
      <c r="E815" s="34"/>
      <c r="F815" s="33"/>
      <c r="G815" s="33"/>
      <c r="H815" s="33"/>
      <c r="I815" s="5"/>
      <c r="J815" s="5"/>
      <c r="K815" s="5"/>
      <c r="L815" s="5"/>
      <c r="M815" s="5"/>
      <c r="N815" s="5"/>
      <c r="O815" s="5"/>
      <c r="P815" s="5"/>
      <c r="Q815" s="5"/>
      <c r="R815" s="5"/>
      <c r="S815" s="5"/>
      <c r="T815" s="5"/>
      <c r="U815" s="5"/>
      <c r="V815" s="5"/>
      <c r="W815" s="5"/>
    </row>
    <row r="816" spans="1:23" ht="12.75" customHeight="1" x14ac:dyDescent="0.25">
      <c r="A816" s="5"/>
      <c r="B816" s="32"/>
      <c r="C816" s="33"/>
      <c r="D816" s="34"/>
      <c r="E816" s="34"/>
      <c r="F816" s="33"/>
      <c r="G816" s="33"/>
      <c r="H816" s="33"/>
      <c r="I816" s="5"/>
      <c r="J816" s="5"/>
      <c r="K816" s="5"/>
      <c r="L816" s="5"/>
      <c r="M816" s="5"/>
      <c r="N816" s="5"/>
      <c r="O816" s="5"/>
      <c r="P816" s="5"/>
      <c r="Q816" s="5"/>
      <c r="R816" s="5"/>
      <c r="S816" s="5"/>
      <c r="T816" s="5"/>
      <c r="U816" s="5"/>
      <c r="V816" s="5"/>
      <c r="W816" s="5"/>
    </row>
    <row r="817" spans="1:23" ht="12.75" customHeight="1" x14ac:dyDescent="0.25">
      <c r="A817" s="5"/>
      <c r="B817" s="32"/>
      <c r="C817" s="33"/>
      <c r="D817" s="34"/>
      <c r="E817" s="34"/>
      <c r="F817" s="33"/>
      <c r="G817" s="33"/>
      <c r="H817" s="33"/>
      <c r="I817" s="5"/>
      <c r="J817" s="5"/>
      <c r="K817" s="5"/>
      <c r="L817" s="5"/>
      <c r="M817" s="5"/>
      <c r="N817" s="5"/>
      <c r="O817" s="5"/>
      <c r="P817" s="5"/>
      <c r="Q817" s="5"/>
      <c r="R817" s="5"/>
      <c r="S817" s="5"/>
      <c r="T817" s="5"/>
      <c r="U817" s="5"/>
      <c r="V817" s="5"/>
      <c r="W817" s="5"/>
    </row>
    <row r="818" spans="1:23" ht="12.75" customHeight="1" x14ac:dyDescent="0.25">
      <c r="A818" s="5"/>
      <c r="B818" s="32"/>
      <c r="C818" s="33"/>
      <c r="D818" s="34"/>
      <c r="E818" s="34"/>
      <c r="F818" s="33"/>
      <c r="G818" s="33"/>
      <c r="H818" s="33"/>
      <c r="I818" s="5"/>
      <c r="J818" s="5"/>
      <c r="K818" s="5"/>
      <c r="L818" s="5"/>
      <c r="M818" s="5"/>
      <c r="N818" s="5"/>
      <c r="O818" s="5"/>
      <c r="P818" s="5"/>
      <c r="Q818" s="5"/>
      <c r="R818" s="5"/>
      <c r="S818" s="5"/>
      <c r="T818" s="5"/>
      <c r="U818" s="5"/>
      <c r="V818" s="5"/>
      <c r="W818" s="5"/>
    </row>
    <row r="819" spans="1:23" ht="12.75" customHeight="1" x14ac:dyDescent="0.25">
      <c r="A819" s="5"/>
      <c r="B819" s="32"/>
      <c r="C819" s="33"/>
      <c r="D819" s="34"/>
      <c r="E819" s="34"/>
      <c r="F819" s="33"/>
      <c r="G819" s="33"/>
      <c r="H819" s="33"/>
      <c r="I819" s="5"/>
      <c r="J819" s="5"/>
      <c r="K819" s="5"/>
      <c r="L819" s="5"/>
      <c r="M819" s="5"/>
      <c r="N819" s="5"/>
      <c r="O819" s="5"/>
      <c r="P819" s="5"/>
      <c r="Q819" s="5"/>
      <c r="R819" s="5"/>
      <c r="S819" s="5"/>
      <c r="T819" s="5"/>
      <c r="U819" s="5"/>
      <c r="V819" s="5"/>
      <c r="W819" s="5"/>
    </row>
    <row r="820" spans="1:23" ht="12.75" customHeight="1" x14ac:dyDescent="0.25">
      <c r="A820" s="5"/>
      <c r="B820" s="32"/>
      <c r="C820" s="33"/>
      <c r="D820" s="34"/>
      <c r="E820" s="34"/>
      <c r="F820" s="33"/>
      <c r="G820" s="33"/>
      <c r="H820" s="33"/>
      <c r="I820" s="5"/>
      <c r="J820" s="5"/>
      <c r="K820" s="5"/>
      <c r="L820" s="5"/>
      <c r="M820" s="5"/>
      <c r="N820" s="5"/>
      <c r="O820" s="5"/>
      <c r="P820" s="5"/>
      <c r="Q820" s="5"/>
      <c r="R820" s="5"/>
      <c r="S820" s="5"/>
      <c r="T820" s="5"/>
      <c r="U820" s="5"/>
      <c r="V820" s="5"/>
      <c r="W820" s="5"/>
    </row>
    <row r="821" spans="1:23" ht="12.75" customHeight="1" x14ac:dyDescent="0.25">
      <c r="A821" s="5"/>
      <c r="B821" s="32"/>
      <c r="C821" s="33"/>
      <c r="D821" s="34"/>
      <c r="E821" s="34"/>
      <c r="F821" s="33"/>
      <c r="G821" s="33"/>
      <c r="H821" s="33"/>
      <c r="I821" s="5"/>
      <c r="J821" s="5"/>
      <c r="K821" s="5"/>
      <c r="L821" s="5"/>
      <c r="M821" s="5"/>
      <c r="N821" s="5"/>
      <c r="O821" s="5"/>
      <c r="P821" s="5"/>
      <c r="Q821" s="5"/>
      <c r="R821" s="5"/>
      <c r="S821" s="5"/>
      <c r="T821" s="5"/>
      <c r="U821" s="5"/>
      <c r="V821" s="5"/>
      <c r="W821" s="5"/>
    </row>
    <row r="822" spans="1:23" ht="12.75" customHeight="1" x14ac:dyDescent="0.25">
      <c r="A822" s="5"/>
      <c r="B822" s="32"/>
      <c r="C822" s="33"/>
      <c r="D822" s="34"/>
      <c r="E822" s="34"/>
      <c r="F822" s="33"/>
      <c r="G822" s="33"/>
      <c r="H822" s="33"/>
      <c r="I822" s="5"/>
      <c r="J822" s="5"/>
      <c r="K822" s="5"/>
      <c r="L822" s="5"/>
      <c r="M822" s="5"/>
      <c r="N822" s="5"/>
      <c r="O822" s="5"/>
      <c r="P822" s="5"/>
      <c r="Q822" s="5"/>
      <c r="R822" s="5"/>
      <c r="S822" s="5"/>
      <c r="T822" s="5"/>
      <c r="U822" s="5"/>
      <c r="V822" s="5"/>
      <c r="W822" s="5"/>
    </row>
    <row r="823" spans="1:23" ht="12.75" customHeight="1" x14ac:dyDescent="0.25">
      <c r="A823" s="5"/>
      <c r="B823" s="32"/>
      <c r="C823" s="33"/>
      <c r="D823" s="34"/>
      <c r="E823" s="34"/>
      <c r="F823" s="33"/>
      <c r="G823" s="33"/>
      <c r="H823" s="33"/>
      <c r="I823" s="5"/>
      <c r="J823" s="5"/>
      <c r="K823" s="5"/>
      <c r="L823" s="5"/>
      <c r="M823" s="5"/>
      <c r="N823" s="5"/>
      <c r="O823" s="5"/>
      <c r="P823" s="5"/>
      <c r="Q823" s="5"/>
      <c r="R823" s="5"/>
      <c r="S823" s="5"/>
      <c r="T823" s="5"/>
      <c r="U823" s="5"/>
      <c r="V823" s="5"/>
      <c r="W823" s="5"/>
    </row>
    <row r="824" spans="1:23" ht="12.75" customHeight="1" x14ac:dyDescent="0.25">
      <c r="A824" s="5"/>
      <c r="B824" s="32"/>
      <c r="C824" s="33"/>
      <c r="D824" s="34"/>
      <c r="E824" s="34"/>
      <c r="F824" s="33"/>
      <c r="G824" s="33"/>
      <c r="H824" s="33"/>
      <c r="I824" s="5"/>
      <c r="J824" s="5"/>
      <c r="K824" s="5"/>
      <c r="L824" s="5"/>
      <c r="M824" s="5"/>
      <c r="N824" s="5"/>
      <c r="O824" s="5"/>
      <c r="P824" s="5"/>
      <c r="Q824" s="5"/>
      <c r="R824" s="5"/>
      <c r="S824" s="5"/>
      <c r="T824" s="5"/>
      <c r="U824" s="5"/>
      <c r="V824" s="5"/>
      <c r="W824" s="5"/>
    </row>
    <row r="825" spans="1:23" ht="12.75" customHeight="1" x14ac:dyDescent="0.25">
      <c r="A825" s="5"/>
      <c r="B825" s="32"/>
      <c r="C825" s="33"/>
      <c r="D825" s="34"/>
      <c r="E825" s="34"/>
      <c r="F825" s="33"/>
      <c r="G825" s="33"/>
      <c r="H825" s="33"/>
      <c r="I825" s="5"/>
      <c r="J825" s="5"/>
      <c r="K825" s="5"/>
      <c r="L825" s="5"/>
      <c r="M825" s="5"/>
      <c r="N825" s="5"/>
      <c r="O825" s="5"/>
      <c r="P825" s="5"/>
      <c r="Q825" s="5"/>
      <c r="R825" s="5"/>
      <c r="S825" s="5"/>
      <c r="T825" s="5"/>
      <c r="U825" s="5"/>
      <c r="V825" s="5"/>
      <c r="W825" s="5"/>
    </row>
    <row r="826" spans="1:23" ht="12.75" customHeight="1" x14ac:dyDescent="0.25">
      <c r="A826" s="5"/>
      <c r="B826" s="32"/>
      <c r="C826" s="33"/>
      <c r="D826" s="34"/>
      <c r="E826" s="34"/>
      <c r="F826" s="33"/>
      <c r="G826" s="33"/>
      <c r="H826" s="33"/>
      <c r="I826" s="5"/>
      <c r="J826" s="5"/>
      <c r="K826" s="5"/>
      <c r="L826" s="5"/>
      <c r="M826" s="5"/>
      <c r="N826" s="5"/>
      <c r="O826" s="5"/>
      <c r="P826" s="5"/>
      <c r="Q826" s="5"/>
      <c r="R826" s="5"/>
      <c r="S826" s="5"/>
      <c r="T826" s="5"/>
      <c r="U826" s="5"/>
      <c r="V826" s="5"/>
      <c r="W826" s="5"/>
    </row>
    <row r="827" spans="1:23" ht="12.75" customHeight="1" x14ac:dyDescent="0.25">
      <c r="A827" s="5"/>
      <c r="B827" s="32"/>
      <c r="C827" s="33"/>
      <c r="D827" s="34"/>
      <c r="E827" s="34"/>
      <c r="F827" s="33"/>
      <c r="G827" s="33"/>
      <c r="H827" s="33"/>
      <c r="I827" s="5"/>
      <c r="J827" s="5"/>
      <c r="K827" s="5"/>
      <c r="L827" s="5"/>
      <c r="M827" s="5"/>
      <c r="N827" s="5"/>
      <c r="O827" s="5"/>
      <c r="P827" s="5"/>
      <c r="Q827" s="5"/>
      <c r="R827" s="5"/>
      <c r="S827" s="5"/>
      <c r="T827" s="5"/>
      <c r="U827" s="5"/>
      <c r="V827" s="5"/>
      <c r="W827" s="5"/>
    </row>
    <row r="828" spans="1:23" ht="12.75" customHeight="1" x14ac:dyDescent="0.25">
      <c r="A828" s="5"/>
      <c r="B828" s="32"/>
      <c r="C828" s="33"/>
      <c r="D828" s="34"/>
      <c r="E828" s="34"/>
      <c r="F828" s="33"/>
      <c r="G828" s="33"/>
      <c r="H828" s="33"/>
      <c r="I828" s="5"/>
      <c r="J828" s="5"/>
      <c r="K828" s="5"/>
      <c r="L828" s="5"/>
      <c r="M828" s="5"/>
      <c r="N828" s="5"/>
      <c r="O828" s="5"/>
      <c r="P828" s="5"/>
      <c r="Q828" s="5"/>
      <c r="R828" s="5"/>
      <c r="S828" s="5"/>
      <c r="T828" s="5"/>
      <c r="U828" s="5"/>
      <c r="V828" s="5"/>
      <c r="W828" s="5"/>
    </row>
    <row r="829" spans="1:23" ht="12.75" customHeight="1" x14ac:dyDescent="0.25">
      <c r="A829" s="5"/>
      <c r="B829" s="32"/>
      <c r="C829" s="33"/>
      <c r="D829" s="34"/>
      <c r="E829" s="34"/>
      <c r="F829" s="33"/>
      <c r="G829" s="33"/>
      <c r="H829" s="33"/>
      <c r="I829" s="5"/>
      <c r="J829" s="5"/>
      <c r="K829" s="5"/>
      <c r="L829" s="5"/>
      <c r="M829" s="5"/>
      <c r="N829" s="5"/>
      <c r="O829" s="5"/>
      <c r="P829" s="5"/>
      <c r="Q829" s="5"/>
      <c r="R829" s="5"/>
      <c r="S829" s="5"/>
      <c r="T829" s="5"/>
      <c r="U829" s="5"/>
      <c r="V829" s="5"/>
      <c r="W829" s="5"/>
    </row>
    <row r="830" spans="1:23" ht="12.75" customHeight="1" x14ac:dyDescent="0.25">
      <c r="A830" s="5"/>
      <c r="B830" s="32"/>
      <c r="C830" s="33"/>
      <c r="D830" s="34"/>
      <c r="E830" s="34"/>
      <c r="F830" s="33"/>
      <c r="G830" s="33"/>
      <c r="H830" s="33"/>
      <c r="I830" s="5"/>
      <c r="J830" s="5"/>
      <c r="K830" s="5"/>
      <c r="L830" s="5"/>
      <c r="M830" s="5"/>
      <c r="N830" s="5"/>
      <c r="O830" s="5"/>
      <c r="P830" s="5"/>
      <c r="Q830" s="5"/>
      <c r="R830" s="5"/>
      <c r="S830" s="5"/>
      <c r="T830" s="5"/>
      <c r="U830" s="5"/>
      <c r="V830" s="5"/>
      <c r="W830" s="5"/>
    </row>
    <row r="831" spans="1:23" ht="12.75" customHeight="1" x14ac:dyDescent="0.25">
      <c r="A831" s="5"/>
      <c r="B831" s="32"/>
      <c r="C831" s="33"/>
      <c r="D831" s="34"/>
      <c r="E831" s="34"/>
      <c r="F831" s="33"/>
      <c r="G831" s="33"/>
      <c r="H831" s="33"/>
      <c r="I831" s="5"/>
      <c r="J831" s="5"/>
      <c r="K831" s="5"/>
      <c r="L831" s="5"/>
      <c r="M831" s="5"/>
      <c r="N831" s="5"/>
      <c r="O831" s="5"/>
      <c r="P831" s="5"/>
      <c r="Q831" s="5"/>
      <c r="R831" s="5"/>
      <c r="S831" s="5"/>
      <c r="T831" s="5"/>
      <c r="U831" s="5"/>
      <c r="V831" s="5"/>
      <c r="W831" s="5"/>
    </row>
    <row r="832" spans="1:23" ht="12.75" customHeight="1" x14ac:dyDescent="0.25">
      <c r="A832" s="5"/>
      <c r="B832" s="32"/>
      <c r="C832" s="33"/>
      <c r="D832" s="34"/>
      <c r="E832" s="34"/>
      <c r="F832" s="33"/>
      <c r="G832" s="33"/>
      <c r="H832" s="33"/>
      <c r="I832" s="5"/>
      <c r="J832" s="5"/>
      <c r="K832" s="5"/>
      <c r="L832" s="5"/>
      <c r="M832" s="5"/>
      <c r="N832" s="5"/>
      <c r="O832" s="5"/>
      <c r="P832" s="5"/>
      <c r="Q832" s="5"/>
      <c r="R832" s="5"/>
      <c r="S832" s="5"/>
      <c r="T832" s="5"/>
      <c r="U832" s="5"/>
      <c r="V832" s="5"/>
      <c r="W832" s="5"/>
    </row>
    <row r="833" spans="1:23" ht="12.75" customHeight="1" x14ac:dyDescent="0.25">
      <c r="A833" s="5"/>
      <c r="B833" s="32"/>
      <c r="C833" s="33"/>
      <c r="D833" s="34"/>
      <c r="E833" s="34"/>
      <c r="F833" s="33"/>
      <c r="G833" s="33"/>
      <c r="H833" s="33"/>
      <c r="I833" s="5"/>
      <c r="J833" s="5"/>
      <c r="K833" s="5"/>
      <c r="L833" s="5"/>
      <c r="M833" s="5"/>
      <c r="N833" s="5"/>
      <c r="O833" s="5"/>
      <c r="P833" s="5"/>
      <c r="Q833" s="5"/>
      <c r="R833" s="5"/>
      <c r="S833" s="5"/>
      <c r="T833" s="5"/>
      <c r="U833" s="5"/>
      <c r="V833" s="5"/>
      <c r="W833" s="5"/>
    </row>
    <row r="834" spans="1:23" ht="12.75" customHeight="1" x14ac:dyDescent="0.25">
      <c r="A834" s="5"/>
      <c r="B834" s="32"/>
      <c r="C834" s="33"/>
      <c r="D834" s="34"/>
      <c r="E834" s="34"/>
      <c r="F834" s="33"/>
      <c r="G834" s="33"/>
      <c r="H834" s="33"/>
      <c r="I834" s="5"/>
      <c r="J834" s="5"/>
      <c r="K834" s="5"/>
      <c r="L834" s="5"/>
      <c r="M834" s="5"/>
      <c r="N834" s="5"/>
      <c r="O834" s="5"/>
      <c r="P834" s="5"/>
      <c r="Q834" s="5"/>
      <c r="R834" s="5"/>
      <c r="S834" s="5"/>
      <c r="T834" s="5"/>
      <c r="U834" s="5"/>
      <c r="V834" s="5"/>
      <c r="W834" s="5"/>
    </row>
    <row r="835" spans="1:23" ht="12.75" customHeight="1" x14ac:dyDescent="0.25">
      <c r="A835" s="5"/>
      <c r="B835" s="32"/>
      <c r="C835" s="33"/>
      <c r="D835" s="34"/>
      <c r="E835" s="34"/>
      <c r="F835" s="33"/>
      <c r="G835" s="33"/>
      <c r="H835" s="33"/>
      <c r="I835" s="5"/>
      <c r="J835" s="5"/>
      <c r="K835" s="5"/>
      <c r="L835" s="5"/>
      <c r="M835" s="5"/>
      <c r="N835" s="5"/>
      <c r="O835" s="5"/>
      <c r="P835" s="5"/>
      <c r="Q835" s="5"/>
      <c r="R835" s="5"/>
      <c r="S835" s="5"/>
      <c r="T835" s="5"/>
      <c r="U835" s="5"/>
      <c r="V835" s="5"/>
      <c r="W835" s="5"/>
    </row>
    <row r="836" spans="1:23" ht="12.75" customHeight="1" x14ac:dyDescent="0.25">
      <c r="A836" s="5"/>
      <c r="B836" s="32"/>
      <c r="C836" s="33"/>
      <c r="D836" s="34"/>
      <c r="E836" s="34"/>
      <c r="F836" s="33"/>
      <c r="G836" s="33"/>
      <c r="H836" s="33"/>
      <c r="I836" s="5"/>
      <c r="J836" s="5"/>
      <c r="K836" s="5"/>
      <c r="L836" s="5"/>
      <c r="M836" s="5"/>
      <c r="N836" s="5"/>
      <c r="O836" s="5"/>
      <c r="P836" s="5"/>
      <c r="Q836" s="5"/>
      <c r="R836" s="5"/>
      <c r="S836" s="5"/>
      <c r="T836" s="5"/>
      <c r="U836" s="5"/>
      <c r="V836" s="5"/>
      <c r="W836" s="5"/>
    </row>
    <row r="837" spans="1:23" ht="12.75" customHeight="1" x14ac:dyDescent="0.25">
      <c r="A837" s="5"/>
      <c r="B837" s="32"/>
      <c r="C837" s="33"/>
      <c r="D837" s="34"/>
      <c r="E837" s="34"/>
      <c r="F837" s="33"/>
      <c r="G837" s="33"/>
      <c r="H837" s="33"/>
      <c r="I837" s="5"/>
      <c r="J837" s="5"/>
      <c r="K837" s="5"/>
      <c r="L837" s="5"/>
      <c r="M837" s="5"/>
      <c r="N837" s="5"/>
      <c r="O837" s="5"/>
      <c r="P837" s="5"/>
      <c r="Q837" s="5"/>
      <c r="R837" s="5"/>
      <c r="S837" s="5"/>
      <c r="T837" s="5"/>
      <c r="U837" s="5"/>
      <c r="V837" s="5"/>
      <c r="W837" s="5"/>
    </row>
    <row r="838" spans="1:23" ht="12.75" customHeight="1" x14ac:dyDescent="0.25">
      <c r="A838" s="5"/>
      <c r="B838" s="32"/>
      <c r="C838" s="33"/>
      <c r="D838" s="34"/>
      <c r="E838" s="34"/>
      <c r="F838" s="33"/>
      <c r="G838" s="33"/>
      <c r="H838" s="33"/>
      <c r="I838" s="5"/>
      <c r="J838" s="5"/>
      <c r="K838" s="5"/>
      <c r="L838" s="5"/>
      <c r="M838" s="5"/>
      <c r="N838" s="5"/>
      <c r="O838" s="5"/>
      <c r="P838" s="5"/>
      <c r="Q838" s="5"/>
      <c r="R838" s="5"/>
      <c r="S838" s="5"/>
      <c r="T838" s="5"/>
      <c r="U838" s="5"/>
      <c r="V838" s="5"/>
      <c r="W838" s="5"/>
    </row>
    <row r="839" spans="1:23" ht="12.75" customHeight="1" x14ac:dyDescent="0.25">
      <c r="A839" s="5"/>
      <c r="B839" s="32"/>
      <c r="C839" s="33"/>
      <c r="D839" s="34"/>
      <c r="E839" s="34"/>
      <c r="F839" s="33"/>
      <c r="G839" s="33"/>
      <c r="H839" s="33"/>
      <c r="I839" s="5"/>
      <c r="J839" s="5"/>
      <c r="K839" s="5"/>
      <c r="L839" s="5"/>
      <c r="M839" s="5"/>
      <c r="N839" s="5"/>
      <c r="O839" s="5"/>
      <c r="P839" s="5"/>
      <c r="Q839" s="5"/>
      <c r="R839" s="5"/>
      <c r="S839" s="5"/>
      <c r="T839" s="5"/>
      <c r="U839" s="5"/>
      <c r="V839" s="5"/>
      <c r="W839" s="5"/>
    </row>
    <row r="840" spans="1:23" ht="12.75" customHeight="1" x14ac:dyDescent="0.25">
      <c r="A840" s="5"/>
      <c r="B840" s="32"/>
      <c r="C840" s="33"/>
      <c r="D840" s="34"/>
      <c r="E840" s="34"/>
      <c r="F840" s="33"/>
      <c r="G840" s="33"/>
      <c r="H840" s="33"/>
      <c r="I840" s="5"/>
      <c r="J840" s="5"/>
      <c r="K840" s="5"/>
      <c r="L840" s="5"/>
      <c r="M840" s="5"/>
      <c r="N840" s="5"/>
      <c r="O840" s="5"/>
      <c r="P840" s="5"/>
      <c r="Q840" s="5"/>
      <c r="R840" s="5"/>
      <c r="S840" s="5"/>
      <c r="T840" s="5"/>
      <c r="U840" s="5"/>
      <c r="V840" s="5"/>
      <c r="W840" s="5"/>
    </row>
    <row r="841" spans="1:23" ht="12.75" customHeight="1" x14ac:dyDescent="0.25">
      <c r="A841" s="5"/>
      <c r="B841" s="32"/>
      <c r="C841" s="33"/>
      <c r="D841" s="34"/>
      <c r="E841" s="34"/>
      <c r="F841" s="33"/>
      <c r="G841" s="33"/>
      <c r="H841" s="33"/>
      <c r="I841" s="5"/>
      <c r="J841" s="5"/>
      <c r="K841" s="5"/>
      <c r="L841" s="5"/>
      <c r="M841" s="5"/>
      <c r="N841" s="5"/>
      <c r="O841" s="5"/>
      <c r="P841" s="5"/>
      <c r="Q841" s="5"/>
      <c r="R841" s="5"/>
      <c r="S841" s="5"/>
      <c r="T841" s="5"/>
      <c r="U841" s="5"/>
      <c r="V841" s="5"/>
      <c r="W841" s="5"/>
    </row>
    <row r="842" spans="1:23" ht="12.75" customHeight="1" x14ac:dyDescent="0.25">
      <c r="A842" s="5"/>
      <c r="B842" s="32"/>
      <c r="C842" s="33"/>
      <c r="D842" s="34"/>
      <c r="E842" s="34"/>
      <c r="F842" s="33"/>
      <c r="G842" s="33"/>
      <c r="H842" s="33"/>
      <c r="I842" s="5"/>
      <c r="J842" s="5"/>
      <c r="K842" s="5"/>
      <c r="L842" s="5"/>
      <c r="M842" s="5"/>
      <c r="N842" s="5"/>
      <c r="O842" s="5"/>
      <c r="P842" s="5"/>
      <c r="Q842" s="5"/>
      <c r="R842" s="5"/>
      <c r="S842" s="5"/>
      <c r="T842" s="5"/>
      <c r="U842" s="5"/>
      <c r="V842" s="5"/>
      <c r="W842" s="5"/>
    </row>
    <row r="843" spans="1:23" ht="12.75" customHeight="1" x14ac:dyDescent="0.25">
      <c r="A843" s="5"/>
      <c r="B843" s="32"/>
      <c r="C843" s="33"/>
      <c r="D843" s="34"/>
      <c r="E843" s="34"/>
      <c r="F843" s="33"/>
      <c r="G843" s="33"/>
      <c r="H843" s="33"/>
      <c r="I843" s="5"/>
      <c r="J843" s="5"/>
      <c r="K843" s="5"/>
      <c r="L843" s="5"/>
      <c r="M843" s="5"/>
      <c r="N843" s="5"/>
      <c r="O843" s="5"/>
      <c r="P843" s="5"/>
      <c r="Q843" s="5"/>
      <c r="R843" s="5"/>
      <c r="S843" s="5"/>
      <c r="T843" s="5"/>
      <c r="U843" s="5"/>
      <c r="V843" s="5"/>
      <c r="W843" s="5"/>
    </row>
    <row r="844" spans="1:23" ht="12.75" customHeight="1" x14ac:dyDescent="0.25">
      <c r="A844" s="5"/>
      <c r="B844" s="32"/>
      <c r="C844" s="33"/>
      <c r="D844" s="34"/>
      <c r="E844" s="34"/>
      <c r="F844" s="33"/>
      <c r="G844" s="33"/>
      <c r="H844" s="33"/>
      <c r="I844" s="5"/>
      <c r="J844" s="5"/>
      <c r="K844" s="5"/>
      <c r="L844" s="5"/>
      <c r="M844" s="5"/>
      <c r="N844" s="5"/>
      <c r="O844" s="5"/>
      <c r="P844" s="5"/>
      <c r="Q844" s="5"/>
      <c r="R844" s="5"/>
      <c r="S844" s="5"/>
      <c r="T844" s="5"/>
      <c r="U844" s="5"/>
      <c r="V844" s="5"/>
      <c r="W844" s="5"/>
    </row>
    <row r="845" spans="1:23" ht="12.75" customHeight="1" x14ac:dyDescent="0.25">
      <c r="A845" s="5"/>
      <c r="B845" s="32"/>
      <c r="C845" s="33"/>
      <c r="D845" s="34"/>
      <c r="E845" s="34"/>
      <c r="F845" s="33"/>
      <c r="G845" s="33"/>
      <c r="H845" s="33"/>
      <c r="I845" s="5"/>
      <c r="J845" s="5"/>
      <c r="K845" s="5"/>
      <c r="L845" s="5"/>
      <c r="M845" s="5"/>
      <c r="N845" s="5"/>
      <c r="O845" s="5"/>
      <c r="P845" s="5"/>
      <c r="Q845" s="5"/>
      <c r="R845" s="5"/>
      <c r="S845" s="5"/>
      <c r="T845" s="5"/>
      <c r="U845" s="5"/>
      <c r="V845" s="5"/>
      <c r="W845" s="5"/>
    </row>
    <row r="846" spans="1:23" ht="12.75" customHeight="1" x14ac:dyDescent="0.25">
      <c r="A846" s="5"/>
      <c r="B846" s="32"/>
      <c r="C846" s="33"/>
      <c r="D846" s="34"/>
      <c r="E846" s="34"/>
      <c r="F846" s="33"/>
      <c r="G846" s="33"/>
      <c r="H846" s="33"/>
      <c r="I846" s="5"/>
      <c r="J846" s="5"/>
      <c r="K846" s="5"/>
      <c r="L846" s="5"/>
      <c r="M846" s="5"/>
      <c r="N846" s="5"/>
      <c r="O846" s="5"/>
      <c r="P846" s="5"/>
      <c r="Q846" s="5"/>
      <c r="R846" s="5"/>
      <c r="S846" s="5"/>
      <c r="T846" s="5"/>
      <c r="U846" s="5"/>
      <c r="V846" s="5"/>
      <c r="W846" s="5"/>
    </row>
    <row r="847" spans="1:23" ht="12.75" customHeight="1" x14ac:dyDescent="0.25">
      <c r="A847" s="5"/>
      <c r="B847" s="32"/>
      <c r="C847" s="33"/>
      <c r="D847" s="34"/>
      <c r="E847" s="34"/>
      <c r="F847" s="33"/>
      <c r="G847" s="33"/>
      <c r="H847" s="33"/>
      <c r="I847" s="5"/>
      <c r="J847" s="5"/>
      <c r="K847" s="5"/>
      <c r="L847" s="5"/>
      <c r="M847" s="5"/>
      <c r="N847" s="5"/>
      <c r="O847" s="5"/>
      <c r="P847" s="5"/>
      <c r="Q847" s="5"/>
      <c r="R847" s="5"/>
      <c r="S847" s="5"/>
      <c r="T847" s="5"/>
      <c r="U847" s="5"/>
      <c r="V847" s="5"/>
      <c r="W847" s="5"/>
    </row>
    <row r="848" spans="1:23" ht="12.75" customHeight="1" x14ac:dyDescent="0.25">
      <c r="A848" s="5"/>
      <c r="B848" s="32"/>
      <c r="C848" s="33"/>
      <c r="D848" s="34"/>
      <c r="E848" s="34"/>
      <c r="F848" s="33"/>
      <c r="G848" s="33"/>
      <c r="H848" s="33"/>
      <c r="I848" s="5"/>
      <c r="J848" s="5"/>
      <c r="K848" s="5"/>
      <c r="L848" s="5"/>
      <c r="M848" s="5"/>
      <c r="N848" s="5"/>
      <c r="O848" s="5"/>
      <c r="P848" s="5"/>
      <c r="Q848" s="5"/>
      <c r="R848" s="5"/>
      <c r="S848" s="5"/>
      <c r="T848" s="5"/>
      <c r="U848" s="5"/>
      <c r="V848" s="5"/>
      <c r="W848" s="5"/>
    </row>
    <row r="849" spans="1:23" ht="12.75" customHeight="1" x14ac:dyDescent="0.25">
      <c r="A849" s="5"/>
      <c r="B849" s="32"/>
      <c r="C849" s="33"/>
      <c r="D849" s="34"/>
      <c r="E849" s="34"/>
      <c r="F849" s="33"/>
      <c r="G849" s="33"/>
      <c r="H849" s="33"/>
      <c r="I849" s="5"/>
      <c r="J849" s="5"/>
      <c r="K849" s="5"/>
      <c r="L849" s="5"/>
      <c r="M849" s="5"/>
      <c r="N849" s="5"/>
      <c r="O849" s="5"/>
      <c r="P849" s="5"/>
      <c r="Q849" s="5"/>
      <c r="R849" s="5"/>
      <c r="S849" s="5"/>
      <c r="T849" s="5"/>
      <c r="U849" s="5"/>
      <c r="V849" s="5"/>
      <c r="W849" s="5"/>
    </row>
    <row r="850" spans="1:23" ht="12.75" customHeight="1" x14ac:dyDescent="0.25">
      <c r="A850" s="5"/>
      <c r="B850" s="32"/>
      <c r="C850" s="33"/>
      <c r="D850" s="34"/>
      <c r="E850" s="34"/>
      <c r="F850" s="33"/>
      <c r="G850" s="33"/>
      <c r="H850" s="33"/>
      <c r="I850" s="5"/>
      <c r="J850" s="5"/>
      <c r="K850" s="5"/>
      <c r="L850" s="5"/>
      <c r="M850" s="5"/>
      <c r="N850" s="5"/>
      <c r="O850" s="5"/>
      <c r="P850" s="5"/>
      <c r="Q850" s="5"/>
      <c r="R850" s="5"/>
      <c r="S850" s="5"/>
      <c r="T850" s="5"/>
      <c r="U850" s="5"/>
      <c r="V850" s="5"/>
      <c r="W850" s="5"/>
    </row>
    <row r="851" spans="1:23" ht="12.75" customHeight="1" x14ac:dyDescent="0.25">
      <c r="A851" s="5"/>
      <c r="B851" s="32"/>
      <c r="C851" s="33"/>
      <c r="D851" s="34"/>
      <c r="E851" s="34"/>
      <c r="F851" s="33"/>
      <c r="G851" s="33"/>
      <c r="H851" s="33"/>
      <c r="I851" s="5"/>
      <c r="J851" s="5"/>
      <c r="K851" s="5"/>
      <c r="L851" s="5"/>
      <c r="M851" s="5"/>
      <c r="N851" s="5"/>
      <c r="O851" s="5"/>
      <c r="P851" s="5"/>
      <c r="Q851" s="5"/>
      <c r="R851" s="5"/>
      <c r="S851" s="5"/>
      <c r="T851" s="5"/>
      <c r="U851" s="5"/>
      <c r="V851" s="5"/>
      <c r="W851" s="5"/>
    </row>
    <row r="852" spans="1:23" ht="12.75" customHeight="1" x14ac:dyDescent="0.25">
      <c r="A852" s="5"/>
      <c r="B852" s="32"/>
      <c r="C852" s="33"/>
      <c r="D852" s="34"/>
      <c r="E852" s="34"/>
      <c r="F852" s="33"/>
      <c r="G852" s="33"/>
      <c r="H852" s="33"/>
      <c r="I852" s="5"/>
      <c r="J852" s="5"/>
      <c r="K852" s="5"/>
      <c r="L852" s="5"/>
      <c r="M852" s="5"/>
      <c r="N852" s="5"/>
      <c r="O852" s="5"/>
      <c r="P852" s="5"/>
      <c r="Q852" s="5"/>
      <c r="R852" s="5"/>
      <c r="S852" s="5"/>
      <c r="T852" s="5"/>
      <c r="U852" s="5"/>
      <c r="V852" s="5"/>
      <c r="W852" s="5"/>
    </row>
    <row r="853" spans="1:23" ht="12.75" customHeight="1" x14ac:dyDescent="0.25">
      <c r="A853" s="5"/>
      <c r="B853" s="32"/>
      <c r="C853" s="33"/>
      <c r="D853" s="34"/>
      <c r="E853" s="34"/>
      <c r="F853" s="33"/>
      <c r="G853" s="33"/>
      <c r="H853" s="33"/>
      <c r="I853" s="5"/>
      <c r="J853" s="5"/>
      <c r="K853" s="5"/>
      <c r="L853" s="5"/>
      <c r="M853" s="5"/>
      <c r="N853" s="5"/>
      <c r="O853" s="5"/>
      <c r="P853" s="5"/>
      <c r="Q853" s="5"/>
      <c r="R853" s="5"/>
      <c r="S853" s="5"/>
      <c r="T853" s="5"/>
      <c r="U853" s="5"/>
      <c r="V853" s="5"/>
      <c r="W853" s="5"/>
    </row>
    <row r="854" spans="1:23" ht="12.75" customHeight="1" x14ac:dyDescent="0.25">
      <c r="A854" s="5"/>
      <c r="B854" s="32"/>
      <c r="C854" s="33"/>
      <c r="D854" s="34"/>
      <c r="E854" s="34"/>
      <c r="F854" s="33"/>
      <c r="G854" s="33"/>
      <c r="H854" s="33"/>
      <c r="I854" s="5"/>
      <c r="J854" s="5"/>
      <c r="K854" s="5"/>
      <c r="L854" s="5"/>
      <c r="M854" s="5"/>
      <c r="N854" s="5"/>
      <c r="O854" s="5"/>
      <c r="P854" s="5"/>
      <c r="Q854" s="5"/>
      <c r="R854" s="5"/>
      <c r="S854" s="5"/>
      <c r="T854" s="5"/>
      <c r="U854" s="5"/>
      <c r="V854" s="5"/>
      <c r="W854" s="5"/>
    </row>
    <row r="855" spans="1:23" ht="12.75" customHeight="1" x14ac:dyDescent="0.25">
      <c r="A855" s="5"/>
      <c r="B855" s="32"/>
      <c r="C855" s="33"/>
      <c r="D855" s="34"/>
      <c r="E855" s="34"/>
      <c r="F855" s="33"/>
      <c r="G855" s="33"/>
      <c r="H855" s="33"/>
      <c r="I855" s="5"/>
      <c r="J855" s="5"/>
      <c r="K855" s="5"/>
      <c r="L855" s="5"/>
      <c r="M855" s="5"/>
      <c r="N855" s="5"/>
      <c r="O855" s="5"/>
      <c r="P855" s="5"/>
      <c r="Q855" s="5"/>
      <c r="R855" s="5"/>
      <c r="S855" s="5"/>
      <c r="T855" s="5"/>
      <c r="U855" s="5"/>
      <c r="V855" s="5"/>
      <c r="W855" s="5"/>
    </row>
    <row r="856" spans="1:23" ht="12.75" customHeight="1" x14ac:dyDescent="0.25">
      <c r="A856" s="5"/>
      <c r="B856" s="32"/>
      <c r="C856" s="33"/>
      <c r="D856" s="34"/>
      <c r="E856" s="34"/>
      <c r="F856" s="33"/>
      <c r="G856" s="33"/>
      <c r="H856" s="33"/>
      <c r="I856" s="5"/>
      <c r="J856" s="5"/>
      <c r="K856" s="5"/>
      <c r="L856" s="5"/>
      <c r="M856" s="5"/>
      <c r="N856" s="5"/>
      <c r="O856" s="5"/>
      <c r="P856" s="5"/>
      <c r="Q856" s="5"/>
      <c r="R856" s="5"/>
      <c r="S856" s="5"/>
      <c r="T856" s="5"/>
      <c r="U856" s="5"/>
      <c r="V856" s="5"/>
      <c r="W856" s="5"/>
    </row>
    <row r="857" spans="1:23" ht="12.75" customHeight="1" x14ac:dyDescent="0.25">
      <c r="A857" s="5"/>
      <c r="B857" s="32"/>
      <c r="C857" s="33"/>
      <c r="D857" s="34"/>
      <c r="E857" s="34"/>
      <c r="F857" s="33"/>
      <c r="G857" s="33"/>
      <c r="H857" s="33"/>
      <c r="I857" s="5"/>
      <c r="J857" s="5"/>
      <c r="K857" s="5"/>
      <c r="L857" s="5"/>
      <c r="M857" s="5"/>
      <c r="N857" s="5"/>
      <c r="O857" s="5"/>
      <c r="P857" s="5"/>
      <c r="Q857" s="5"/>
      <c r="R857" s="5"/>
      <c r="S857" s="5"/>
      <c r="T857" s="5"/>
      <c r="U857" s="5"/>
      <c r="V857" s="5"/>
      <c r="W857" s="5"/>
    </row>
    <row r="858" spans="1:23" ht="12.75" customHeight="1" x14ac:dyDescent="0.25">
      <c r="A858" s="5"/>
      <c r="B858" s="32"/>
      <c r="C858" s="33"/>
      <c r="D858" s="34"/>
      <c r="E858" s="34"/>
      <c r="F858" s="33"/>
      <c r="G858" s="33"/>
      <c r="H858" s="33"/>
      <c r="I858" s="5"/>
      <c r="J858" s="5"/>
      <c r="K858" s="5"/>
      <c r="L858" s="5"/>
      <c r="M858" s="5"/>
      <c r="N858" s="5"/>
      <c r="O858" s="5"/>
      <c r="P858" s="5"/>
      <c r="Q858" s="5"/>
      <c r="R858" s="5"/>
      <c r="S858" s="5"/>
      <c r="T858" s="5"/>
      <c r="U858" s="5"/>
      <c r="V858" s="5"/>
      <c r="W858" s="5"/>
    </row>
    <row r="859" spans="1:23" ht="12.75" customHeight="1" x14ac:dyDescent="0.25">
      <c r="A859" s="5"/>
      <c r="B859" s="32"/>
      <c r="C859" s="33"/>
      <c r="D859" s="34"/>
      <c r="E859" s="34"/>
      <c r="F859" s="33"/>
      <c r="G859" s="33"/>
      <c r="H859" s="33"/>
      <c r="I859" s="5"/>
      <c r="J859" s="5"/>
      <c r="K859" s="5"/>
      <c r="L859" s="5"/>
      <c r="M859" s="5"/>
      <c r="N859" s="5"/>
      <c r="O859" s="5"/>
      <c r="P859" s="5"/>
      <c r="Q859" s="5"/>
      <c r="R859" s="5"/>
      <c r="S859" s="5"/>
      <c r="T859" s="5"/>
      <c r="U859" s="5"/>
      <c r="V859" s="5"/>
      <c r="W859" s="5"/>
    </row>
    <row r="860" spans="1:23" ht="12.75" customHeight="1" x14ac:dyDescent="0.25">
      <c r="A860" s="5"/>
      <c r="B860" s="32"/>
      <c r="C860" s="33"/>
      <c r="D860" s="34"/>
      <c r="E860" s="34"/>
      <c r="F860" s="33"/>
      <c r="G860" s="33"/>
      <c r="H860" s="33"/>
      <c r="I860" s="5"/>
      <c r="J860" s="5"/>
      <c r="K860" s="5"/>
      <c r="L860" s="5"/>
      <c r="M860" s="5"/>
      <c r="N860" s="5"/>
      <c r="O860" s="5"/>
      <c r="P860" s="5"/>
      <c r="Q860" s="5"/>
      <c r="R860" s="5"/>
      <c r="S860" s="5"/>
      <c r="T860" s="5"/>
      <c r="U860" s="5"/>
      <c r="V860" s="5"/>
      <c r="W860" s="5"/>
    </row>
    <row r="861" spans="1:23" ht="12.75" customHeight="1" x14ac:dyDescent="0.25">
      <c r="A861" s="5"/>
      <c r="B861" s="32"/>
      <c r="C861" s="33"/>
      <c r="D861" s="34"/>
      <c r="E861" s="34"/>
      <c r="F861" s="33"/>
      <c r="G861" s="33"/>
      <c r="H861" s="33"/>
      <c r="I861" s="5"/>
      <c r="J861" s="5"/>
      <c r="K861" s="5"/>
      <c r="L861" s="5"/>
      <c r="M861" s="5"/>
      <c r="N861" s="5"/>
      <c r="O861" s="5"/>
      <c r="P861" s="5"/>
      <c r="Q861" s="5"/>
      <c r="R861" s="5"/>
      <c r="S861" s="5"/>
      <c r="T861" s="5"/>
      <c r="U861" s="5"/>
      <c r="V861" s="5"/>
      <c r="W861" s="5"/>
    </row>
    <row r="862" spans="1:23" ht="12.75" customHeight="1" x14ac:dyDescent="0.25">
      <c r="A862" s="5"/>
      <c r="B862" s="32"/>
      <c r="C862" s="33"/>
      <c r="D862" s="34"/>
      <c r="E862" s="34"/>
      <c r="F862" s="33"/>
      <c r="G862" s="33"/>
      <c r="H862" s="33"/>
      <c r="I862" s="5"/>
      <c r="J862" s="5"/>
      <c r="K862" s="5"/>
      <c r="L862" s="5"/>
      <c r="M862" s="5"/>
      <c r="N862" s="5"/>
      <c r="O862" s="5"/>
      <c r="P862" s="5"/>
      <c r="Q862" s="5"/>
      <c r="R862" s="5"/>
      <c r="S862" s="5"/>
      <c r="T862" s="5"/>
      <c r="U862" s="5"/>
      <c r="V862" s="5"/>
      <c r="W862" s="5"/>
    </row>
    <row r="863" spans="1:23" ht="12.75" customHeight="1" x14ac:dyDescent="0.25">
      <c r="A863" s="5"/>
      <c r="B863" s="32"/>
      <c r="C863" s="33"/>
      <c r="D863" s="34"/>
      <c r="E863" s="34"/>
      <c r="F863" s="33"/>
      <c r="G863" s="33"/>
      <c r="H863" s="33"/>
      <c r="I863" s="5"/>
      <c r="J863" s="5"/>
      <c r="K863" s="5"/>
      <c r="L863" s="5"/>
      <c r="M863" s="5"/>
      <c r="N863" s="5"/>
      <c r="O863" s="5"/>
      <c r="P863" s="5"/>
      <c r="Q863" s="5"/>
      <c r="R863" s="5"/>
      <c r="S863" s="5"/>
      <c r="T863" s="5"/>
      <c r="U863" s="5"/>
      <c r="V863" s="5"/>
      <c r="W863" s="5"/>
    </row>
    <row r="864" spans="1:23" ht="12.75" customHeight="1" x14ac:dyDescent="0.25">
      <c r="A864" s="5"/>
      <c r="B864" s="32"/>
      <c r="C864" s="33"/>
      <c r="D864" s="34"/>
      <c r="E864" s="34"/>
      <c r="F864" s="33"/>
      <c r="G864" s="33"/>
      <c r="H864" s="33"/>
      <c r="I864" s="5"/>
      <c r="J864" s="5"/>
      <c r="K864" s="5"/>
      <c r="L864" s="5"/>
      <c r="M864" s="5"/>
      <c r="N864" s="5"/>
      <c r="O864" s="5"/>
      <c r="P864" s="5"/>
      <c r="Q864" s="5"/>
      <c r="R864" s="5"/>
      <c r="S864" s="5"/>
      <c r="T864" s="5"/>
      <c r="U864" s="5"/>
      <c r="V864" s="5"/>
      <c r="W864" s="5"/>
    </row>
    <row r="865" spans="1:23" ht="12.75" customHeight="1" x14ac:dyDescent="0.25">
      <c r="A865" s="5"/>
      <c r="B865" s="32"/>
      <c r="C865" s="33"/>
      <c r="D865" s="34"/>
      <c r="E865" s="34"/>
      <c r="F865" s="33"/>
      <c r="G865" s="33"/>
      <c r="H865" s="33"/>
      <c r="I865" s="5"/>
      <c r="J865" s="5"/>
      <c r="K865" s="5"/>
      <c r="L865" s="5"/>
      <c r="M865" s="5"/>
      <c r="N865" s="5"/>
      <c r="O865" s="5"/>
      <c r="P865" s="5"/>
      <c r="Q865" s="5"/>
      <c r="R865" s="5"/>
      <c r="S865" s="5"/>
      <c r="T865" s="5"/>
      <c r="U865" s="5"/>
      <c r="V865" s="5"/>
      <c r="W865" s="5"/>
    </row>
    <row r="866" spans="1:23" ht="12.75" customHeight="1" x14ac:dyDescent="0.25">
      <c r="A866" s="5"/>
      <c r="B866" s="32"/>
      <c r="C866" s="33"/>
      <c r="D866" s="34"/>
      <c r="E866" s="34"/>
      <c r="F866" s="33"/>
      <c r="G866" s="33"/>
      <c r="H866" s="33"/>
      <c r="I866" s="5"/>
      <c r="J866" s="5"/>
      <c r="K866" s="5"/>
      <c r="L866" s="5"/>
      <c r="M866" s="5"/>
      <c r="N866" s="5"/>
      <c r="O866" s="5"/>
      <c r="P866" s="5"/>
      <c r="Q866" s="5"/>
      <c r="R866" s="5"/>
      <c r="S866" s="5"/>
      <c r="T866" s="5"/>
      <c r="U866" s="5"/>
      <c r="V866" s="5"/>
      <c r="W866" s="5"/>
    </row>
    <row r="867" spans="1:23" ht="12.75" customHeight="1" x14ac:dyDescent="0.25">
      <c r="A867" s="5"/>
      <c r="B867" s="32"/>
      <c r="C867" s="33"/>
      <c r="D867" s="34"/>
      <c r="E867" s="34"/>
      <c r="F867" s="33"/>
      <c r="G867" s="33"/>
      <c r="H867" s="33"/>
      <c r="I867" s="5"/>
      <c r="J867" s="5"/>
      <c r="K867" s="5"/>
      <c r="L867" s="5"/>
      <c r="M867" s="5"/>
      <c r="N867" s="5"/>
      <c r="O867" s="5"/>
      <c r="P867" s="5"/>
      <c r="Q867" s="5"/>
      <c r="R867" s="5"/>
      <c r="S867" s="5"/>
      <c r="T867" s="5"/>
      <c r="U867" s="5"/>
      <c r="V867" s="5"/>
      <c r="W867" s="5"/>
    </row>
    <row r="868" spans="1:23" ht="12.75" customHeight="1" x14ac:dyDescent="0.25">
      <c r="A868" s="5"/>
      <c r="B868" s="32"/>
      <c r="C868" s="33"/>
      <c r="D868" s="34"/>
      <c r="E868" s="34"/>
      <c r="F868" s="33"/>
      <c r="G868" s="33"/>
      <c r="H868" s="33"/>
      <c r="I868" s="5"/>
      <c r="J868" s="5"/>
      <c r="K868" s="5"/>
      <c r="L868" s="5"/>
      <c r="M868" s="5"/>
      <c r="N868" s="5"/>
      <c r="O868" s="5"/>
      <c r="P868" s="5"/>
      <c r="Q868" s="5"/>
      <c r="R868" s="5"/>
      <c r="S868" s="5"/>
      <c r="T868" s="5"/>
      <c r="U868" s="5"/>
      <c r="V868" s="5"/>
      <c r="W868" s="5"/>
    </row>
    <row r="869" spans="1:23" ht="12.75" customHeight="1" x14ac:dyDescent="0.25">
      <c r="A869" s="5"/>
      <c r="B869" s="32"/>
      <c r="C869" s="33"/>
      <c r="D869" s="34"/>
      <c r="E869" s="34"/>
      <c r="F869" s="33"/>
      <c r="G869" s="33"/>
      <c r="H869" s="33"/>
      <c r="I869" s="5"/>
      <c r="J869" s="5"/>
      <c r="K869" s="5"/>
      <c r="L869" s="5"/>
      <c r="M869" s="5"/>
      <c r="N869" s="5"/>
      <c r="O869" s="5"/>
      <c r="P869" s="5"/>
      <c r="Q869" s="5"/>
      <c r="R869" s="5"/>
      <c r="S869" s="5"/>
      <c r="T869" s="5"/>
      <c r="U869" s="5"/>
      <c r="V869" s="5"/>
      <c r="W869" s="5"/>
    </row>
    <row r="870" spans="1:23" ht="12.75" customHeight="1" x14ac:dyDescent="0.25">
      <c r="A870" s="5"/>
      <c r="B870" s="32"/>
      <c r="C870" s="33"/>
      <c r="D870" s="34"/>
      <c r="E870" s="34"/>
      <c r="F870" s="33"/>
      <c r="G870" s="33"/>
      <c r="H870" s="33"/>
      <c r="I870" s="5"/>
      <c r="J870" s="5"/>
      <c r="K870" s="5"/>
      <c r="L870" s="5"/>
      <c r="M870" s="5"/>
      <c r="N870" s="5"/>
      <c r="O870" s="5"/>
      <c r="P870" s="5"/>
      <c r="Q870" s="5"/>
      <c r="R870" s="5"/>
      <c r="S870" s="5"/>
      <c r="T870" s="5"/>
      <c r="U870" s="5"/>
      <c r="V870" s="5"/>
      <c r="W870" s="5"/>
    </row>
    <row r="871" spans="1:23" ht="12.75" customHeight="1" x14ac:dyDescent="0.25">
      <c r="A871" s="5"/>
      <c r="B871" s="32"/>
      <c r="C871" s="33"/>
      <c r="D871" s="34"/>
      <c r="E871" s="34"/>
      <c r="F871" s="33"/>
      <c r="G871" s="33"/>
      <c r="H871" s="33"/>
      <c r="I871" s="5"/>
      <c r="J871" s="5"/>
      <c r="K871" s="5"/>
      <c r="L871" s="5"/>
      <c r="M871" s="5"/>
      <c r="N871" s="5"/>
      <c r="O871" s="5"/>
      <c r="P871" s="5"/>
      <c r="Q871" s="5"/>
      <c r="R871" s="5"/>
      <c r="S871" s="5"/>
      <c r="T871" s="5"/>
      <c r="U871" s="5"/>
      <c r="V871" s="5"/>
      <c r="W871" s="5"/>
    </row>
    <row r="872" spans="1:23" ht="12.75" customHeight="1" x14ac:dyDescent="0.25">
      <c r="A872" s="5"/>
      <c r="B872" s="32"/>
      <c r="C872" s="33"/>
      <c r="D872" s="34"/>
      <c r="E872" s="34"/>
      <c r="F872" s="33"/>
      <c r="G872" s="33"/>
      <c r="H872" s="33"/>
      <c r="I872" s="5"/>
      <c r="J872" s="5"/>
      <c r="K872" s="5"/>
      <c r="L872" s="5"/>
      <c r="M872" s="5"/>
      <c r="N872" s="5"/>
      <c r="O872" s="5"/>
      <c r="P872" s="5"/>
      <c r="Q872" s="5"/>
      <c r="R872" s="5"/>
      <c r="S872" s="5"/>
      <c r="T872" s="5"/>
      <c r="U872" s="5"/>
      <c r="V872" s="5"/>
      <c r="W872" s="5"/>
    </row>
    <row r="873" spans="1:23" ht="12.75" customHeight="1" x14ac:dyDescent="0.25">
      <c r="A873" s="5"/>
      <c r="B873" s="32"/>
      <c r="C873" s="33"/>
      <c r="D873" s="34"/>
      <c r="E873" s="34"/>
      <c r="F873" s="33"/>
      <c r="G873" s="33"/>
      <c r="H873" s="33"/>
      <c r="I873" s="5"/>
      <c r="J873" s="5"/>
      <c r="K873" s="5"/>
      <c r="L873" s="5"/>
      <c r="M873" s="5"/>
      <c r="N873" s="5"/>
      <c r="O873" s="5"/>
      <c r="P873" s="5"/>
      <c r="Q873" s="5"/>
      <c r="R873" s="5"/>
      <c r="S873" s="5"/>
      <c r="T873" s="5"/>
      <c r="U873" s="5"/>
      <c r="V873" s="5"/>
      <c r="W873" s="5"/>
    </row>
    <row r="874" spans="1:23" ht="12.75" customHeight="1" x14ac:dyDescent="0.25">
      <c r="A874" s="5"/>
      <c r="B874" s="32"/>
      <c r="C874" s="33"/>
      <c r="D874" s="34"/>
      <c r="E874" s="34"/>
      <c r="F874" s="33"/>
      <c r="G874" s="33"/>
      <c r="H874" s="33"/>
      <c r="I874" s="5"/>
      <c r="J874" s="5"/>
      <c r="K874" s="5"/>
      <c r="L874" s="5"/>
      <c r="M874" s="5"/>
      <c r="N874" s="5"/>
      <c r="O874" s="5"/>
      <c r="P874" s="5"/>
      <c r="Q874" s="5"/>
      <c r="R874" s="5"/>
      <c r="S874" s="5"/>
      <c r="T874" s="5"/>
      <c r="U874" s="5"/>
      <c r="V874" s="5"/>
      <c r="W874" s="5"/>
    </row>
    <row r="875" spans="1:23" ht="12.75" customHeight="1" x14ac:dyDescent="0.25">
      <c r="A875" s="5"/>
      <c r="B875" s="32"/>
      <c r="C875" s="33"/>
      <c r="D875" s="34"/>
      <c r="E875" s="34"/>
      <c r="F875" s="33"/>
      <c r="G875" s="33"/>
      <c r="H875" s="33"/>
      <c r="I875" s="5"/>
      <c r="J875" s="5"/>
      <c r="K875" s="5"/>
      <c r="L875" s="5"/>
      <c r="M875" s="5"/>
      <c r="N875" s="5"/>
      <c r="O875" s="5"/>
      <c r="P875" s="5"/>
      <c r="Q875" s="5"/>
      <c r="R875" s="5"/>
      <c r="S875" s="5"/>
      <c r="T875" s="5"/>
      <c r="U875" s="5"/>
      <c r="V875" s="5"/>
      <c r="W875" s="5"/>
    </row>
    <row r="876" spans="1:23" ht="12.75" customHeight="1" x14ac:dyDescent="0.25">
      <c r="A876" s="5"/>
      <c r="B876" s="32"/>
      <c r="C876" s="33"/>
      <c r="D876" s="34"/>
      <c r="E876" s="34"/>
      <c r="F876" s="33"/>
      <c r="G876" s="33"/>
      <c r="H876" s="33"/>
      <c r="I876" s="5"/>
      <c r="J876" s="5"/>
      <c r="K876" s="5"/>
      <c r="L876" s="5"/>
      <c r="M876" s="5"/>
      <c r="N876" s="5"/>
      <c r="O876" s="5"/>
      <c r="P876" s="5"/>
      <c r="Q876" s="5"/>
      <c r="R876" s="5"/>
      <c r="S876" s="5"/>
      <c r="T876" s="5"/>
      <c r="U876" s="5"/>
      <c r="V876" s="5"/>
      <c r="W876" s="5"/>
    </row>
    <row r="877" spans="1:23" ht="12.75" customHeight="1" x14ac:dyDescent="0.25">
      <c r="A877" s="5"/>
      <c r="B877" s="32"/>
      <c r="C877" s="33"/>
      <c r="D877" s="34"/>
      <c r="E877" s="34"/>
      <c r="F877" s="33"/>
      <c r="G877" s="33"/>
      <c r="H877" s="33"/>
      <c r="I877" s="5"/>
      <c r="J877" s="5"/>
      <c r="K877" s="5"/>
      <c r="L877" s="5"/>
      <c r="M877" s="5"/>
      <c r="N877" s="5"/>
      <c r="O877" s="5"/>
      <c r="P877" s="5"/>
      <c r="Q877" s="5"/>
      <c r="R877" s="5"/>
      <c r="S877" s="5"/>
      <c r="T877" s="5"/>
      <c r="U877" s="5"/>
      <c r="V877" s="5"/>
      <c r="W877" s="5"/>
    </row>
    <row r="878" spans="1:23" ht="12.75" customHeight="1" x14ac:dyDescent="0.25">
      <c r="A878" s="5"/>
      <c r="B878" s="32"/>
      <c r="C878" s="33"/>
      <c r="D878" s="34"/>
      <c r="E878" s="34"/>
      <c r="F878" s="33"/>
      <c r="G878" s="33"/>
      <c r="H878" s="33"/>
      <c r="I878" s="5"/>
      <c r="J878" s="5"/>
      <c r="K878" s="5"/>
      <c r="L878" s="5"/>
      <c r="M878" s="5"/>
      <c r="N878" s="5"/>
      <c r="O878" s="5"/>
      <c r="P878" s="5"/>
      <c r="Q878" s="5"/>
      <c r="R878" s="5"/>
      <c r="S878" s="5"/>
      <c r="T878" s="5"/>
      <c r="U878" s="5"/>
      <c r="V878" s="5"/>
      <c r="W878" s="5"/>
    </row>
    <row r="879" spans="1:23" ht="12.75" customHeight="1" x14ac:dyDescent="0.25">
      <c r="A879" s="5"/>
      <c r="B879" s="32"/>
      <c r="C879" s="33"/>
      <c r="D879" s="34"/>
      <c r="E879" s="34"/>
      <c r="F879" s="33"/>
      <c r="G879" s="33"/>
      <c r="H879" s="33"/>
      <c r="I879" s="5"/>
      <c r="J879" s="5"/>
      <c r="K879" s="5"/>
      <c r="L879" s="5"/>
      <c r="M879" s="5"/>
      <c r="N879" s="5"/>
      <c r="O879" s="5"/>
      <c r="P879" s="5"/>
      <c r="Q879" s="5"/>
      <c r="R879" s="5"/>
      <c r="S879" s="5"/>
      <c r="T879" s="5"/>
      <c r="U879" s="5"/>
      <c r="V879" s="5"/>
      <c r="W879" s="5"/>
    </row>
    <row r="880" spans="1:23" ht="12.75" customHeight="1" x14ac:dyDescent="0.25">
      <c r="A880" s="5"/>
      <c r="B880" s="32"/>
      <c r="C880" s="33"/>
      <c r="D880" s="34"/>
      <c r="E880" s="34"/>
      <c r="F880" s="33"/>
      <c r="G880" s="33"/>
      <c r="H880" s="33"/>
      <c r="I880" s="5"/>
      <c r="J880" s="5"/>
      <c r="K880" s="5"/>
      <c r="L880" s="5"/>
      <c r="M880" s="5"/>
      <c r="N880" s="5"/>
      <c r="O880" s="5"/>
      <c r="P880" s="5"/>
      <c r="Q880" s="5"/>
      <c r="R880" s="5"/>
      <c r="S880" s="5"/>
      <c r="T880" s="5"/>
      <c r="U880" s="5"/>
      <c r="V880" s="5"/>
      <c r="W880" s="5"/>
    </row>
    <row r="881" spans="1:23" ht="12.75" customHeight="1" x14ac:dyDescent="0.25">
      <c r="A881" s="5"/>
      <c r="B881" s="32"/>
      <c r="C881" s="33"/>
      <c r="D881" s="34"/>
      <c r="E881" s="34"/>
      <c r="F881" s="33"/>
      <c r="G881" s="33"/>
      <c r="H881" s="33"/>
      <c r="I881" s="5"/>
      <c r="J881" s="5"/>
      <c r="K881" s="5"/>
      <c r="L881" s="5"/>
      <c r="M881" s="5"/>
      <c r="N881" s="5"/>
      <c r="O881" s="5"/>
      <c r="P881" s="5"/>
      <c r="Q881" s="5"/>
      <c r="R881" s="5"/>
      <c r="S881" s="5"/>
      <c r="T881" s="5"/>
      <c r="U881" s="5"/>
      <c r="V881" s="5"/>
      <c r="W881" s="5"/>
    </row>
    <row r="882" spans="1:23" ht="12.75" customHeight="1" x14ac:dyDescent="0.25">
      <c r="A882" s="5"/>
      <c r="B882" s="32"/>
      <c r="C882" s="33"/>
      <c r="D882" s="34"/>
      <c r="E882" s="34"/>
      <c r="F882" s="33"/>
      <c r="G882" s="33"/>
      <c r="H882" s="33"/>
      <c r="I882" s="5"/>
      <c r="J882" s="5"/>
      <c r="K882" s="5"/>
      <c r="L882" s="5"/>
      <c r="M882" s="5"/>
      <c r="N882" s="5"/>
      <c r="O882" s="5"/>
      <c r="P882" s="5"/>
      <c r="Q882" s="5"/>
      <c r="R882" s="5"/>
      <c r="S882" s="5"/>
      <c r="T882" s="5"/>
      <c r="U882" s="5"/>
      <c r="V882" s="5"/>
      <c r="W882" s="5"/>
    </row>
    <row r="883" spans="1:23" ht="12.75" customHeight="1" x14ac:dyDescent="0.25">
      <c r="A883" s="5"/>
      <c r="B883" s="32"/>
      <c r="C883" s="33"/>
      <c r="D883" s="34"/>
      <c r="E883" s="34"/>
      <c r="F883" s="33"/>
      <c r="G883" s="33"/>
      <c r="H883" s="33"/>
      <c r="I883" s="5"/>
      <c r="J883" s="5"/>
      <c r="K883" s="5"/>
      <c r="L883" s="5"/>
      <c r="M883" s="5"/>
      <c r="N883" s="5"/>
      <c r="O883" s="5"/>
      <c r="P883" s="5"/>
      <c r="Q883" s="5"/>
      <c r="R883" s="5"/>
      <c r="S883" s="5"/>
      <c r="T883" s="5"/>
      <c r="U883" s="5"/>
      <c r="V883" s="5"/>
      <c r="W883" s="5"/>
    </row>
    <row r="884" spans="1:23" ht="12.75" customHeight="1" x14ac:dyDescent="0.25">
      <c r="A884" s="5"/>
      <c r="B884" s="32"/>
      <c r="C884" s="33"/>
      <c r="D884" s="34"/>
      <c r="E884" s="34"/>
      <c r="F884" s="33"/>
      <c r="G884" s="33"/>
      <c r="H884" s="33"/>
      <c r="I884" s="5"/>
      <c r="J884" s="5"/>
      <c r="K884" s="5"/>
      <c r="L884" s="5"/>
      <c r="M884" s="5"/>
      <c r="N884" s="5"/>
      <c r="O884" s="5"/>
      <c r="P884" s="5"/>
      <c r="Q884" s="5"/>
      <c r="R884" s="5"/>
      <c r="S884" s="5"/>
      <c r="T884" s="5"/>
      <c r="U884" s="5"/>
      <c r="V884" s="5"/>
      <c r="W884" s="5"/>
    </row>
    <row r="885" spans="1:23" ht="12.75" customHeight="1" x14ac:dyDescent="0.25">
      <c r="A885" s="5"/>
      <c r="B885" s="32"/>
      <c r="C885" s="33"/>
      <c r="D885" s="34"/>
      <c r="E885" s="34"/>
      <c r="F885" s="33"/>
      <c r="G885" s="33"/>
      <c r="H885" s="33"/>
      <c r="I885" s="5"/>
      <c r="J885" s="5"/>
      <c r="K885" s="5"/>
      <c r="L885" s="5"/>
      <c r="M885" s="5"/>
      <c r="N885" s="5"/>
      <c r="O885" s="5"/>
      <c r="P885" s="5"/>
      <c r="Q885" s="5"/>
      <c r="R885" s="5"/>
      <c r="S885" s="5"/>
      <c r="T885" s="5"/>
      <c r="U885" s="5"/>
      <c r="V885" s="5"/>
      <c r="W885" s="5"/>
    </row>
    <row r="886" spans="1:23" ht="12.75" customHeight="1" x14ac:dyDescent="0.25">
      <c r="A886" s="5"/>
      <c r="B886" s="32"/>
      <c r="C886" s="33"/>
      <c r="D886" s="34"/>
      <c r="E886" s="34"/>
      <c r="F886" s="33"/>
      <c r="G886" s="33"/>
      <c r="H886" s="33"/>
      <c r="I886" s="5"/>
      <c r="J886" s="5"/>
      <c r="K886" s="5"/>
      <c r="L886" s="5"/>
      <c r="M886" s="5"/>
      <c r="N886" s="5"/>
      <c r="O886" s="5"/>
      <c r="P886" s="5"/>
      <c r="Q886" s="5"/>
      <c r="R886" s="5"/>
      <c r="S886" s="5"/>
      <c r="T886" s="5"/>
      <c r="U886" s="5"/>
      <c r="V886" s="5"/>
      <c r="W886" s="5"/>
    </row>
    <row r="887" spans="1:23" ht="12.75" customHeight="1" x14ac:dyDescent="0.25">
      <c r="A887" s="5"/>
      <c r="B887" s="32"/>
      <c r="C887" s="33"/>
      <c r="D887" s="34"/>
      <c r="E887" s="34"/>
      <c r="F887" s="33"/>
      <c r="G887" s="33"/>
      <c r="H887" s="33"/>
      <c r="I887" s="5"/>
      <c r="J887" s="5"/>
      <c r="K887" s="5"/>
      <c r="L887" s="5"/>
      <c r="M887" s="5"/>
      <c r="N887" s="5"/>
      <c r="O887" s="5"/>
      <c r="P887" s="5"/>
      <c r="Q887" s="5"/>
      <c r="R887" s="5"/>
      <c r="S887" s="5"/>
      <c r="T887" s="5"/>
      <c r="U887" s="5"/>
      <c r="V887" s="5"/>
      <c r="W887" s="5"/>
    </row>
    <row r="888" spans="1:23" ht="12.75" customHeight="1" x14ac:dyDescent="0.25">
      <c r="A888" s="5"/>
      <c r="B888" s="32"/>
      <c r="C888" s="33"/>
      <c r="D888" s="34"/>
      <c r="E888" s="34"/>
      <c r="F888" s="33"/>
      <c r="G888" s="33"/>
      <c r="H888" s="33"/>
      <c r="I888" s="5"/>
      <c r="J888" s="5"/>
      <c r="K888" s="5"/>
      <c r="L888" s="5"/>
      <c r="M888" s="5"/>
      <c r="N888" s="5"/>
      <c r="O888" s="5"/>
      <c r="P888" s="5"/>
      <c r="Q888" s="5"/>
      <c r="R888" s="5"/>
      <c r="S888" s="5"/>
      <c r="T888" s="5"/>
      <c r="U888" s="5"/>
      <c r="V888" s="5"/>
      <c r="W888" s="5"/>
    </row>
    <row r="889" spans="1:23" ht="12.75" customHeight="1" x14ac:dyDescent="0.25">
      <c r="A889" s="5"/>
      <c r="B889" s="32"/>
      <c r="C889" s="33"/>
      <c r="D889" s="34"/>
      <c r="E889" s="34"/>
      <c r="F889" s="33"/>
      <c r="G889" s="33"/>
      <c r="H889" s="33"/>
      <c r="I889" s="5"/>
      <c r="J889" s="5"/>
      <c r="K889" s="5"/>
      <c r="L889" s="5"/>
      <c r="M889" s="5"/>
      <c r="N889" s="5"/>
      <c r="O889" s="5"/>
      <c r="P889" s="5"/>
      <c r="Q889" s="5"/>
      <c r="R889" s="5"/>
      <c r="S889" s="5"/>
      <c r="T889" s="5"/>
      <c r="U889" s="5"/>
      <c r="V889" s="5"/>
      <c r="W889" s="5"/>
    </row>
    <row r="890" spans="1:23" ht="12.75" customHeight="1" x14ac:dyDescent="0.25">
      <c r="A890" s="5"/>
      <c r="B890" s="32"/>
      <c r="C890" s="33"/>
      <c r="D890" s="34"/>
      <c r="E890" s="34"/>
      <c r="F890" s="33"/>
      <c r="G890" s="33"/>
      <c r="H890" s="33"/>
      <c r="I890" s="5"/>
      <c r="J890" s="5"/>
      <c r="K890" s="5"/>
      <c r="L890" s="5"/>
      <c r="M890" s="5"/>
      <c r="N890" s="5"/>
      <c r="O890" s="5"/>
      <c r="P890" s="5"/>
      <c r="Q890" s="5"/>
      <c r="R890" s="5"/>
      <c r="S890" s="5"/>
      <c r="T890" s="5"/>
      <c r="U890" s="5"/>
      <c r="V890" s="5"/>
      <c r="W890" s="5"/>
    </row>
    <row r="891" spans="1:23" ht="12.75" customHeight="1" x14ac:dyDescent="0.25">
      <c r="A891" s="5"/>
      <c r="B891" s="32"/>
      <c r="C891" s="33"/>
      <c r="D891" s="34"/>
      <c r="E891" s="34"/>
      <c r="F891" s="33"/>
      <c r="G891" s="33"/>
      <c r="H891" s="33"/>
      <c r="I891" s="5"/>
      <c r="J891" s="5"/>
      <c r="K891" s="5"/>
      <c r="L891" s="5"/>
      <c r="M891" s="5"/>
      <c r="N891" s="5"/>
      <c r="O891" s="5"/>
      <c r="P891" s="5"/>
      <c r="Q891" s="5"/>
      <c r="R891" s="5"/>
      <c r="S891" s="5"/>
      <c r="T891" s="5"/>
      <c r="U891" s="5"/>
      <c r="V891" s="5"/>
      <c r="W891" s="5"/>
    </row>
    <row r="892" spans="1:23" ht="12.75" customHeight="1" x14ac:dyDescent="0.25">
      <c r="A892" s="5"/>
      <c r="B892" s="32"/>
      <c r="C892" s="33"/>
      <c r="D892" s="34"/>
      <c r="E892" s="34"/>
      <c r="F892" s="33"/>
      <c r="G892" s="33"/>
      <c r="H892" s="33"/>
      <c r="I892" s="5"/>
      <c r="J892" s="5"/>
      <c r="K892" s="5"/>
      <c r="L892" s="5"/>
      <c r="M892" s="5"/>
      <c r="N892" s="5"/>
      <c r="O892" s="5"/>
      <c r="P892" s="5"/>
      <c r="Q892" s="5"/>
      <c r="R892" s="5"/>
      <c r="S892" s="5"/>
      <c r="T892" s="5"/>
      <c r="U892" s="5"/>
      <c r="V892" s="5"/>
      <c r="W892" s="5"/>
    </row>
    <row r="893" spans="1:23" ht="12.75" customHeight="1" x14ac:dyDescent="0.25">
      <c r="A893" s="5"/>
      <c r="B893" s="32"/>
      <c r="C893" s="33"/>
      <c r="D893" s="34"/>
      <c r="E893" s="34"/>
      <c r="F893" s="33"/>
      <c r="G893" s="33"/>
      <c r="H893" s="33"/>
      <c r="I893" s="5"/>
      <c r="J893" s="5"/>
      <c r="K893" s="5"/>
      <c r="L893" s="5"/>
      <c r="M893" s="5"/>
      <c r="N893" s="5"/>
      <c r="O893" s="5"/>
      <c r="P893" s="5"/>
      <c r="Q893" s="5"/>
      <c r="R893" s="5"/>
      <c r="S893" s="5"/>
      <c r="T893" s="5"/>
      <c r="U893" s="5"/>
      <c r="V893" s="5"/>
      <c r="W893" s="5"/>
    </row>
    <row r="894" spans="1:23" ht="12.75" customHeight="1" x14ac:dyDescent="0.25">
      <c r="A894" s="5"/>
      <c r="B894" s="32"/>
      <c r="C894" s="33"/>
      <c r="D894" s="34"/>
      <c r="E894" s="34"/>
      <c r="F894" s="33"/>
      <c r="G894" s="33"/>
      <c r="H894" s="33"/>
      <c r="I894" s="5"/>
      <c r="J894" s="5"/>
      <c r="K894" s="5"/>
      <c r="L894" s="5"/>
      <c r="M894" s="5"/>
      <c r="N894" s="5"/>
      <c r="O894" s="5"/>
      <c r="P894" s="5"/>
      <c r="Q894" s="5"/>
      <c r="R894" s="5"/>
      <c r="S894" s="5"/>
      <c r="T894" s="5"/>
      <c r="U894" s="5"/>
      <c r="V894" s="5"/>
      <c r="W894" s="5"/>
    </row>
    <row r="895" spans="1:23" ht="12.75" customHeight="1" x14ac:dyDescent="0.25">
      <c r="A895" s="5"/>
      <c r="B895" s="32"/>
      <c r="C895" s="33"/>
      <c r="D895" s="34"/>
      <c r="E895" s="34"/>
      <c r="F895" s="33"/>
      <c r="G895" s="33"/>
      <c r="H895" s="33"/>
      <c r="I895" s="5"/>
      <c r="J895" s="5"/>
      <c r="K895" s="5"/>
      <c r="L895" s="5"/>
      <c r="M895" s="5"/>
      <c r="N895" s="5"/>
      <c r="O895" s="5"/>
      <c r="P895" s="5"/>
      <c r="Q895" s="5"/>
      <c r="R895" s="5"/>
      <c r="S895" s="5"/>
      <c r="T895" s="5"/>
      <c r="U895" s="5"/>
      <c r="V895" s="5"/>
      <c r="W895" s="5"/>
    </row>
    <row r="896" spans="1:23" ht="12.75" customHeight="1" x14ac:dyDescent="0.25">
      <c r="A896" s="5"/>
      <c r="B896" s="32"/>
      <c r="C896" s="33"/>
      <c r="D896" s="34"/>
      <c r="E896" s="34"/>
      <c r="F896" s="33"/>
      <c r="G896" s="33"/>
      <c r="H896" s="33"/>
      <c r="I896" s="5"/>
      <c r="J896" s="5"/>
      <c r="K896" s="5"/>
      <c r="L896" s="5"/>
      <c r="M896" s="5"/>
      <c r="N896" s="5"/>
      <c r="O896" s="5"/>
      <c r="P896" s="5"/>
      <c r="Q896" s="5"/>
      <c r="R896" s="5"/>
      <c r="S896" s="5"/>
      <c r="T896" s="5"/>
      <c r="U896" s="5"/>
      <c r="V896" s="5"/>
      <c r="W896" s="5"/>
    </row>
    <row r="897" spans="1:23" ht="12.75" customHeight="1" x14ac:dyDescent="0.25">
      <c r="A897" s="5"/>
      <c r="B897" s="32"/>
      <c r="C897" s="33"/>
      <c r="D897" s="34"/>
      <c r="E897" s="34"/>
      <c r="F897" s="33"/>
      <c r="G897" s="33"/>
      <c r="H897" s="33"/>
      <c r="I897" s="5"/>
      <c r="J897" s="5"/>
      <c r="K897" s="5"/>
      <c r="L897" s="5"/>
      <c r="M897" s="5"/>
      <c r="N897" s="5"/>
      <c r="O897" s="5"/>
      <c r="P897" s="5"/>
      <c r="Q897" s="5"/>
      <c r="R897" s="5"/>
      <c r="S897" s="5"/>
      <c r="T897" s="5"/>
      <c r="U897" s="5"/>
      <c r="V897" s="5"/>
      <c r="W897" s="5"/>
    </row>
    <row r="898" spans="1:23" ht="12.75" customHeight="1" x14ac:dyDescent="0.25">
      <c r="A898" s="5"/>
      <c r="B898" s="32"/>
      <c r="C898" s="33"/>
      <c r="D898" s="34"/>
      <c r="E898" s="34"/>
      <c r="F898" s="33"/>
      <c r="G898" s="33"/>
      <c r="H898" s="33"/>
      <c r="I898" s="5"/>
      <c r="J898" s="5"/>
      <c r="K898" s="5"/>
      <c r="L898" s="5"/>
      <c r="M898" s="5"/>
      <c r="N898" s="5"/>
      <c r="O898" s="5"/>
      <c r="P898" s="5"/>
      <c r="Q898" s="5"/>
      <c r="R898" s="5"/>
      <c r="S898" s="5"/>
      <c r="T898" s="5"/>
      <c r="U898" s="5"/>
      <c r="V898" s="5"/>
      <c r="W898" s="5"/>
    </row>
    <row r="899" spans="1:23" ht="12.75" customHeight="1" x14ac:dyDescent="0.25">
      <c r="A899" s="5"/>
      <c r="B899" s="32"/>
      <c r="C899" s="33"/>
      <c r="D899" s="34"/>
      <c r="E899" s="34"/>
      <c r="F899" s="33"/>
      <c r="G899" s="33"/>
      <c r="H899" s="33"/>
      <c r="I899" s="5"/>
      <c r="J899" s="5"/>
      <c r="K899" s="5"/>
      <c r="L899" s="5"/>
      <c r="M899" s="5"/>
      <c r="N899" s="5"/>
      <c r="O899" s="5"/>
      <c r="P899" s="5"/>
      <c r="Q899" s="5"/>
      <c r="R899" s="5"/>
      <c r="S899" s="5"/>
      <c r="T899" s="5"/>
      <c r="U899" s="5"/>
      <c r="V899" s="5"/>
      <c r="W899" s="5"/>
    </row>
    <row r="900" spans="1:23" ht="12.75" customHeight="1" x14ac:dyDescent="0.25">
      <c r="A900" s="5"/>
      <c r="B900" s="32"/>
      <c r="C900" s="33"/>
      <c r="D900" s="34"/>
      <c r="E900" s="34"/>
      <c r="F900" s="33"/>
      <c r="G900" s="33"/>
      <c r="H900" s="33"/>
      <c r="I900" s="5"/>
      <c r="J900" s="5"/>
      <c r="K900" s="5"/>
      <c r="L900" s="5"/>
      <c r="M900" s="5"/>
      <c r="N900" s="5"/>
      <c r="O900" s="5"/>
      <c r="P900" s="5"/>
      <c r="Q900" s="5"/>
      <c r="R900" s="5"/>
      <c r="S900" s="5"/>
      <c r="T900" s="5"/>
      <c r="U900" s="5"/>
      <c r="V900" s="5"/>
      <c r="W900" s="5"/>
    </row>
    <row r="901" spans="1:23" ht="12.75" customHeight="1" x14ac:dyDescent="0.25">
      <c r="A901" s="5"/>
      <c r="B901" s="32"/>
      <c r="C901" s="33"/>
      <c r="D901" s="34"/>
      <c r="E901" s="34"/>
      <c r="F901" s="33"/>
      <c r="G901" s="33"/>
      <c r="H901" s="33"/>
      <c r="I901" s="5"/>
      <c r="J901" s="5"/>
      <c r="K901" s="5"/>
      <c r="L901" s="5"/>
      <c r="M901" s="5"/>
      <c r="N901" s="5"/>
      <c r="O901" s="5"/>
      <c r="P901" s="5"/>
      <c r="Q901" s="5"/>
      <c r="R901" s="5"/>
      <c r="S901" s="5"/>
      <c r="T901" s="5"/>
      <c r="U901" s="5"/>
      <c r="V901" s="5"/>
      <c r="W901" s="5"/>
    </row>
    <row r="902" spans="1:23" ht="12.75" customHeight="1" x14ac:dyDescent="0.25">
      <c r="A902" s="5"/>
      <c r="B902" s="32"/>
      <c r="C902" s="33"/>
      <c r="D902" s="34"/>
      <c r="E902" s="34"/>
      <c r="F902" s="33"/>
      <c r="G902" s="33"/>
      <c r="H902" s="33"/>
      <c r="I902" s="5"/>
      <c r="J902" s="5"/>
      <c r="K902" s="5"/>
      <c r="L902" s="5"/>
      <c r="M902" s="5"/>
      <c r="N902" s="5"/>
      <c r="O902" s="5"/>
      <c r="P902" s="5"/>
      <c r="Q902" s="5"/>
      <c r="R902" s="5"/>
      <c r="S902" s="5"/>
      <c r="T902" s="5"/>
      <c r="U902" s="5"/>
      <c r="V902" s="5"/>
      <c r="W902" s="5"/>
    </row>
    <row r="903" spans="1:23" ht="12.75" customHeight="1" x14ac:dyDescent="0.25">
      <c r="A903" s="5"/>
      <c r="B903" s="32"/>
      <c r="C903" s="33"/>
      <c r="D903" s="34"/>
      <c r="E903" s="34"/>
      <c r="F903" s="33"/>
      <c r="G903" s="33"/>
      <c r="H903" s="33"/>
      <c r="I903" s="5"/>
      <c r="J903" s="5"/>
      <c r="K903" s="5"/>
      <c r="L903" s="5"/>
      <c r="M903" s="5"/>
      <c r="N903" s="5"/>
      <c r="O903" s="5"/>
      <c r="P903" s="5"/>
      <c r="Q903" s="5"/>
      <c r="R903" s="5"/>
      <c r="S903" s="5"/>
      <c r="T903" s="5"/>
      <c r="U903" s="5"/>
      <c r="V903" s="5"/>
      <c r="W903" s="5"/>
    </row>
    <row r="904" spans="1:23" ht="12.75" customHeight="1" x14ac:dyDescent="0.25">
      <c r="A904" s="5"/>
      <c r="B904" s="32"/>
      <c r="C904" s="33"/>
      <c r="D904" s="34"/>
      <c r="E904" s="34"/>
      <c r="F904" s="33"/>
      <c r="G904" s="33"/>
      <c r="H904" s="33"/>
      <c r="I904" s="5"/>
      <c r="J904" s="5"/>
      <c r="K904" s="5"/>
      <c r="L904" s="5"/>
      <c r="M904" s="5"/>
      <c r="N904" s="5"/>
      <c r="O904" s="5"/>
      <c r="P904" s="5"/>
      <c r="Q904" s="5"/>
      <c r="R904" s="5"/>
      <c r="S904" s="5"/>
      <c r="T904" s="5"/>
      <c r="U904" s="5"/>
      <c r="V904" s="5"/>
      <c r="W904" s="5"/>
    </row>
    <row r="905" spans="1:23" ht="12.75" customHeight="1" x14ac:dyDescent="0.25">
      <c r="A905" s="5"/>
      <c r="B905" s="32"/>
      <c r="C905" s="33"/>
      <c r="D905" s="34"/>
      <c r="E905" s="34"/>
      <c r="F905" s="33"/>
      <c r="G905" s="33"/>
      <c r="H905" s="33"/>
      <c r="I905" s="5"/>
      <c r="J905" s="5"/>
      <c r="K905" s="5"/>
      <c r="L905" s="5"/>
      <c r="M905" s="5"/>
      <c r="N905" s="5"/>
      <c r="O905" s="5"/>
      <c r="P905" s="5"/>
      <c r="Q905" s="5"/>
      <c r="R905" s="5"/>
      <c r="S905" s="5"/>
      <c r="T905" s="5"/>
      <c r="U905" s="5"/>
      <c r="V905" s="5"/>
      <c r="W905" s="5"/>
    </row>
    <row r="906" spans="1:23" ht="12.75" customHeight="1" x14ac:dyDescent="0.25">
      <c r="A906" s="5"/>
      <c r="B906" s="32"/>
      <c r="C906" s="33"/>
      <c r="D906" s="34"/>
      <c r="E906" s="34"/>
      <c r="F906" s="33"/>
      <c r="G906" s="33"/>
      <c r="H906" s="33"/>
      <c r="I906" s="5"/>
      <c r="J906" s="5"/>
      <c r="K906" s="5"/>
      <c r="L906" s="5"/>
      <c r="M906" s="5"/>
      <c r="N906" s="5"/>
      <c r="O906" s="5"/>
      <c r="P906" s="5"/>
      <c r="Q906" s="5"/>
      <c r="R906" s="5"/>
      <c r="S906" s="5"/>
      <c r="T906" s="5"/>
      <c r="U906" s="5"/>
      <c r="V906" s="5"/>
      <c r="W906" s="5"/>
    </row>
    <row r="907" spans="1:23" ht="12.75" customHeight="1" x14ac:dyDescent="0.25">
      <c r="A907" s="5"/>
      <c r="B907" s="32"/>
      <c r="C907" s="33"/>
      <c r="D907" s="34"/>
      <c r="E907" s="34"/>
      <c r="F907" s="33"/>
      <c r="G907" s="33"/>
      <c r="H907" s="33"/>
      <c r="I907" s="5"/>
      <c r="J907" s="5"/>
      <c r="K907" s="5"/>
      <c r="L907" s="5"/>
      <c r="M907" s="5"/>
      <c r="N907" s="5"/>
      <c r="O907" s="5"/>
      <c r="P907" s="5"/>
      <c r="Q907" s="5"/>
      <c r="R907" s="5"/>
      <c r="S907" s="5"/>
      <c r="T907" s="5"/>
      <c r="U907" s="5"/>
      <c r="V907" s="5"/>
      <c r="W907" s="5"/>
    </row>
    <row r="908" spans="1:23" ht="12.75" customHeight="1" x14ac:dyDescent="0.25">
      <c r="A908" s="5"/>
      <c r="B908" s="32"/>
      <c r="C908" s="33"/>
      <c r="D908" s="34"/>
      <c r="E908" s="34"/>
      <c r="F908" s="33"/>
      <c r="G908" s="33"/>
      <c r="H908" s="33"/>
      <c r="I908" s="5"/>
      <c r="J908" s="5"/>
      <c r="K908" s="5"/>
      <c r="L908" s="5"/>
      <c r="M908" s="5"/>
      <c r="N908" s="5"/>
      <c r="O908" s="5"/>
      <c r="P908" s="5"/>
      <c r="Q908" s="5"/>
      <c r="R908" s="5"/>
      <c r="S908" s="5"/>
      <c r="T908" s="5"/>
      <c r="U908" s="5"/>
      <c r="V908" s="5"/>
      <c r="W908" s="5"/>
    </row>
    <row r="909" spans="1:23" ht="12.75" customHeight="1" x14ac:dyDescent="0.25">
      <c r="A909" s="5"/>
      <c r="B909" s="32"/>
      <c r="C909" s="33"/>
      <c r="D909" s="34"/>
      <c r="E909" s="34"/>
      <c r="F909" s="33"/>
      <c r="G909" s="33"/>
      <c r="H909" s="33"/>
      <c r="I909" s="5"/>
      <c r="J909" s="5"/>
      <c r="K909" s="5"/>
      <c r="L909" s="5"/>
      <c r="M909" s="5"/>
      <c r="N909" s="5"/>
      <c r="O909" s="5"/>
      <c r="P909" s="5"/>
      <c r="Q909" s="5"/>
      <c r="R909" s="5"/>
      <c r="S909" s="5"/>
      <c r="T909" s="5"/>
      <c r="U909" s="5"/>
      <c r="V909" s="5"/>
      <c r="W909" s="5"/>
    </row>
    <row r="910" spans="1:23" ht="12.75" customHeight="1" x14ac:dyDescent="0.25">
      <c r="A910" s="5"/>
      <c r="B910" s="32"/>
      <c r="C910" s="33"/>
      <c r="D910" s="34"/>
      <c r="E910" s="34"/>
      <c r="F910" s="33"/>
      <c r="G910" s="33"/>
      <c r="H910" s="33"/>
      <c r="I910" s="5"/>
      <c r="J910" s="5"/>
      <c r="K910" s="5"/>
      <c r="L910" s="5"/>
      <c r="M910" s="5"/>
      <c r="N910" s="5"/>
      <c r="O910" s="5"/>
      <c r="P910" s="5"/>
      <c r="Q910" s="5"/>
      <c r="R910" s="5"/>
      <c r="S910" s="5"/>
      <c r="T910" s="5"/>
      <c r="U910" s="5"/>
      <c r="V910" s="5"/>
      <c r="W910" s="5"/>
    </row>
    <row r="911" spans="1:23" ht="12.75" customHeight="1" x14ac:dyDescent="0.25">
      <c r="A911" s="5"/>
      <c r="B911" s="32"/>
      <c r="C911" s="33"/>
      <c r="D911" s="34"/>
      <c r="E911" s="34"/>
      <c r="F911" s="33"/>
      <c r="G911" s="33"/>
      <c r="H911" s="33"/>
      <c r="I911" s="5"/>
      <c r="J911" s="5"/>
      <c r="K911" s="5"/>
      <c r="L911" s="5"/>
      <c r="M911" s="5"/>
      <c r="N911" s="5"/>
      <c r="O911" s="5"/>
      <c r="P911" s="5"/>
      <c r="Q911" s="5"/>
      <c r="R911" s="5"/>
      <c r="S911" s="5"/>
      <c r="T911" s="5"/>
      <c r="U911" s="5"/>
      <c r="V911" s="5"/>
      <c r="W911" s="5"/>
    </row>
    <row r="912" spans="1:23" ht="12.75" customHeight="1" x14ac:dyDescent="0.25">
      <c r="A912" s="5"/>
      <c r="B912" s="32"/>
      <c r="C912" s="33"/>
      <c r="D912" s="34"/>
      <c r="E912" s="34"/>
      <c r="F912" s="33"/>
      <c r="G912" s="33"/>
      <c r="H912" s="33"/>
      <c r="I912" s="5"/>
      <c r="J912" s="5"/>
      <c r="K912" s="5"/>
      <c r="L912" s="5"/>
      <c r="M912" s="5"/>
      <c r="N912" s="5"/>
      <c r="O912" s="5"/>
      <c r="P912" s="5"/>
      <c r="Q912" s="5"/>
      <c r="R912" s="5"/>
      <c r="S912" s="5"/>
      <c r="T912" s="5"/>
      <c r="U912" s="5"/>
      <c r="V912" s="5"/>
      <c r="W912" s="5"/>
    </row>
    <row r="913" spans="1:23" ht="12.75" customHeight="1" x14ac:dyDescent="0.25">
      <c r="A913" s="5"/>
      <c r="B913" s="32"/>
      <c r="C913" s="33"/>
      <c r="D913" s="34"/>
      <c r="E913" s="34"/>
      <c r="F913" s="33"/>
      <c r="G913" s="33"/>
      <c r="H913" s="33"/>
      <c r="I913" s="5"/>
      <c r="J913" s="5"/>
      <c r="K913" s="5"/>
      <c r="L913" s="5"/>
      <c r="M913" s="5"/>
      <c r="N913" s="5"/>
      <c r="O913" s="5"/>
      <c r="P913" s="5"/>
      <c r="Q913" s="5"/>
      <c r="R913" s="5"/>
      <c r="S913" s="5"/>
      <c r="T913" s="5"/>
      <c r="U913" s="5"/>
      <c r="V913" s="5"/>
      <c r="W913" s="5"/>
    </row>
    <row r="914" spans="1:23" ht="12.75" customHeight="1" x14ac:dyDescent="0.25">
      <c r="A914" s="5"/>
      <c r="B914" s="32"/>
      <c r="C914" s="33"/>
      <c r="D914" s="34"/>
      <c r="E914" s="34"/>
      <c r="F914" s="33"/>
      <c r="G914" s="33"/>
      <c r="H914" s="33"/>
      <c r="I914" s="5"/>
      <c r="J914" s="5"/>
      <c r="K914" s="5"/>
      <c r="L914" s="5"/>
      <c r="M914" s="5"/>
      <c r="N914" s="5"/>
      <c r="O914" s="5"/>
      <c r="P914" s="5"/>
      <c r="Q914" s="5"/>
      <c r="R914" s="5"/>
      <c r="S914" s="5"/>
      <c r="T914" s="5"/>
      <c r="U914" s="5"/>
      <c r="V914" s="5"/>
      <c r="W914" s="5"/>
    </row>
    <row r="915" spans="1:23" ht="12.75" customHeight="1" x14ac:dyDescent="0.25">
      <c r="A915" s="5"/>
      <c r="B915" s="32"/>
      <c r="C915" s="33"/>
      <c r="D915" s="34"/>
      <c r="E915" s="34"/>
      <c r="F915" s="33"/>
      <c r="G915" s="33"/>
      <c r="H915" s="33"/>
      <c r="I915" s="5"/>
      <c r="J915" s="5"/>
      <c r="K915" s="5"/>
      <c r="L915" s="5"/>
      <c r="M915" s="5"/>
      <c r="N915" s="5"/>
      <c r="O915" s="5"/>
      <c r="P915" s="5"/>
      <c r="Q915" s="5"/>
      <c r="R915" s="5"/>
      <c r="S915" s="5"/>
      <c r="T915" s="5"/>
      <c r="U915" s="5"/>
      <c r="V915" s="5"/>
      <c r="W915" s="5"/>
    </row>
    <row r="916" spans="1:23" ht="12.75" customHeight="1" x14ac:dyDescent="0.25">
      <c r="A916" s="5"/>
      <c r="B916" s="32"/>
      <c r="C916" s="33"/>
      <c r="D916" s="34"/>
      <c r="E916" s="34"/>
      <c r="F916" s="33"/>
      <c r="G916" s="33"/>
      <c r="H916" s="33"/>
      <c r="I916" s="5"/>
      <c r="J916" s="5"/>
      <c r="K916" s="5"/>
      <c r="L916" s="5"/>
      <c r="M916" s="5"/>
      <c r="N916" s="5"/>
      <c r="O916" s="5"/>
      <c r="P916" s="5"/>
      <c r="Q916" s="5"/>
      <c r="R916" s="5"/>
      <c r="S916" s="5"/>
      <c r="T916" s="5"/>
      <c r="U916" s="5"/>
      <c r="V916" s="5"/>
      <c r="W916" s="5"/>
    </row>
    <row r="917" spans="1:23" ht="12.75" customHeight="1" x14ac:dyDescent="0.25">
      <c r="A917" s="5"/>
      <c r="B917" s="32"/>
      <c r="C917" s="33"/>
      <c r="D917" s="34"/>
      <c r="E917" s="34"/>
      <c r="F917" s="33"/>
      <c r="G917" s="33"/>
      <c r="H917" s="33"/>
      <c r="I917" s="5"/>
      <c r="J917" s="5"/>
      <c r="K917" s="5"/>
      <c r="L917" s="5"/>
      <c r="M917" s="5"/>
      <c r="N917" s="5"/>
      <c r="O917" s="5"/>
      <c r="P917" s="5"/>
      <c r="Q917" s="5"/>
      <c r="R917" s="5"/>
      <c r="S917" s="5"/>
      <c r="T917" s="5"/>
      <c r="U917" s="5"/>
      <c r="V917" s="5"/>
      <c r="W917" s="5"/>
    </row>
    <row r="918" spans="1:23" ht="12.75" customHeight="1" x14ac:dyDescent="0.25">
      <c r="A918" s="5"/>
      <c r="B918" s="32"/>
      <c r="C918" s="33"/>
      <c r="D918" s="34"/>
      <c r="E918" s="34"/>
      <c r="F918" s="33"/>
      <c r="G918" s="33"/>
      <c r="H918" s="33"/>
      <c r="I918" s="5"/>
      <c r="J918" s="5"/>
      <c r="K918" s="5"/>
      <c r="L918" s="5"/>
      <c r="M918" s="5"/>
      <c r="N918" s="5"/>
      <c r="O918" s="5"/>
      <c r="P918" s="5"/>
      <c r="Q918" s="5"/>
      <c r="R918" s="5"/>
      <c r="S918" s="5"/>
      <c r="T918" s="5"/>
      <c r="U918" s="5"/>
      <c r="V918" s="5"/>
      <c r="W918" s="5"/>
    </row>
    <row r="919" spans="1:23" ht="12.75" customHeight="1" x14ac:dyDescent="0.25">
      <c r="A919" s="5"/>
      <c r="B919" s="32"/>
      <c r="C919" s="33"/>
      <c r="D919" s="34"/>
      <c r="E919" s="34"/>
      <c r="F919" s="33"/>
      <c r="G919" s="33"/>
      <c r="H919" s="33"/>
      <c r="I919" s="5"/>
      <c r="J919" s="5"/>
      <c r="K919" s="5"/>
      <c r="L919" s="5"/>
      <c r="M919" s="5"/>
      <c r="N919" s="5"/>
      <c r="O919" s="5"/>
      <c r="P919" s="5"/>
      <c r="Q919" s="5"/>
      <c r="R919" s="5"/>
      <c r="S919" s="5"/>
      <c r="T919" s="5"/>
      <c r="U919" s="5"/>
      <c r="V919" s="5"/>
      <c r="W919" s="5"/>
    </row>
    <row r="920" spans="1:23" ht="12.75" customHeight="1" x14ac:dyDescent="0.25">
      <c r="A920" s="5"/>
      <c r="B920" s="32"/>
      <c r="C920" s="33"/>
      <c r="D920" s="34"/>
      <c r="E920" s="34"/>
      <c r="F920" s="33"/>
      <c r="G920" s="33"/>
      <c r="H920" s="33"/>
      <c r="I920" s="5"/>
      <c r="J920" s="5"/>
      <c r="K920" s="5"/>
      <c r="L920" s="5"/>
      <c r="M920" s="5"/>
      <c r="N920" s="5"/>
      <c r="O920" s="5"/>
      <c r="P920" s="5"/>
      <c r="Q920" s="5"/>
      <c r="R920" s="5"/>
      <c r="S920" s="5"/>
      <c r="T920" s="5"/>
      <c r="U920" s="5"/>
      <c r="V920" s="5"/>
      <c r="W920" s="5"/>
    </row>
    <row r="921" spans="1:23" ht="12.75" customHeight="1" x14ac:dyDescent="0.25">
      <c r="A921" s="5"/>
      <c r="B921" s="32"/>
      <c r="C921" s="33"/>
      <c r="D921" s="34"/>
      <c r="E921" s="34"/>
      <c r="F921" s="33"/>
      <c r="G921" s="33"/>
      <c r="H921" s="33"/>
      <c r="I921" s="5"/>
      <c r="J921" s="5"/>
      <c r="K921" s="5"/>
      <c r="L921" s="5"/>
      <c r="M921" s="5"/>
      <c r="N921" s="5"/>
      <c r="O921" s="5"/>
      <c r="P921" s="5"/>
      <c r="Q921" s="5"/>
      <c r="R921" s="5"/>
      <c r="S921" s="5"/>
      <c r="T921" s="5"/>
      <c r="U921" s="5"/>
      <c r="V921" s="5"/>
      <c r="W921" s="5"/>
    </row>
    <row r="922" spans="1:23" ht="12.75" customHeight="1" x14ac:dyDescent="0.25">
      <c r="A922" s="5"/>
      <c r="B922" s="32"/>
      <c r="C922" s="33"/>
      <c r="D922" s="34"/>
      <c r="E922" s="34"/>
      <c r="F922" s="33"/>
      <c r="G922" s="33"/>
      <c r="H922" s="33"/>
      <c r="I922" s="5"/>
      <c r="J922" s="5"/>
      <c r="K922" s="5"/>
      <c r="L922" s="5"/>
      <c r="M922" s="5"/>
      <c r="N922" s="5"/>
      <c r="O922" s="5"/>
      <c r="P922" s="5"/>
      <c r="Q922" s="5"/>
      <c r="R922" s="5"/>
      <c r="S922" s="5"/>
      <c r="T922" s="5"/>
      <c r="U922" s="5"/>
      <c r="V922" s="5"/>
      <c r="W922" s="5"/>
    </row>
    <row r="923" spans="1:23" ht="12.75" customHeight="1" x14ac:dyDescent="0.25">
      <c r="A923" s="5"/>
      <c r="B923" s="32"/>
      <c r="C923" s="33"/>
      <c r="D923" s="34"/>
      <c r="E923" s="34"/>
      <c r="F923" s="33"/>
      <c r="G923" s="33"/>
      <c r="H923" s="33"/>
      <c r="I923" s="5"/>
      <c r="J923" s="5"/>
      <c r="K923" s="5"/>
      <c r="L923" s="5"/>
      <c r="M923" s="5"/>
      <c r="N923" s="5"/>
      <c r="O923" s="5"/>
      <c r="P923" s="5"/>
      <c r="Q923" s="5"/>
      <c r="R923" s="5"/>
      <c r="S923" s="5"/>
      <c r="T923" s="5"/>
      <c r="U923" s="5"/>
      <c r="V923" s="5"/>
      <c r="W923" s="5"/>
    </row>
    <row r="924" spans="1:23" ht="12.75" customHeight="1" x14ac:dyDescent="0.25">
      <c r="A924" s="5"/>
      <c r="B924" s="32"/>
      <c r="C924" s="33"/>
      <c r="D924" s="34"/>
      <c r="E924" s="34"/>
      <c r="F924" s="33"/>
      <c r="G924" s="33"/>
      <c r="H924" s="33"/>
      <c r="I924" s="5"/>
      <c r="J924" s="5"/>
      <c r="K924" s="5"/>
      <c r="L924" s="5"/>
      <c r="M924" s="5"/>
      <c r="N924" s="5"/>
      <c r="O924" s="5"/>
      <c r="P924" s="5"/>
      <c r="Q924" s="5"/>
      <c r="R924" s="5"/>
      <c r="S924" s="5"/>
      <c r="T924" s="5"/>
      <c r="U924" s="5"/>
      <c r="V924" s="5"/>
      <c r="W924" s="5"/>
    </row>
    <row r="925" spans="1:23" ht="12.75" customHeight="1" x14ac:dyDescent="0.25">
      <c r="A925" s="5"/>
      <c r="B925" s="32"/>
      <c r="C925" s="33"/>
      <c r="D925" s="34"/>
      <c r="E925" s="34"/>
      <c r="F925" s="33"/>
      <c r="G925" s="33"/>
      <c r="H925" s="33"/>
      <c r="I925" s="5"/>
      <c r="J925" s="5"/>
      <c r="K925" s="5"/>
      <c r="L925" s="5"/>
      <c r="M925" s="5"/>
      <c r="N925" s="5"/>
      <c r="O925" s="5"/>
      <c r="P925" s="5"/>
      <c r="Q925" s="5"/>
      <c r="R925" s="5"/>
      <c r="S925" s="5"/>
      <c r="T925" s="5"/>
      <c r="U925" s="5"/>
      <c r="V925" s="5"/>
      <c r="W925" s="5"/>
    </row>
    <row r="926" spans="1:23" ht="12.75" customHeight="1" x14ac:dyDescent="0.25">
      <c r="A926" s="5"/>
      <c r="B926" s="32"/>
      <c r="C926" s="33"/>
      <c r="D926" s="34"/>
      <c r="E926" s="34"/>
      <c r="F926" s="33"/>
      <c r="G926" s="33"/>
      <c r="H926" s="33"/>
      <c r="I926" s="5"/>
      <c r="J926" s="5"/>
      <c r="K926" s="5"/>
      <c r="L926" s="5"/>
      <c r="M926" s="5"/>
      <c r="N926" s="5"/>
      <c r="O926" s="5"/>
      <c r="P926" s="5"/>
      <c r="Q926" s="5"/>
      <c r="R926" s="5"/>
      <c r="S926" s="5"/>
      <c r="T926" s="5"/>
      <c r="U926" s="5"/>
      <c r="V926" s="5"/>
      <c r="W926" s="5"/>
    </row>
    <row r="927" spans="1:23" ht="12.75" customHeight="1" x14ac:dyDescent="0.25">
      <c r="A927" s="5"/>
      <c r="B927" s="32"/>
      <c r="C927" s="33"/>
      <c r="D927" s="34"/>
      <c r="E927" s="34"/>
      <c r="F927" s="33"/>
      <c r="G927" s="33"/>
      <c r="H927" s="33"/>
      <c r="I927" s="5"/>
      <c r="J927" s="5"/>
      <c r="K927" s="5"/>
      <c r="L927" s="5"/>
      <c r="M927" s="5"/>
      <c r="N927" s="5"/>
      <c r="O927" s="5"/>
      <c r="P927" s="5"/>
      <c r="Q927" s="5"/>
      <c r="R927" s="5"/>
      <c r="S927" s="5"/>
      <c r="T927" s="5"/>
      <c r="U927" s="5"/>
      <c r="V927" s="5"/>
      <c r="W927" s="5"/>
    </row>
    <row r="928" spans="1:23" ht="12.75" customHeight="1" x14ac:dyDescent="0.25">
      <c r="A928" s="5"/>
      <c r="B928" s="32"/>
      <c r="C928" s="33"/>
      <c r="D928" s="34"/>
      <c r="E928" s="34"/>
      <c r="F928" s="33"/>
      <c r="G928" s="33"/>
      <c r="H928" s="33"/>
      <c r="I928" s="5"/>
      <c r="J928" s="5"/>
      <c r="K928" s="5"/>
      <c r="L928" s="5"/>
      <c r="M928" s="5"/>
      <c r="N928" s="5"/>
      <c r="O928" s="5"/>
      <c r="P928" s="5"/>
      <c r="Q928" s="5"/>
      <c r="R928" s="5"/>
      <c r="S928" s="5"/>
      <c r="T928" s="5"/>
      <c r="U928" s="5"/>
      <c r="V928" s="5"/>
      <c r="W928" s="5"/>
    </row>
    <row r="929" spans="1:23" ht="12.75" customHeight="1" x14ac:dyDescent="0.25">
      <c r="A929" s="5"/>
      <c r="B929" s="32"/>
      <c r="C929" s="33"/>
      <c r="D929" s="34"/>
      <c r="E929" s="34"/>
      <c r="F929" s="33"/>
      <c r="G929" s="33"/>
      <c r="H929" s="33"/>
      <c r="I929" s="5"/>
      <c r="J929" s="5"/>
      <c r="K929" s="5"/>
      <c r="L929" s="5"/>
      <c r="M929" s="5"/>
      <c r="N929" s="5"/>
      <c r="O929" s="5"/>
      <c r="P929" s="5"/>
      <c r="Q929" s="5"/>
      <c r="R929" s="5"/>
      <c r="S929" s="5"/>
      <c r="T929" s="5"/>
      <c r="U929" s="5"/>
      <c r="V929" s="5"/>
      <c r="W929" s="5"/>
    </row>
    <row r="930" spans="1:23" ht="12.75" customHeight="1" x14ac:dyDescent="0.25">
      <c r="A930" s="5"/>
      <c r="B930" s="32"/>
      <c r="C930" s="33"/>
      <c r="D930" s="34"/>
      <c r="E930" s="34"/>
      <c r="F930" s="33"/>
      <c r="G930" s="33"/>
      <c r="H930" s="33"/>
      <c r="I930" s="5"/>
      <c r="J930" s="5"/>
      <c r="K930" s="5"/>
      <c r="L930" s="5"/>
      <c r="M930" s="5"/>
      <c r="N930" s="5"/>
      <c r="O930" s="5"/>
      <c r="P930" s="5"/>
      <c r="Q930" s="5"/>
      <c r="R930" s="5"/>
      <c r="S930" s="5"/>
      <c r="T930" s="5"/>
      <c r="U930" s="5"/>
      <c r="V930" s="5"/>
      <c r="W930" s="5"/>
    </row>
    <row r="931" spans="1:23" ht="12.75" customHeight="1" x14ac:dyDescent="0.25">
      <c r="A931" s="5"/>
      <c r="B931" s="32"/>
      <c r="C931" s="33"/>
      <c r="D931" s="34"/>
      <c r="E931" s="34"/>
      <c r="F931" s="33"/>
      <c r="G931" s="33"/>
      <c r="H931" s="33"/>
      <c r="I931" s="5"/>
      <c r="J931" s="5"/>
      <c r="K931" s="5"/>
      <c r="L931" s="5"/>
      <c r="M931" s="5"/>
      <c r="N931" s="5"/>
      <c r="O931" s="5"/>
      <c r="P931" s="5"/>
      <c r="Q931" s="5"/>
      <c r="R931" s="5"/>
      <c r="S931" s="5"/>
      <c r="T931" s="5"/>
      <c r="U931" s="5"/>
      <c r="V931" s="5"/>
      <c r="W931" s="5"/>
    </row>
    <row r="932" spans="1:23" ht="12.75" customHeight="1" x14ac:dyDescent="0.25">
      <c r="A932" s="5"/>
      <c r="B932" s="32"/>
      <c r="C932" s="33"/>
      <c r="D932" s="34"/>
      <c r="E932" s="34"/>
      <c r="F932" s="33"/>
      <c r="G932" s="33"/>
      <c r="H932" s="33"/>
      <c r="I932" s="5"/>
      <c r="J932" s="5"/>
      <c r="K932" s="5"/>
      <c r="L932" s="5"/>
      <c r="M932" s="5"/>
      <c r="N932" s="5"/>
      <c r="O932" s="5"/>
      <c r="P932" s="5"/>
      <c r="Q932" s="5"/>
      <c r="R932" s="5"/>
      <c r="S932" s="5"/>
      <c r="T932" s="5"/>
      <c r="U932" s="5"/>
      <c r="V932" s="5"/>
      <c r="W932" s="5"/>
    </row>
    <row r="933" spans="1:23" ht="12.75" customHeight="1" x14ac:dyDescent="0.25">
      <c r="A933" s="5"/>
      <c r="B933" s="32"/>
      <c r="C933" s="33"/>
      <c r="D933" s="34"/>
      <c r="E933" s="34"/>
      <c r="F933" s="33"/>
      <c r="G933" s="33"/>
      <c r="H933" s="33"/>
      <c r="I933" s="5"/>
      <c r="J933" s="5"/>
      <c r="K933" s="5"/>
      <c r="L933" s="5"/>
      <c r="M933" s="5"/>
      <c r="N933" s="5"/>
      <c r="O933" s="5"/>
      <c r="P933" s="5"/>
      <c r="Q933" s="5"/>
      <c r="R933" s="5"/>
      <c r="S933" s="5"/>
      <c r="T933" s="5"/>
      <c r="U933" s="5"/>
      <c r="V933" s="5"/>
      <c r="W933" s="5"/>
    </row>
    <row r="934" spans="1:23" ht="12.75" customHeight="1" x14ac:dyDescent="0.25">
      <c r="A934" s="5"/>
      <c r="B934" s="32"/>
      <c r="C934" s="33"/>
      <c r="D934" s="34"/>
      <c r="E934" s="34"/>
      <c r="F934" s="33"/>
      <c r="G934" s="33"/>
      <c r="H934" s="33"/>
      <c r="I934" s="5"/>
      <c r="J934" s="5"/>
      <c r="K934" s="5"/>
      <c r="L934" s="5"/>
      <c r="M934" s="5"/>
      <c r="N934" s="5"/>
      <c r="O934" s="5"/>
      <c r="P934" s="5"/>
      <c r="Q934" s="5"/>
      <c r="R934" s="5"/>
      <c r="S934" s="5"/>
      <c r="T934" s="5"/>
      <c r="U934" s="5"/>
      <c r="V934" s="5"/>
      <c r="W934" s="5"/>
    </row>
    <row r="935" spans="1:23" ht="12.75" customHeight="1" x14ac:dyDescent="0.25">
      <c r="A935" s="5"/>
      <c r="B935" s="32"/>
      <c r="C935" s="33"/>
      <c r="D935" s="34"/>
      <c r="E935" s="34"/>
      <c r="F935" s="33"/>
      <c r="G935" s="33"/>
      <c r="H935" s="33"/>
      <c r="I935" s="5"/>
      <c r="J935" s="5"/>
      <c r="K935" s="5"/>
      <c r="L935" s="5"/>
      <c r="M935" s="5"/>
      <c r="N935" s="5"/>
      <c r="O935" s="5"/>
      <c r="P935" s="5"/>
      <c r="Q935" s="5"/>
      <c r="R935" s="5"/>
      <c r="S935" s="5"/>
      <c r="T935" s="5"/>
      <c r="U935" s="5"/>
      <c r="V935" s="5"/>
      <c r="W935" s="5"/>
    </row>
    <row r="936" spans="1:23" ht="12.75" customHeight="1" x14ac:dyDescent="0.25">
      <c r="A936" s="5"/>
      <c r="B936" s="32"/>
      <c r="C936" s="33"/>
      <c r="D936" s="34"/>
      <c r="E936" s="34"/>
      <c r="F936" s="33"/>
      <c r="G936" s="33"/>
      <c r="H936" s="33"/>
      <c r="I936" s="5"/>
      <c r="J936" s="5"/>
      <c r="K936" s="5"/>
      <c r="L936" s="5"/>
      <c r="M936" s="5"/>
      <c r="N936" s="5"/>
      <c r="O936" s="5"/>
      <c r="P936" s="5"/>
      <c r="Q936" s="5"/>
      <c r="R936" s="5"/>
      <c r="S936" s="5"/>
      <c r="T936" s="5"/>
      <c r="U936" s="5"/>
      <c r="V936" s="5"/>
      <c r="W936" s="5"/>
    </row>
    <row r="937" spans="1:23" ht="12.75" customHeight="1" x14ac:dyDescent="0.25">
      <c r="A937" s="5"/>
      <c r="B937" s="32"/>
      <c r="C937" s="33"/>
      <c r="D937" s="34"/>
      <c r="E937" s="34"/>
      <c r="F937" s="33"/>
      <c r="G937" s="33"/>
      <c r="H937" s="33"/>
      <c r="I937" s="5"/>
      <c r="J937" s="5"/>
      <c r="K937" s="5"/>
      <c r="L937" s="5"/>
      <c r="M937" s="5"/>
      <c r="N937" s="5"/>
      <c r="O937" s="5"/>
      <c r="P937" s="5"/>
      <c r="Q937" s="5"/>
      <c r="R937" s="5"/>
      <c r="S937" s="5"/>
      <c r="T937" s="5"/>
      <c r="U937" s="5"/>
      <c r="V937" s="5"/>
      <c r="W937" s="5"/>
    </row>
    <row r="938" spans="1:23" ht="12.75" customHeight="1" x14ac:dyDescent="0.25">
      <c r="A938" s="5"/>
      <c r="B938" s="32"/>
      <c r="C938" s="33"/>
      <c r="D938" s="34"/>
      <c r="E938" s="34"/>
      <c r="F938" s="33"/>
      <c r="G938" s="33"/>
      <c r="H938" s="33"/>
      <c r="I938" s="5"/>
      <c r="J938" s="5"/>
      <c r="K938" s="5"/>
      <c r="L938" s="5"/>
      <c r="M938" s="5"/>
      <c r="N938" s="5"/>
      <c r="O938" s="5"/>
      <c r="P938" s="5"/>
      <c r="Q938" s="5"/>
      <c r="R938" s="5"/>
      <c r="S938" s="5"/>
      <c r="T938" s="5"/>
      <c r="U938" s="5"/>
      <c r="V938" s="5"/>
      <c r="W938" s="5"/>
    </row>
    <row r="939" spans="1:23" ht="12.75" customHeight="1" x14ac:dyDescent="0.25">
      <c r="A939" s="5"/>
      <c r="B939" s="32"/>
      <c r="C939" s="33"/>
      <c r="D939" s="34"/>
      <c r="E939" s="34"/>
      <c r="F939" s="33"/>
      <c r="G939" s="33"/>
      <c r="H939" s="33"/>
      <c r="I939" s="5"/>
      <c r="J939" s="5"/>
      <c r="K939" s="5"/>
      <c r="L939" s="5"/>
      <c r="M939" s="5"/>
      <c r="N939" s="5"/>
      <c r="O939" s="5"/>
      <c r="P939" s="5"/>
      <c r="Q939" s="5"/>
      <c r="R939" s="5"/>
      <c r="S939" s="5"/>
      <c r="T939" s="5"/>
      <c r="U939" s="5"/>
      <c r="V939" s="5"/>
      <c r="W939" s="5"/>
    </row>
    <row r="940" spans="1:23" ht="12.75" customHeight="1" x14ac:dyDescent="0.25">
      <c r="A940" s="5"/>
      <c r="B940" s="32"/>
      <c r="C940" s="33"/>
      <c r="D940" s="34"/>
      <c r="E940" s="34"/>
      <c r="F940" s="33"/>
      <c r="G940" s="33"/>
      <c r="H940" s="33"/>
      <c r="I940" s="5"/>
      <c r="J940" s="5"/>
      <c r="K940" s="5"/>
      <c r="L940" s="5"/>
      <c r="M940" s="5"/>
      <c r="N940" s="5"/>
      <c r="O940" s="5"/>
      <c r="P940" s="5"/>
      <c r="Q940" s="5"/>
      <c r="R940" s="5"/>
      <c r="S940" s="5"/>
      <c r="T940" s="5"/>
      <c r="U940" s="5"/>
      <c r="V940" s="5"/>
      <c r="W940" s="5"/>
    </row>
    <row r="941" spans="1:23" ht="12.75" customHeight="1" x14ac:dyDescent="0.25">
      <c r="A941" s="5"/>
      <c r="B941" s="32"/>
      <c r="C941" s="33"/>
      <c r="D941" s="34"/>
      <c r="E941" s="34"/>
      <c r="F941" s="33"/>
      <c r="G941" s="33"/>
      <c r="H941" s="33"/>
      <c r="I941" s="5"/>
      <c r="J941" s="5"/>
      <c r="K941" s="5"/>
      <c r="L941" s="5"/>
      <c r="M941" s="5"/>
      <c r="N941" s="5"/>
      <c r="O941" s="5"/>
      <c r="P941" s="5"/>
      <c r="Q941" s="5"/>
      <c r="R941" s="5"/>
      <c r="S941" s="5"/>
      <c r="T941" s="5"/>
      <c r="U941" s="5"/>
      <c r="V941" s="5"/>
      <c r="W941" s="5"/>
    </row>
    <row r="942" spans="1:23" ht="12.75" customHeight="1" x14ac:dyDescent="0.25">
      <c r="A942" s="5"/>
      <c r="B942" s="32"/>
      <c r="C942" s="33"/>
      <c r="D942" s="34"/>
      <c r="E942" s="34"/>
      <c r="F942" s="33"/>
      <c r="G942" s="33"/>
      <c r="H942" s="33"/>
      <c r="I942" s="5"/>
      <c r="J942" s="5"/>
      <c r="K942" s="5"/>
      <c r="L942" s="5"/>
      <c r="M942" s="5"/>
      <c r="N942" s="5"/>
      <c r="O942" s="5"/>
      <c r="P942" s="5"/>
      <c r="Q942" s="5"/>
      <c r="R942" s="5"/>
      <c r="S942" s="5"/>
      <c r="T942" s="5"/>
      <c r="U942" s="5"/>
      <c r="V942" s="5"/>
      <c r="W942" s="5"/>
    </row>
    <row r="943" spans="1:23" ht="12.75" customHeight="1" x14ac:dyDescent="0.25">
      <c r="A943" s="5"/>
      <c r="B943" s="32"/>
      <c r="C943" s="33"/>
      <c r="D943" s="34"/>
      <c r="E943" s="34"/>
      <c r="F943" s="33"/>
      <c r="G943" s="33"/>
      <c r="H943" s="33"/>
      <c r="I943" s="5"/>
      <c r="J943" s="5"/>
      <c r="K943" s="5"/>
      <c r="L943" s="5"/>
      <c r="M943" s="5"/>
      <c r="N943" s="5"/>
      <c r="O943" s="5"/>
      <c r="P943" s="5"/>
      <c r="Q943" s="5"/>
      <c r="R943" s="5"/>
      <c r="S943" s="5"/>
      <c r="T943" s="5"/>
      <c r="U943" s="5"/>
      <c r="V943" s="5"/>
      <c r="W943" s="5"/>
    </row>
    <row r="944" spans="1:23" ht="12.75" customHeight="1" x14ac:dyDescent="0.25">
      <c r="A944" s="5"/>
      <c r="B944" s="32"/>
      <c r="C944" s="33"/>
      <c r="D944" s="34"/>
      <c r="E944" s="34"/>
      <c r="F944" s="33"/>
      <c r="G944" s="33"/>
      <c r="H944" s="33"/>
      <c r="I944" s="5"/>
      <c r="J944" s="5"/>
      <c r="K944" s="5"/>
      <c r="L944" s="5"/>
      <c r="M944" s="5"/>
      <c r="N944" s="5"/>
      <c r="O944" s="5"/>
      <c r="P944" s="5"/>
      <c r="Q944" s="5"/>
      <c r="R944" s="5"/>
      <c r="S944" s="5"/>
      <c r="T944" s="5"/>
      <c r="U944" s="5"/>
      <c r="V944" s="5"/>
      <c r="W944" s="5"/>
    </row>
    <row r="945" spans="1:23" ht="12.75" customHeight="1" x14ac:dyDescent="0.25">
      <c r="A945" s="5"/>
      <c r="B945" s="32"/>
      <c r="C945" s="33"/>
      <c r="D945" s="34"/>
      <c r="E945" s="34"/>
      <c r="F945" s="33"/>
      <c r="G945" s="33"/>
      <c r="H945" s="33"/>
      <c r="I945" s="5"/>
      <c r="J945" s="5"/>
      <c r="K945" s="5"/>
      <c r="L945" s="5"/>
      <c r="M945" s="5"/>
      <c r="N945" s="5"/>
      <c r="O945" s="5"/>
      <c r="P945" s="5"/>
      <c r="Q945" s="5"/>
      <c r="R945" s="5"/>
      <c r="S945" s="5"/>
      <c r="T945" s="5"/>
      <c r="U945" s="5"/>
      <c r="V945" s="5"/>
      <c r="W945" s="5"/>
    </row>
    <row r="946" spans="1:23" ht="12.75" customHeight="1" x14ac:dyDescent="0.25">
      <c r="A946" s="5"/>
      <c r="B946" s="32"/>
      <c r="C946" s="33"/>
      <c r="D946" s="34"/>
      <c r="E946" s="34"/>
      <c r="F946" s="33"/>
      <c r="G946" s="33"/>
      <c r="H946" s="33"/>
      <c r="I946" s="5"/>
      <c r="J946" s="5"/>
      <c r="K946" s="5"/>
      <c r="L946" s="5"/>
      <c r="M946" s="5"/>
      <c r="N946" s="5"/>
      <c r="O946" s="5"/>
      <c r="P946" s="5"/>
      <c r="Q946" s="5"/>
      <c r="R946" s="5"/>
      <c r="S946" s="5"/>
      <c r="T946" s="5"/>
      <c r="U946" s="5"/>
      <c r="V946" s="5"/>
      <c r="W946" s="5"/>
    </row>
    <row r="947" spans="1:23" ht="12.75" customHeight="1" x14ac:dyDescent="0.25">
      <c r="A947" s="5"/>
      <c r="B947" s="32"/>
      <c r="C947" s="33"/>
      <c r="D947" s="34"/>
      <c r="E947" s="34"/>
      <c r="F947" s="33"/>
      <c r="G947" s="33"/>
      <c r="H947" s="33"/>
      <c r="I947" s="5"/>
      <c r="J947" s="5"/>
      <c r="K947" s="5"/>
      <c r="L947" s="5"/>
      <c r="M947" s="5"/>
      <c r="N947" s="5"/>
      <c r="O947" s="5"/>
      <c r="P947" s="5"/>
      <c r="Q947" s="5"/>
      <c r="R947" s="5"/>
      <c r="S947" s="5"/>
      <c r="T947" s="5"/>
      <c r="U947" s="5"/>
      <c r="V947" s="5"/>
      <c r="W947" s="5"/>
    </row>
    <row r="948" spans="1:23" ht="12.75" customHeight="1" x14ac:dyDescent="0.25">
      <c r="A948" s="5"/>
      <c r="B948" s="32"/>
      <c r="C948" s="33"/>
      <c r="D948" s="34"/>
      <c r="E948" s="34"/>
      <c r="F948" s="33"/>
      <c r="G948" s="33"/>
      <c r="H948" s="33"/>
      <c r="I948" s="5"/>
      <c r="J948" s="5"/>
      <c r="K948" s="5"/>
      <c r="L948" s="5"/>
      <c r="M948" s="5"/>
      <c r="N948" s="5"/>
      <c r="O948" s="5"/>
      <c r="P948" s="5"/>
      <c r="Q948" s="5"/>
      <c r="R948" s="5"/>
      <c r="S948" s="5"/>
      <c r="T948" s="5"/>
      <c r="U948" s="5"/>
      <c r="V948" s="5"/>
      <c r="W948" s="5"/>
    </row>
    <row r="949" spans="1:23" ht="12.75" customHeight="1" x14ac:dyDescent="0.25">
      <c r="A949" s="5"/>
      <c r="B949" s="32"/>
      <c r="C949" s="33"/>
      <c r="D949" s="34"/>
      <c r="E949" s="34"/>
      <c r="F949" s="33"/>
      <c r="G949" s="33"/>
      <c r="H949" s="33"/>
      <c r="I949" s="5"/>
      <c r="J949" s="5"/>
      <c r="K949" s="5"/>
      <c r="L949" s="5"/>
      <c r="M949" s="5"/>
      <c r="N949" s="5"/>
      <c r="O949" s="5"/>
      <c r="P949" s="5"/>
      <c r="Q949" s="5"/>
      <c r="R949" s="5"/>
      <c r="S949" s="5"/>
      <c r="T949" s="5"/>
      <c r="U949" s="5"/>
      <c r="V949" s="5"/>
      <c r="W949" s="5"/>
    </row>
    <row r="950" spans="1:23" ht="12.75" customHeight="1" x14ac:dyDescent="0.25">
      <c r="A950" s="5"/>
      <c r="B950" s="32"/>
      <c r="C950" s="33"/>
      <c r="D950" s="34"/>
      <c r="E950" s="34"/>
      <c r="F950" s="33"/>
      <c r="G950" s="33"/>
      <c r="H950" s="33"/>
      <c r="I950" s="5"/>
      <c r="J950" s="5"/>
      <c r="K950" s="5"/>
      <c r="L950" s="5"/>
      <c r="M950" s="5"/>
      <c r="N950" s="5"/>
      <c r="O950" s="5"/>
      <c r="P950" s="5"/>
      <c r="Q950" s="5"/>
      <c r="R950" s="5"/>
      <c r="S950" s="5"/>
      <c r="T950" s="5"/>
      <c r="U950" s="5"/>
      <c r="V950" s="5"/>
      <c r="W950" s="5"/>
    </row>
    <row r="951" spans="1:23" ht="12.75" customHeight="1" x14ac:dyDescent="0.25">
      <c r="A951" s="5"/>
      <c r="B951" s="32"/>
      <c r="C951" s="33"/>
      <c r="D951" s="34"/>
      <c r="E951" s="34"/>
      <c r="F951" s="33"/>
      <c r="G951" s="33"/>
      <c r="H951" s="33"/>
      <c r="I951" s="5"/>
      <c r="J951" s="5"/>
      <c r="K951" s="5"/>
      <c r="L951" s="5"/>
      <c r="M951" s="5"/>
      <c r="N951" s="5"/>
      <c r="O951" s="5"/>
      <c r="P951" s="5"/>
      <c r="Q951" s="5"/>
      <c r="R951" s="5"/>
      <c r="S951" s="5"/>
      <c r="T951" s="5"/>
      <c r="U951" s="5"/>
      <c r="V951" s="5"/>
      <c r="W951" s="5"/>
    </row>
    <row r="952" spans="1:23" ht="12.75" customHeight="1" x14ac:dyDescent="0.25">
      <c r="A952" s="5"/>
      <c r="B952" s="32"/>
      <c r="C952" s="33"/>
      <c r="D952" s="34"/>
      <c r="E952" s="34"/>
      <c r="F952" s="33"/>
      <c r="G952" s="33"/>
      <c r="H952" s="33"/>
      <c r="I952" s="5"/>
      <c r="J952" s="5"/>
      <c r="K952" s="5"/>
      <c r="L952" s="5"/>
      <c r="M952" s="5"/>
      <c r="N952" s="5"/>
      <c r="O952" s="5"/>
      <c r="P952" s="5"/>
      <c r="Q952" s="5"/>
      <c r="R952" s="5"/>
      <c r="S952" s="5"/>
      <c r="T952" s="5"/>
      <c r="U952" s="5"/>
      <c r="V952" s="5"/>
      <c r="W952" s="5"/>
    </row>
    <row r="953" spans="1:23" ht="12.75" customHeight="1" x14ac:dyDescent="0.25">
      <c r="A953" s="5"/>
      <c r="B953" s="32"/>
      <c r="C953" s="33"/>
      <c r="D953" s="34"/>
      <c r="E953" s="34"/>
      <c r="F953" s="33"/>
      <c r="G953" s="33"/>
      <c r="H953" s="33"/>
      <c r="I953" s="5"/>
      <c r="J953" s="5"/>
      <c r="K953" s="5"/>
      <c r="L953" s="5"/>
      <c r="M953" s="5"/>
      <c r="N953" s="5"/>
      <c r="O953" s="5"/>
      <c r="P953" s="5"/>
      <c r="Q953" s="5"/>
      <c r="R953" s="5"/>
      <c r="S953" s="5"/>
      <c r="T953" s="5"/>
      <c r="U953" s="5"/>
      <c r="V953" s="5"/>
      <c r="W953" s="5"/>
    </row>
    <row r="954" spans="1:23" ht="12.75" customHeight="1" x14ac:dyDescent="0.25">
      <c r="A954" s="5"/>
      <c r="B954" s="32"/>
      <c r="C954" s="33"/>
      <c r="D954" s="34"/>
      <c r="E954" s="34"/>
      <c r="F954" s="33"/>
      <c r="G954" s="33"/>
      <c r="H954" s="33"/>
      <c r="I954" s="5"/>
      <c r="J954" s="5"/>
      <c r="K954" s="5"/>
      <c r="L954" s="5"/>
      <c r="M954" s="5"/>
      <c r="N954" s="5"/>
      <c r="O954" s="5"/>
      <c r="P954" s="5"/>
      <c r="Q954" s="5"/>
      <c r="R954" s="5"/>
      <c r="S954" s="5"/>
      <c r="T954" s="5"/>
      <c r="U954" s="5"/>
      <c r="V954" s="5"/>
      <c r="W954" s="5"/>
    </row>
    <row r="955" spans="1:23" ht="12.75" customHeight="1" x14ac:dyDescent="0.25">
      <c r="A955" s="5"/>
      <c r="B955" s="32"/>
      <c r="C955" s="33"/>
      <c r="D955" s="34"/>
      <c r="E955" s="34"/>
      <c r="F955" s="33"/>
      <c r="G955" s="33"/>
      <c r="H955" s="33"/>
      <c r="I955" s="5"/>
      <c r="J955" s="5"/>
      <c r="K955" s="5"/>
      <c r="L955" s="5"/>
      <c r="M955" s="5"/>
      <c r="N955" s="5"/>
      <c r="O955" s="5"/>
      <c r="P955" s="5"/>
      <c r="Q955" s="5"/>
      <c r="R955" s="5"/>
      <c r="S955" s="5"/>
      <c r="T955" s="5"/>
      <c r="U955" s="5"/>
      <c r="V955" s="5"/>
      <c r="W955" s="5"/>
    </row>
    <row r="956" spans="1:23" ht="12.75" customHeight="1" x14ac:dyDescent="0.25">
      <c r="A956" s="5"/>
      <c r="B956" s="32"/>
      <c r="C956" s="33"/>
      <c r="D956" s="34"/>
      <c r="E956" s="34"/>
      <c r="F956" s="33"/>
      <c r="G956" s="33"/>
      <c r="H956" s="33"/>
      <c r="I956" s="5"/>
      <c r="J956" s="5"/>
      <c r="K956" s="5"/>
      <c r="L956" s="5"/>
      <c r="M956" s="5"/>
      <c r="N956" s="5"/>
      <c r="O956" s="5"/>
      <c r="P956" s="5"/>
      <c r="Q956" s="5"/>
      <c r="R956" s="5"/>
      <c r="S956" s="5"/>
      <c r="T956" s="5"/>
      <c r="U956" s="5"/>
      <c r="V956" s="5"/>
      <c r="W956" s="5"/>
    </row>
    <row r="957" spans="1:23" ht="12.75" customHeight="1" x14ac:dyDescent="0.25">
      <c r="A957" s="5"/>
      <c r="B957" s="32"/>
      <c r="C957" s="33"/>
      <c r="D957" s="34"/>
      <c r="E957" s="34"/>
      <c r="F957" s="33"/>
      <c r="G957" s="33"/>
      <c r="H957" s="33"/>
      <c r="I957" s="5"/>
      <c r="J957" s="5"/>
      <c r="K957" s="5"/>
      <c r="L957" s="5"/>
      <c r="M957" s="5"/>
      <c r="N957" s="5"/>
      <c r="O957" s="5"/>
      <c r="P957" s="5"/>
      <c r="Q957" s="5"/>
      <c r="R957" s="5"/>
      <c r="S957" s="5"/>
      <c r="T957" s="5"/>
      <c r="U957" s="5"/>
      <c r="V957" s="5"/>
      <c r="W957" s="5"/>
    </row>
    <row r="958" spans="1:23" ht="12.75" customHeight="1" x14ac:dyDescent="0.25">
      <c r="A958" s="5"/>
      <c r="B958" s="32"/>
      <c r="C958" s="33"/>
      <c r="D958" s="34"/>
      <c r="E958" s="34"/>
      <c r="F958" s="33"/>
      <c r="G958" s="33"/>
      <c r="H958" s="33"/>
      <c r="I958" s="5"/>
      <c r="J958" s="5"/>
      <c r="K958" s="5"/>
      <c r="L958" s="5"/>
      <c r="M958" s="5"/>
      <c r="N958" s="5"/>
      <c r="O958" s="5"/>
      <c r="P958" s="5"/>
      <c r="Q958" s="5"/>
      <c r="R958" s="5"/>
      <c r="S958" s="5"/>
      <c r="T958" s="5"/>
      <c r="U958" s="5"/>
      <c r="V958" s="5"/>
      <c r="W958" s="5"/>
    </row>
    <row r="959" spans="1:23" ht="12.75" customHeight="1" x14ac:dyDescent="0.25">
      <c r="A959" s="5"/>
      <c r="B959" s="32"/>
      <c r="C959" s="33"/>
      <c r="D959" s="34"/>
      <c r="E959" s="34"/>
      <c r="F959" s="33"/>
      <c r="G959" s="33"/>
      <c r="H959" s="33"/>
      <c r="I959" s="5"/>
      <c r="J959" s="5"/>
      <c r="K959" s="5"/>
      <c r="L959" s="5"/>
      <c r="M959" s="5"/>
      <c r="N959" s="5"/>
      <c r="O959" s="5"/>
      <c r="P959" s="5"/>
      <c r="Q959" s="5"/>
      <c r="R959" s="5"/>
      <c r="S959" s="5"/>
      <c r="T959" s="5"/>
      <c r="U959" s="5"/>
      <c r="V959" s="5"/>
      <c r="W959" s="5"/>
    </row>
    <row r="960" spans="1:23" ht="12.75" customHeight="1" x14ac:dyDescent="0.25">
      <c r="A960" s="5"/>
      <c r="B960" s="32"/>
      <c r="C960" s="33"/>
      <c r="D960" s="34"/>
      <c r="E960" s="34"/>
      <c r="F960" s="33"/>
      <c r="G960" s="33"/>
      <c r="H960" s="33"/>
      <c r="I960" s="5"/>
      <c r="J960" s="5"/>
      <c r="K960" s="5"/>
      <c r="L960" s="5"/>
      <c r="M960" s="5"/>
      <c r="N960" s="5"/>
      <c r="O960" s="5"/>
      <c r="P960" s="5"/>
      <c r="Q960" s="5"/>
      <c r="R960" s="5"/>
      <c r="S960" s="5"/>
      <c r="T960" s="5"/>
      <c r="U960" s="5"/>
      <c r="V960" s="5"/>
      <c r="W960" s="5"/>
    </row>
    <row r="961" spans="1:23" ht="12.75" customHeight="1" x14ac:dyDescent="0.25">
      <c r="A961" s="5"/>
      <c r="B961" s="32"/>
      <c r="C961" s="33"/>
      <c r="D961" s="34"/>
      <c r="E961" s="34"/>
      <c r="F961" s="33"/>
      <c r="G961" s="33"/>
      <c r="H961" s="33"/>
      <c r="I961" s="5"/>
      <c r="J961" s="5"/>
      <c r="K961" s="5"/>
      <c r="L961" s="5"/>
      <c r="M961" s="5"/>
      <c r="N961" s="5"/>
      <c r="O961" s="5"/>
      <c r="P961" s="5"/>
      <c r="Q961" s="5"/>
      <c r="R961" s="5"/>
      <c r="S961" s="5"/>
      <c r="T961" s="5"/>
      <c r="U961" s="5"/>
      <c r="V961" s="5"/>
      <c r="W961" s="5"/>
    </row>
    <row r="962" spans="1:23" ht="12.75" customHeight="1" x14ac:dyDescent="0.25">
      <c r="A962" s="5"/>
      <c r="B962" s="32"/>
      <c r="C962" s="33"/>
      <c r="D962" s="34"/>
      <c r="E962" s="34"/>
      <c r="F962" s="33"/>
      <c r="G962" s="33"/>
      <c r="H962" s="33"/>
      <c r="I962" s="5"/>
      <c r="J962" s="5"/>
      <c r="K962" s="5"/>
      <c r="L962" s="5"/>
      <c r="M962" s="5"/>
      <c r="N962" s="5"/>
      <c r="O962" s="5"/>
      <c r="P962" s="5"/>
      <c r="Q962" s="5"/>
      <c r="R962" s="5"/>
      <c r="S962" s="5"/>
      <c r="T962" s="5"/>
      <c r="U962" s="5"/>
      <c r="V962" s="5"/>
      <c r="W962" s="5"/>
    </row>
    <row r="963" spans="1:23" ht="12.75" customHeight="1" x14ac:dyDescent="0.25">
      <c r="A963" s="5"/>
      <c r="B963" s="32"/>
      <c r="C963" s="33"/>
      <c r="D963" s="34"/>
      <c r="E963" s="34"/>
      <c r="F963" s="33"/>
      <c r="G963" s="33"/>
      <c r="H963" s="33"/>
      <c r="I963" s="5"/>
      <c r="J963" s="5"/>
      <c r="K963" s="5"/>
      <c r="L963" s="5"/>
      <c r="M963" s="5"/>
      <c r="N963" s="5"/>
      <c r="O963" s="5"/>
      <c r="P963" s="5"/>
      <c r="Q963" s="5"/>
      <c r="R963" s="5"/>
      <c r="S963" s="5"/>
      <c r="T963" s="5"/>
      <c r="U963" s="5"/>
      <c r="V963" s="5"/>
      <c r="W963" s="5"/>
    </row>
    <row r="964" spans="1:23" ht="12.75" customHeight="1" x14ac:dyDescent="0.25">
      <c r="A964" s="5"/>
      <c r="B964" s="32"/>
      <c r="C964" s="33"/>
      <c r="D964" s="34"/>
      <c r="E964" s="34"/>
      <c r="F964" s="33"/>
      <c r="G964" s="33"/>
      <c r="H964" s="33"/>
      <c r="I964" s="5"/>
      <c r="J964" s="5"/>
      <c r="K964" s="5"/>
      <c r="L964" s="5"/>
      <c r="M964" s="5"/>
      <c r="N964" s="5"/>
      <c r="O964" s="5"/>
      <c r="P964" s="5"/>
      <c r="Q964" s="5"/>
      <c r="R964" s="5"/>
      <c r="S964" s="5"/>
      <c r="T964" s="5"/>
      <c r="U964" s="5"/>
      <c r="V964" s="5"/>
      <c r="W964" s="5"/>
    </row>
    <row r="965" spans="1:23" ht="12.75" customHeight="1" x14ac:dyDescent="0.25">
      <c r="A965" s="5"/>
      <c r="B965" s="32"/>
      <c r="C965" s="33"/>
      <c r="D965" s="34"/>
      <c r="E965" s="34"/>
      <c r="F965" s="33"/>
      <c r="G965" s="33"/>
      <c r="H965" s="33"/>
      <c r="I965" s="5"/>
      <c r="J965" s="5"/>
      <c r="K965" s="5"/>
      <c r="L965" s="5"/>
      <c r="M965" s="5"/>
      <c r="N965" s="5"/>
      <c r="O965" s="5"/>
      <c r="P965" s="5"/>
      <c r="Q965" s="5"/>
      <c r="R965" s="5"/>
      <c r="S965" s="5"/>
      <c r="T965" s="5"/>
      <c r="U965" s="5"/>
      <c r="V965" s="5"/>
      <c r="W965" s="5"/>
    </row>
    <row r="966" spans="1:23" ht="12.75" customHeight="1" x14ac:dyDescent="0.25">
      <c r="A966" s="5"/>
      <c r="B966" s="32"/>
      <c r="C966" s="33"/>
      <c r="D966" s="34"/>
      <c r="E966" s="34"/>
      <c r="F966" s="33"/>
      <c r="G966" s="33"/>
      <c r="H966" s="33"/>
      <c r="I966" s="5"/>
      <c r="J966" s="5"/>
      <c r="K966" s="5"/>
      <c r="L966" s="5"/>
      <c r="M966" s="5"/>
      <c r="N966" s="5"/>
      <c r="O966" s="5"/>
      <c r="P966" s="5"/>
      <c r="Q966" s="5"/>
      <c r="R966" s="5"/>
      <c r="S966" s="5"/>
      <c r="T966" s="5"/>
      <c r="U966" s="5"/>
      <c r="V966" s="5"/>
      <c r="W966" s="5"/>
    </row>
    <row r="967" spans="1:23" ht="12.75" customHeight="1" x14ac:dyDescent="0.25">
      <c r="A967" s="5"/>
      <c r="B967" s="32"/>
      <c r="C967" s="33"/>
      <c r="D967" s="34"/>
      <c r="E967" s="34"/>
      <c r="F967" s="33"/>
      <c r="G967" s="33"/>
      <c r="H967" s="33"/>
      <c r="I967" s="5"/>
      <c r="J967" s="5"/>
      <c r="K967" s="5"/>
      <c r="L967" s="5"/>
      <c r="M967" s="5"/>
      <c r="N967" s="5"/>
      <c r="O967" s="5"/>
      <c r="P967" s="5"/>
      <c r="Q967" s="5"/>
      <c r="R967" s="5"/>
      <c r="S967" s="5"/>
      <c r="T967" s="5"/>
      <c r="U967" s="5"/>
      <c r="V967" s="5"/>
      <c r="W967" s="5"/>
    </row>
    <row r="968" spans="1:23" ht="12.75" customHeight="1" x14ac:dyDescent="0.25">
      <c r="A968" s="5"/>
      <c r="B968" s="32"/>
      <c r="C968" s="33"/>
      <c r="D968" s="34"/>
      <c r="E968" s="34"/>
      <c r="F968" s="33"/>
      <c r="G968" s="33"/>
      <c r="H968" s="33"/>
      <c r="I968" s="5"/>
      <c r="J968" s="5"/>
      <c r="K968" s="5"/>
      <c r="L968" s="5"/>
      <c r="M968" s="5"/>
      <c r="N968" s="5"/>
      <c r="O968" s="5"/>
      <c r="P968" s="5"/>
      <c r="Q968" s="5"/>
      <c r="R968" s="5"/>
      <c r="S968" s="5"/>
      <c r="T968" s="5"/>
      <c r="U968" s="5"/>
      <c r="V968" s="5"/>
      <c r="W968" s="5"/>
    </row>
    <row r="969" spans="1:23" ht="12.75" customHeight="1" x14ac:dyDescent="0.25">
      <c r="A969" s="5"/>
      <c r="B969" s="32"/>
      <c r="C969" s="33"/>
      <c r="D969" s="34"/>
      <c r="E969" s="34"/>
      <c r="F969" s="33"/>
      <c r="G969" s="33"/>
      <c r="H969" s="33"/>
      <c r="I969" s="5"/>
      <c r="J969" s="5"/>
      <c r="K969" s="5"/>
      <c r="L969" s="5"/>
      <c r="M969" s="5"/>
      <c r="N969" s="5"/>
      <c r="O969" s="5"/>
      <c r="P969" s="5"/>
      <c r="Q969" s="5"/>
      <c r="R969" s="5"/>
      <c r="S969" s="5"/>
      <c r="T969" s="5"/>
      <c r="U969" s="5"/>
      <c r="V969" s="5"/>
      <c r="W969" s="5"/>
    </row>
    <row r="970" spans="1:23" ht="12.75" customHeight="1" x14ac:dyDescent="0.25">
      <c r="A970" s="5"/>
      <c r="B970" s="32"/>
      <c r="C970" s="33"/>
      <c r="D970" s="34"/>
      <c r="E970" s="34"/>
      <c r="F970" s="33"/>
      <c r="G970" s="33"/>
      <c r="H970" s="33"/>
      <c r="I970" s="5"/>
      <c r="J970" s="5"/>
      <c r="K970" s="5"/>
      <c r="L970" s="5"/>
      <c r="M970" s="5"/>
      <c r="N970" s="5"/>
      <c r="O970" s="5"/>
      <c r="P970" s="5"/>
      <c r="Q970" s="5"/>
      <c r="R970" s="5"/>
      <c r="S970" s="5"/>
      <c r="T970" s="5"/>
      <c r="U970" s="5"/>
      <c r="V970" s="5"/>
      <c r="W970" s="5"/>
    </row>
    <row r="971" spans="1:23" ht="12.75" customHeight="1" x14ac:dyDescent="0.25">
      <c r="A971" s="5"/>
      <c r="B971" s="32"/>
      <c r="C971" s="33"/>
      <c r="D971" s="34"/>
      <c r="E971" s="34"/>
      <c r="F971" s="33"/>
      <c r="G971" s="33"/>
      <c r="H971" s="33"/>
      <c r="I971" s="5"/>
      <c r="J971" s="5"/>
      <c r="K971" s="5"/>
      <c r="L971" s="5"/>
      <c r="M971" s="5"/>
      <c r="N971" s="5"/>
      <c r="O971" s="5"/>
      <c r="P971" s="5"/>
      <c r="Q971" s="5"/>
      <c r="R971" s="5"/>
      <c r="S971" s="5"/>
      <c r="T971" s="5"/>
      <c r="U971" s="5"/>
      <c r="V971" s="5"/>
      <c r="W971" s="5"/>
    </row>
    <row r="972" spans="1:23" ht="12.75" customHeight="1" x14ac:dyDescent="0.25">
      <c r="A972" s="5"/>
      <c r="B972" s="32"/>
      <c r="C972" s="33"/>
      <c r="D972" s="34"/>
      <c r="E972" s="34"/>
      <c r="F972" s="33"/>
      <c r="G972" s="33"/>
      <c r="H972" s="33"/>
      <c r="I972" s="5"/>
      <c r="J972" s="5"/>
      <c r="K972" s="5"/>
      <c r="L972" s="5"/>
      <c r="M972" s="5"/>
      <c r="N972" s="5"/>
      <c r="O972" s="5"/>
      <c r="P972" s="5"/>
      <c r="Q972" s="5"/>
      <c r="R972" s="5"/>
      <c r="S972" s="5"/>
      <c r="T972" s="5"/>
      <c r="U972" s="5"/>
      <c r="V972" s="5"/>
      <c r="W972" s="5"/>
    </row>
    <row r="973" spans="1:23" ht="12.75" customHeight="1" x14ac:dyDescent="0.25">
      <c r="A973" s="5"/>
      <c r="B973" s="32"/>
      <c r="C973" s="33"/>
      <c r="D973" s="34"/>
      <c r="E973" s="34"/>
      <c r="F973" s="33"/>
      <c r="G973" s="33"/>
      <c r="H973" s="33"/>
      <c r="I973" s="5"/>
      <c r="J973" s="5"/>
      <c r="K973" s="5"/>
      <c r="L973" s="5"/>
      <c r="M973" s="5"/>
      <c r="N973" s="5"/>
      <c r="O973" s="5"/>
      <c r="P973" s="5"/>
      <c r="Q973" s="5"/>
      <c r="R973" s="5"/>
      <c r="S973" s="5"/>
      <c r="T973" s="5"/>
      <c r="U973" s="5"/>
      <c r="V973" s="5"/>
      <c r="W973" s="5"/>
    </row>
    <row r="974" spans="1:23" ht="12.75" customHeight="1" x14ac:dyDescent="0.25">
      <c r="A974" s="5"/>
      <c r="B974" s="32"/>
      <c r="C974" s="33"/>
      <c r="D974" s="34"/>
      <c r="E974" s="34"/>
      <c r="F974" s="33"/>
      <c r="G974" s="33"/>
      <c r="H974" s="33"/>
      <c r="I974" s="5"/>
      <c r="J974" s="5"/>
      <c r="K974" s="5"/>
      <c r="L974" s="5"/>
      <c r="M974" s="5"/>
      <c r="N974" s="5"/>
      <c r="O974" s="5"/>
      <c r="P974" s="5"/>
      <c r="Q974" s="5"/>
      <c r="R974" s="5"/>
      <c r="S974" s="5"/>
      <c r="T974" s="5"/>
      <c r="U974" s="5"/>
      <c r="V974" s="5"/>
      <c r="W974" s="5"/>
    </row>
    <row r="975" spans="1:23" ht="12.75" customHeight="1" x14ac:dyDescent="0.25">
      <c r="A975" s="5"/>
      <c r="B975" s="32"/>
      <c r="C975" s="33"/>
      <c r="D975" s="34"/>
      <c r="E975" s="34"/>
      <c r="F975" s="33"/>
      <c r="G975" s="33"/>
      <c r="H975" s="33"/>
      <c r="I975" s="5"/>
      <c r="J975" s="5"/>
      <c r="K975" s="5"/>
      <c r="L975" s="5"/>
      <c r="M975" s="5"/>
      <c r="N975" s="5"/>
      <c r="O975" s="5"/>
      <c r="P975" s="5"/>
      <c r="Q975" s="5"/>
      <c r="R975" s="5"/>
      <c r="S975" s="5"/>
      <c r="T975" s="5"/>
      <c r="U975" s="5"/>
      <c r="V975" s="5"/>
      <c r="W975" s="5"/>
    </row>
    <row r="976" spans="1:23" ht="12.75" customHeight="1" x14ac:dyDescent="0.25">
      <c r="A976" s="5"/>
      <c r="B976" s="32"/>
      <c r="C976" s="33"/>
      <c r="D976" s="34"/>
      <c r="E976" s="34"/>
      <c r="F976" s="33"/>
      <c r="G976" s="33"/>
      <c r="H976" s="33"/>
      <c r="I976" s="5"/>
      <c r="J976" s="5"/>
      <c r="K976" s="5"/>
      <c r="L976" s="5"/>
      <c r="M976" s="5"/>
      <c r="N976" s="5"/>
      <c r="O976" s="5"/>
      <c r="P976" s="5"/>
      <c r="Q976" s="5"/>
      <c r="R976" s="5"/>
      <c r="S976" s="5"/>
      <c r="T976" s="5"/>
      <c r="U976" s="5"/>
      <c r="V976" s="5"/>
      <c r="W976" s="5"/>
    </row>
    <row r="977" spans="1:23" ht="12.75" customHeight="1" x14ac:dyDescent="0.25">
      <c r="A977" s="5"/>
      <c r="B977" s="32"/>
      <c r="C977" s="33"/>
      <c r="D977" s="34"/>
      <c r="E977" s="34"/>
      <c r="F977" s="33"/>
      <c r="G977" s="33"/>
      <c r="H977" s="33"/>
      <c r="I977" s="5"/>
      <c r="J977" s="5"/>
      <c r="K977" s="5"/>
      <c r="L977" s="5"/>
      <c r="M977" s="5"/>
      <c r="N977" s="5"/>
      <c r="O977" s="5"/>
      <c r="P977" s="5"/>
      <c r="Q977" s="5"/>
      <c r="R977" s="5"/>
      <c r="S977" s="5"/>
      <c r="T977" s="5"/>
      <c r="U977" s="5"/>
      <c r="V977" s="5"/>
      <c r="W977" s="5"/>
    </row>
    <row r="978" spans="1:23" ht="12.75" customHeight="1" x14ac:dyDescent="0.25">
      <c r="A978" s="5"/>
      <c r="B978" s="32"/>
      <c r="C978" s="33"/>
      <c r="D978" s="34"/>
      <c r="E978" s="34"/>
      <c r="F978" s="33"/>
      <c r="G978" s="33"/>
      <c r="H978" s="33"/>
      <c r="I978" s="5"/>
      <c r="J978" s="5"/>
      <c r="K978" s="5"/>
      <c r="L978" s="5"/>
      <c r="M978" s="5"/>
      <c r="N978" s="5"/>
      <c r="O978" s="5"/>
      <c r="P978" s="5"/>
      <c r="Q978" s="5"/>
      <c r="R978" s="5"/>
      <c r="S978" s="5"/>
      <c r="T978" s="5"/>
      <c r="U978" s="5"/>
      <c r="V978" s="5"/>
      <c r="W978" s="5"/>
    </row>
    <row r="979" spans="1:23" ht="12.75" customHeight="1" x14ac:dyDescent="0.25">
      <c r="A979" s="5"/>
      <c r="B979" s="32"/>
      <c r="C979" s="33"/>
      <c r="D979" s="34"/>
      <c r="E979" s="34"/>
      <c r="F979" s="33"/>
      <c r="G979" s="33"/>
      <c r="H979" s="33"/>
      <c r="I979" s="5"/>
      <c r="J979" s="5"/>
      <c r="K979" s="5"/>
      <c r="L979" s="5"/>
      <c r="M979" s="5"/>
      <c r="N979" s="5"/>
      <c r="O979" s="5"/>
      <c r="P979" s="5"/>
      <c r="Q979" s="5"/>
      <c r="R979" s="5"/>
      <c r="S979" s="5"/>
      <c r="T979" s="5"/>
      <c r="U979" s="5"/>
      <c r="V979" s="5"/>
      <c r="W979" s="5"/>
    </row>
    <row r="980" spans="1:23" ht="12.75" customHeight="1" x14ac:dyDescent="0.25">
      <c r="A980" s="5"/>
      <c r="B980" s="32"/>
      <c r="C980" s="33"/>
      <c r="D980" s="34"/>
      <c r="E980" s="34"/>
      <c r="F980" s="33"/>
      <c r="G980" s="33"/>
      <c r="H980" s="33"/>
      <c r="I980" s="5"/>
      <c r="J980" s="5"/>
      <c r="K980" s="5"/>
      <c r="L980" s="5"/>
      <c r="M980" s="5"/>
      <c r="N980" s="5"/>
      <c r="O980" s="5"/>
      <c r="P980" s="5"/>
      <c r="Q980" s="5"/>
      <c r="R980" s="5"/>
      <c r="S980" s="5"/>
      <c r="T980" s="5"/>
      <c r="U980" s="5"/>
      <c r="V980" s="5"/>
      <c r="W980" s="5"/>
    </row>
    <row r="981" spans="1:23" ht="12.75" customHeight="1" x14ac:dyDescent="0.25">
      <c r="A981" s="5"/>
      <c r="B981" s="32"/>
      <c r="C981" s="33"/>
      <c r="D981" s="34"/>
      <c r="E981" s="34"/>
      <c r="F981" s="33"/>
      <c r="G981" s="33"/>
      <c r="H981" s="33"/>
      <c r="I981" s="5"/>
      <c r="J981" s="5"/>
      <c r="K981" s="5"/>
      <c r="L981" s="5"/>
      <c r="M981" s="5"/>
      <c r="N981" s="5"/>
      <c r="O981" s="5"/>
      <c r="P981" s="5"/>
      <c r="Q981" s="5"/>
      <c r="R981" s="5"/>
      <c r="S981" s="5"/>
      <c r="T981" s="5"/>
      <c r="U981" s="5"/>
      <c r="V981" s="5"/>
      <c r="W981" s="5"/>
    </row>
    <row r="982" spans="1:23" ht="12.75" customHeight="1" x14ac:dyDescent="0.25">
      <c r="A982" s="5"/>
      <c r="B982" s="32"/>
      <c r="C982" s="33"/>
      <c r="D982" s="34"/>
      <c r="E982" s="34"/>
      <c r="F982" s="33"/>
      <c r="G982" s="33"/>
      <c r="H982" s="33"/>
      <c r="I982" s="5"/>
      <c r="J982" s="5"/>
      <c r="K982" s="5"/>
      <c r="L982" s="5"/>
      <c r="M982" s="5"/>
      <c r="N982" s="5"/>
      <c r="O982" s="5"/>
      <c r="P982" s="5"/>
      <c r="Q982" s="5"/>
      <c r="R982" s="5"/>
      <c r="S982" s="5"/>
      <c r="T982" s="5"/>
      <c r="U982" s="5"/>
      <c r="V982" s="5"/>
      <c r="W982" s="5"/>
    </row>
    <row r="983" spans="1:23" ht="12.75" customHeight="1" x14ac:dyDescent="0.25">
      <c r="A983" s="5"/>
      <c r="B983" s="32"/>
      <c r="C983" s="33"/>
      <c r="D983" s="34"/>
      <c r="E983" s="34"/>
      <c r="F983" s="33"/>
      <c r="G983" s="33"/>
      <c r="H983" s="33"/>
      <c r="I983" s="5"/>
      <c r="J983" s="5"/>
      <c r="K983" s="5"/>
      <c r="L983" s="5"/>
      <c r="M983" s="5"/>
      <c r="N983" s="5"/>
      <c r="O983" s="5"/>
      <c r="P983" s="5"/>
      <c r="Q983" s="5"/>
      <c r="R983" s="5"/>
      <c r="S983" s="5"/>
      <c r="T983" s="5"/>
      <c r="U983" s="5"/>
      <c r="V983" s="5"/>
      <c r="W983" s="5"/>
    </row>
    <row r="984" spans="1:23" ht="12.75" customHeight="1" x14ac:dyDescent="0.25">
      <c r="A984" s="5"/>
      <c r="B984" s="32"/>
      <c r="C984" s="33"/>
      <c r="D984" s="34"/>
      <c r="E984" s="34"/>
      <c r="F984" s="33"/>
      <c r="G984" s="33"/>
      <c r="H984" s="33"/>
      <c r="I984" s="5"/>
      <c r="J984" s="5"/>
      <c r="K984" s="5"/>
      <c r="L984" s="5"/>
      <c r="M984" s="5"/>
      <c r="N984" s="5"/>
      <c r="O984" s="5"/>
      <c r="P984" s="5"/>
      <c r="Q984" s="5"/>
      <c r="R984" s="5"/>
      <c r="S984" s="5"/>
      <c r="T984" s="5"/>
      <c r="U984" s="5"/>
      <c r="V984" s="5"/>
      <c r="W984" s="5"/>
    </row>
    <row r="985" spans="1:23" ht="12.75" customHeight="1" x14ac:dyDescent="0.25">
      <c r="A985" s="5"/>
      <c r="B985" s="32"/>
      <c r="C985" s="33"/>
      <c r="D985" s="34"/>
      <c r="E985" s="34"/>
      <c r="F985" s="33"/>
      <c r="G985" s="33"/>
      <c r="H985" s="33"/>
      <c r="I985" s="5"/>
      <c r="J985" s="5"/>
      <c r="K985" s="5"/>
      <c r="L985" s="5"/>
      <c r="M985" s="5"/>
      <c r="N985" s="5"/>
      <c r="O985" s="5"/>
      <c r="P985" s="5"/>
      <c r="Q985" s="5"/>
      <c r="R985" s="5"/>
      <c r="S985" s="5"/>
      <c r="T985" s="5"/>
      <c r="U985" s="5"/>
      <c r="V985" s="5"/>
      <c r="W985" s="5"/>
    </row>
    <row r="986" spans="1:23" ht="12.75" customHeight="1" x14ac:dyDescent="0.25">
      <c r="A986" s="5"/>
      <c r="B986" s="32"/>
      <c r="C986" s="33"/>
      <c r="D986" s="34"/>
      <c r="E986" s="34"/>
      <c r="F986" s="33"/>
      <c r="G986" s="33"/>
      <c r="H986" s="33"/>
      <c r="I986" s="5"/>
      <c r="J986" s="5"/>
      <c r="K986" s="5"/>
      <c r="L986" s="5"/>
      <c r="M986" s="5"/>
      <c r="N986" s="5"/>
      <c r="O986" s="5"/>
      <c r="P986" s="5"/>
      <c r="Q986" s="5"/>
      <c r="R986" s="5"/>
      <c r="S986" s="5"/>
      <c r="T986" s="5"/>
      <c r="U986" s="5"/>
      <c r="V986" s="5"/>
      <c r="W986" s="5"/>
    </row>
    <row r="987" spans="1:23" ht="12.75" customHeight="1" x14ac:dyDescent="0.25">
      <c r="A987" s="5"/>
      <c r="B987" s="32"/>
      <c r="C987" s="33"/>
      <c r="D987" s="34"/>
      <c r="E987" s="34"/>
      <c r="F987" s="33"/>
      <c r="G987" s="33"/>
      <c r="H987" s="33"/>
      <c r="I987" s="5"/>
      <c r="J987" s="5"/>
      <c r="K987" s="5"/>
      <c r="L987" s="5"/>
      <c r="M987" s="5"/>
      <c r="N987" s="5"/>
      <c r="O987" s="5"/>
      <c r="P987" s="5"/>
      <c r="Q987" s="5"/>
      <c r="R987" s="5"/>
      <c r="S987" s="5"/>
      <c r="T987" s="5"/>
      <c r="U987" s="5"/>
      <c r="V987" s="5"/>
      <c r="W987" s="5"/>
    </row>
    <row r="988" spans="1:23" ht="12.75" customHeight="1" x14ac:dyDescent="0.25">
      <c r="A988" s="5"/>
      <c r="B988" s="32"/>
      <c r="C988" s="33"/>
      <c r="D988" s="34"/>
      <c r="E988" s="34"/>
      <c r="F988" s="33"/>
      <c r="G988" s="33"/>
      <c r="H988" s="33"/>
      <c r="I988" s="5"/>
      <c r="J988" s="5"/>
      <c r="K988" s="5"/>
      <c r="L988" s="5"/>
      <c r="M988" s="5"/>
      <c r="N988" s="5"/>
      <c r="O988" s="5"/>
      <c r="P988" s="5"/>
      <c r="Q988" s="5"/>
      <c r="R988" s="5"/>
      <c r="S988" s="5"/>
      <c r="T988" s="5"/>
      <c r="U988" s="5"/>
      <c r="V988" s="5"/>
      <c r="W988" s="5"/>
    </row>
    <row r="989" spans="1:23" ht="12.75" customHeight="1" x14ac:dyDescent="0.25">
      <c r="A989" s="5"/>
      <c r="B989" s="32"/>
      <c r="C989" s="33"/>
      <c r="D989" s="34"/>
      <c r="E989" s="34"/>
      <c r="F989" s="33"/>
      <c r="G989" s="33"/>
      <c r="H989" s="33"/>
      <c r="I989" s="5"/>
      <c r="J989" s="5"/>
      <c r="K989" s="5"/>
      <c r="L989" s="5"/>
      <c r="M989" s="5"/>
      <c r="N989" s="5"/>
      <c r="O989" s="5"/>
      <c r="P989" s="5"/>
      <c r="Q989" s="5"/>
      <c r="R989" s="5"/>
      <c r="S989" s="5"/>
      <c r="T989" s="5"/>
      <c r="U989" s="5"/>
      <c r="V989" s="5"/>
      <c r="W989" s="5"/>
    </row>
    <row r="990" spans="1:23" ht="12.75" customHeight="1" x14ac:dyDescent="0.25">
      <c r="A990" s="5"/>
      <c r="B990" s="32"/>
      <c r="C990" s="33"/>
      <c r="D990" s="34"/>
      <c r="E990" s="34"/>
      <c r="F990" s="33"/>
      <c r="G990" s="33"/>
      <c r="H990" s="33"/>
      <c r="I990" s="5"/>
      <c r="J990" s="5"/>
      <c r="K990" s="5"/>
      <c r="L990" s="5"/>
      <c r="M990" s="5"/>
      <c r="N990" s="5"/>
      <c r="O990" s="5"/>
      <c r="P990" s="5"/>
      <c r="Q990" s="5"/>
      <c r="R990" s="5"/>
      <c r="S990" s="5"/>
      <c r="T990" s="5"/>
      <c r="U990" s="5"/>
      <c r="V990" s="5"/>
      <c r="W990" s="5"/>
    </row>
    <row r="991" spans="1:23" ht="12.75" customHeight="1" x14ac:dyDescent="0.25">
      <c r="A991" s="5"/>
      <c r="B991" s="32"/>
      <c r="C991" s="33"/>
      <c r="D991" s="34"/>
      <c r="E991" s="34"/>
      <c r="F991" s="33"/>
      <c r="G991" s="33"/>
      <c r="H991" s="33"/>
      <c r="I991" s="5"/>
      <c r="J991" s="5"/>
      <c r="K991" s="5"/>
      <c r="L991" s="5"/>
      <c r="M991" s="5"/>
      <c r="N991" s="5"/>
      <c r="O991" s="5"/>
      <c r="P991" s="5"/>
      <c r="Q991" s="5"/>
      <c r="R991" s="5"/>
      <c r="S991" s="5"/>
      <c r="T991" s="5"/>
      <c r="U991" s="5"/>
      <c r="V991" s="5"/>
      <c r="W991" s="5"/>
    </row>
    <row r="992" spans="1:23" ht="12.75" customHeight="1" x14ac:dyDescent="0.25">
      <c r="A992" s="5"/>
      <c r="B992" s="32"/>
      <c r="C992" s="33"/>
      <c r="D992" s="34"/>
      <c r="E992" s="34"/>
      <c r="F992" s="33"/>
      <c r="G992" s="33"/>
      <c r="H992" s="33"/>
      <c r="I992" s="5"/>
      <c r="J992" s="5"/>
      <c r="K992" s="5"/>
      <c r="L992" s="5"/>
      <c r="M992" s="5"/>
      <c r="N992" s="5"/>
      <c r="O992" s="5"/>
      <c r="P992" s="5"/>
      <c r="Q992" s="5"/>
      <c r="R992" s="5"/>
      <c r="S992" s="5"/>
      <c r="T992" s="5"/>
      <c r="U992" s="5"/>
      <c r="V992" s="5"/>
      <c r="W992" s="5"/>
    </row>
    <row r="993" spans="1:23" ht="12.75" customHeight="1" x14ac:dyDescent="0.25">
      <c r="A993" s="5"/>
      <c r="B993" s="32"/>
      <c r="C993" s="33"/>
      <c r="D993" s="34"/>
      <c r="E993" s="34"/>
      <c r="F993" s="33"/>
      <c r="G993" s="33"/>
      <c r="H993" s="33"/>
      <c r="I993" s="5"/>
      <c r="J993" s="5"/>
      <c r="K993" s="5"/>
      <c r="L993" s="5"/>
      <c r="M993" s="5"/>
      <c r="N993" s="5"/>
      <c r="O993" s="5"/>
      <c r="P993" s="5"/>
      <c r="Q993" s="5"/>
      <c r="R993" s="5"/>
      <c r="S993" s="5"/>
      <c r="T993" s="5"/>
      <c r="U993" s="5"/>
      <c r="V993" s="5"/>
      <c r="W993" s="5"/>
    </row>
    <row r="994" spans="1:23" ht="12.75" customHeight="1" x14ac:dyDescent="0.25">
      <c r="A994" s="5"/>
      <c r="B994" s="32"/>
      <c r="C994" s="33"/>
      <c r="D994" s="34"/>
      <c r="E994" s="34"/>
      <c r="F994" s="33"/>
      <c r="G994" s="33"/>
      <c r="H994" s="33"/>
      <c r="I994" s="5"/>
      <c r="J994" s="5"/>
      <c r="K994" s="5"/>
      <c r="L994" s="5"/>
      <c r="M994" s="5"/>
      <c r="N994" s="5"/>
      <c r="O994" s="5"/>
      <c r="P994" s="5"/>
      <c r="Q994" s="5"/>
      <c r="R994" s="5"/>
      <c r="S994" s="5"/>
      <c r="T994" s="5"/>
      <c r="U994" s="5"/>
      <c r="V994" s="5"/>
      <c r="W994" s="5"/>
    </row>
    <row r="995" spans="1:23" ht="12.75" customHeight="1" x14ac:dyDescent="0.25">
      <c r="A995" s="5"/>
      <c r="B995" s="32"/>
      <c r="C995" s="33"/>
      <c r="D995" s="34"/>
      <c r="E995" s="34"/>
      <c r="F995" s="33"/>
      <c r="G995" s="33"/>
      <c r="H995" s="33"/>
      <c r="I995" s="5"/>
      <c r="J995" s="5"/>
      <c r="K995" s="5"/>
      <c r="L995" s="5"/>
      <c r="M995" s="5"/>
      <c r="N995" s="5"/>
      <c r="O995" s="5"/>
      <c r="P995" s="5"/>
      <c r="Q995" s="5"/>
      <c r="R995" s="5"/>
      <c r="S995" s="5"/>
      <c r="T995" s="5"/>
      <c r="U995" s="5"/>
      <c r="V995" s="5"/>
      <c r="W995" s="5"/>
    </row>
    <row r="996" spans="1:23" ht="12.75" customHeight="1" x14ac:dyDescent="0.25">
      <c r="A996" s="5"/>
      <c r="B996" s="32"/>
      <c r="C996" s="33"/>
      <c r="D996" s="34"/>
      <c r="E996" s="34"/>
      <c r="F996" s="33"/>
      <c r="G996" s="33"/>
      <c r="H996" s="33"/>
      <c r="I996" s="5"/>
      <c r="J996" s="5"/>
      <c r="K996" s="5"/>
      <c r="L996" s="5"/>
      <c r="M996" s="5"/>
      <c r="N996" s="5"/>
      <c r="O996" s="5"/>
      <c r="P996" s="5"/>
      <c r="Q996" s="5"/>
      <c r="R996" s="5"/>
      <c r="S996" s="5"/>
      <c r="T996" s="5"/>
      <c r="U996" s="5"/>
      <c r="V996" s="5"/>
      <c r="W996" s="5"/>
    </row>
    <row r="997" spans="1:23" ht="12.75" customHeight="1" x14ac:dyDescent="0.25">
      <c r="A997" s="5"/>
      <c r="B997" s="32"/>
      <c r="C997" s="33"/>
      <c r="D997" s="34"/>
      <c r="E997" s="34"/>
      <c r="F997" s="33"/>
      <c r="G997" s="33"/>
      <c r="H997" s="33"/>
      <c r="I997" s="5"/>
      <c r="J997" s="5"/>
      <c r="K997" s="5"/>
      <c r="L997" s="5"/>
      <c r="M997" s="5"/>
      <c r="N997" s="5"/>
      <c r="O997" s="5"/>
      <c r="P997" s="5"/>
      <c r="Q997" s="5"/>
      <c r="R997" s="5"/>
      <c r="S997" s="5"/>
      <c r="T997" s="5"/>
      <c r="U997" s="5"/>
      <c r="V997" s="5"/>
      <c r="W997" s="5"/>
    </row>
    <row r="998" spans="1:23" ht="12.75" customHeight="1" x14ac:dyDescent="0.25">
      <c r="A998" s="5"/>
      <c r="B998" s="32"/>
      <c r="C998" s="33"/>
      <c r="D998" s="34"/>
      <c r="E998" s="34"/>
      <c r="F998" s="33"/>
      <c r="G998" s="33"/>
      <c r="H998" s="33"/>
      <c r="I998" s="5"/>
      <c r="J998" s="5"/>
      <c r="K998" s="5"/>
      <c r="L998" s="5"/>
      <c r="M998" s="5"/>
      <c r="N998" s="5"/>
      <c r="O998" s="5"/>
      <c r="P998" s="5"/>
      <c r="Q998" s="5"/>
      <c r="R998" s="5"/>
      <c r="S998" s="5"/>
      <c r="T998" s="5"/>
      <c r="U998" s="5"/>
      <c r="V998" s="5"/>
      <c r="W998" s="5"/>
    </row>
    <row r="999" spans="1:23" ht="12.75" customHeight="1" x14ac:dyDescent="0.25">
      <c r="A999" s="5"/>
      <c r="B999" s="32"/>
      <c r="C999" s="33"/>
      <c r="D999" s="34"/>
      <c r="E999" s="34"/>
      <c r="F999" s="33"/>
      <c r="G999" s="33"/>
      <c r="H999" s="33"/>
      <c r="I999" s="5"/>
      <c r="J999" s="5"/>
      <c r="K999" s="5"/>
      <c r="L999" s="5"/>
      <c r="M999" s="5"/>
      <c r="N999" s="5"/>
      <c r="O999" s="5"/>
      <c r="P999" s="5"/>
      <c r="Q999" s="5"/>
      <c r="R999" s="5"/>
      <c r="S999" s="5"/>
      <c r="T999" s="5"/>
      <c r="U999" s="5"/>
      <c r="V999" s="5"/>
      <c r="W999" s="5"/>
    </row>
    <row r="1000" spans="1:23" ht="12.75" customHeight="1" x14ac:dyDescent="0.25">
      <c r="A1000" s="5"/>
      <c r="B1000" s="32"/>
      <c r="C1000" s="33"/>
      <c r="D1000" s="34"/>
      <c r="E1000" s="34"/>
      <c r="F1000" s="33"/>
      <c r="G1000" s="33"/>
      <c r="H1000" s="33"/>
      <c r="I1000" s="5"/>
      <c r="J1000" s="5"/>
      <c r="K1000" s="5"/>
      <c r="L1000" s="5"/>
      <c r="M1000" s="5"/>
      <c r="N1000" s="5"/>
      <c r="O1000" s="5"/>
      <c r="P1000" s="5"/>
      <c r="Q1000" s="5"/>
      <c r="R1000" s="5"/>
      <c r="S1000" s="5"/>
      <c r="T1000" s="5"/>
      <c r="U1000" s="5"/>
      <c r="V1000" s="5"/>
      <c r="W1000" s="5"/>
    </row>
    <row r="1001" spans="1:23" ht="12.75" customHeight="1" x14ac:dyDescent="0.25">
      <c r="A1001" s="5"/>
      <c r="B1001" s="32"/>
      <c r="C1001" s="33"/>
      <c r="D1001" s="34"/>
      <c r="E1001" s="34"/>
      <c r="F1001" s="33"/>
      <c r="G1001" s="33"/>
      <c r="H1001" s="33"/>
      <c r="I1001" s="5"/>
      <c r="J1001" s="5"/>
      <c r="K1001" s="5"/>
      <c r="L1001" s="5"/>
      <c r="M1001" s="5"/>
      <c r="N1001" s="5"/>
      <c r="O1001" s="5"/>
      <c r="P1001" s="5"/>
      <c r="Q1001" s="5"/>
      <c r="R1001" s="5"/>
      <c r="S1001" s="5"/>
      <c r="T1001" s="5"/>
      <c r="U1001" s="5"/>
      <c r="V1001" s="5"/>
      <c r="W1001" s="5"/>
    </row>
  </sheetData>
  <mergeCells count="6">
    <mergeCell ref="A9:B9"/>
    <mergeCell ref="A1:H1"/>
    <mergeCell ref="A3:H3"/>
    <mergeCell ref="A5:H5"/>
    <mergeCell ref="A7:B7"/>
    <mergeCell ref="A8:B8"/>
  </mergeCells>
  <pageMargins left="0.70866141732283472" right="0.70866141732283472" top="0.55118110236220474" bottom="0.55118110236220474" header="0" footer="0"/>
  <pageSetup paperSize="9" scale="79" fitToHeight="0" orientation="landscape" r:id="rId1"/>
  <headerFooter>
    <oddFooter xml:space="preserve">&amp;CPRIHODI PREMA EKONOMSKOJ KLASIFIKACIJI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0"/>
  <sheetViews>
    <sheetView topLeftCell="A7" zoomScale="130" zoomScaleNormal="130" workbookViewId="0">
      <pane ySplit="2" topLeftCell="A9" activePane="bottomLeft" state="frozen"/>
      <selection activeCell="A7" sqref="A7"/>
      <selection pane="bottomLeft" activeCell="B39" sqref="B39"/>
    </sheetView>
  </sheetViews>
  <sheetFormatPr defaultColWidth="14.42578125" defaultRowHeight="15" customHeight="1" x14ac:dyDescent="0.25"/>
  <cols>
    <col min="1" max="1" width="9.28515625" customWidth="1"/>
    <col min="2" max="2" width="48.140625" customWidth="1"/>
    <col min="3" max="3" width="20.140625" customWidth="1"/>
    <col min="4" max="5" width="17.5703125" customWidth="1"/>
    <col min="6" max="6" width="16.42578125" customWidth="1"/>
    <col min="7" max="7" width="15.5703125" customWidth="1"/>
    <col min="8" max="8" width="11.85546875" customWidth="1"/>
    <col min="9" max="11" width="9.140625" customWidth="1"/>
    <col min="12" max="22" width="8.7109375" customWidth="1"/>
  </cols>
  <sheetData>
    <row r="1" spans="1:22" ht="12.75" hidden="1" customHeight="1" x14ac:dyDescent="0.25">
      <c r="A1" s="233" t="s">
        <v>0</v>
      </c>
      <c r="B1" s="234"/>
      <c r="C1" s="234"/>
      <c r="D1" s="234"/>
      <c r="E1" s="234"/>
      <c r="F1" s="234"/>
      <c r="G1" s="234"/>
      <c r="H1" s="234"/>
      <c r="I1" s="4"/>
      <c r="J1" s="4"/>
      <c r="K1" s="4"/>
      <c r="L1" s="5"/>
      <c r="M1" s="5"/>
      <c r="N1" s="5"/>
      <c r="O1" s="5"/>
      <c r="P1" s="5"/>
      <c r="Q1" s="5"/>
      <c r="R1" s="5"/>
      <c r="S1" s="5"/>
      <c r="T1" s="5"/>
      <c r="U1" s="5"/>
      <c r="V1" s="5"/>
    </row>
    <row r="2" spans="1:22" ht="12.75" hidden="1" customHeight="1" x14ac:dyDescent="0.25">
      <c r="A2" s="1"/>
      <c r="B2" s="1"/>
      <c r="C2" s="1"/>
      <c r="D2" s="1"/>
      <c r="E2" s="1"/>
      <c r="F2" s="1"/>
      <c r="G2" s="1"/>
      <c r="H2" s="2"/>
      <c r="I2" s="4"/>
      <c r="J2" s="4"/>
      <c r="K2" s="4"/>
      <c r="L2" s="5"/>
      <c r="M2" s="5"/>
      <c r="N2" s="5"/>
      <c r="O2" s="5"/>
      <c r="P2" s="5"/>
      <c r="Q2" s="5"/>
      <c r="R2" s="5"/>
      <c r="S2" s="5"/>
      <c r="T2" s="5"/>
      <c r="U2" s="5"/>
      <c r="V2" s="5"/>
    </row>
    <row r="3" spans="1:22" ht="15.75" hidden="1" customHeight="1" x14ac:dyDescent="0.25">
      <c r="A3" s="233" t="s">
        <v>22</v>
      </c>
      <c r="B3" s="234"/>
      <c r="C3" s="234"/>
      <c r="D3" s="234"/>
      <c r="E3" s="234"/>
      <c r="F3" s="234"/>
      <c r="G3" s="234"/>
      <c r="H3" s="234"/>
      <c r="I3" s="4"/>
      <c r="J3" s="4"/>
      <c r="K3" s="4"/>
      <c r="L3" s="5"/>
      <c r="M3" s="5"/>
      <c r="N3" s="5"/>
      <c r="O3" s="5"/>
      <c r="P3" s="5"/>
      <c r="Q3" s="5"/>
      <c r="R3" s="5"/>
      <c r="S3" s="5"/>
      <c r="T3" s="5"/>
      <c r="U3" s="5"/>
      <c r="V3" s="5"/>
    </row>
    <row r="4" spans="1:22" ht="12.75" hidden="1" customHeight="1" x14ac:dyDescent="0.25">
      <c r="A4" s="1"/>
      <c r="B4" s="1"/>
      <c r="C4" s="1"/>
      <c r="D4" s="1"/>
      <c r="E4" s="1"/>
      <c r="F4" s="1"/>
      <c r="G4" s="1"/>
      <c r="H4" s="2"/>
      <c r="I4" s="4"/>
      <c r="J4" s="4"/>
      <c r="K4" s="4"/>
      <c r="L4" s="5"/>
      <c r="M4" s="5"/>
      <c r="N4" s="5"/>
      <c r="O4" s="5"/>
      <c r="P4" s="5"/>
      <c r="Q4" s="5"/>
      <c r="R4" s="5"/>
      <c r="S4" s="5"/>
      <c r="T4" s="5"/>
      <c r="U4" s="5"/>
      <c r="V4" s="5"/>
    </row>
    <row r="5" spans="1:22" ht="15.75" hidden="1" customHeight="1" x14ac:dyDescent="0.25">
      <c r="A5" s="233" t="s">
        <v>23</v>
      </c>
      <c r="B5" s="234"/>
      <c r="C5" s="234"/>
      <c r="D5" s="234"/>
      <c r="E5" s="234"/>
      <c r="F5" s="234"/>
      <c r="G5" s="234"/>
      <c r="H5" s="234"/>
      <c r="I5" s="4"/>
      <c r="J5" s="4"/>
      <c r="K5" s="4"/>
      <c r="L5" s="5"/>
      <c r="M5" s="5"/>
      <c r="N5" s="5"/>
      <c r="O5" s="5"/>
      <c r="P5" s="5"/>
      <c r="Q5" s="5"/>
      <c r="R5" s="5"/>
      <c r="S5" s="5"/>
      <c r="T5" s="5"/>
      <c r="U5" s="5"/>
      <c r="V5" s="5"/>
    </row>
    <row r="6" spans="1:22" ht="12.75" hidden="1" customHeight="1" x14ac:dyDescent="0.25">
      <c r="A6" s="1"/>
      <c r="B6" s="1"/>
      <c r="C6" s="1"/>
      <c r="D6" s="1"/>
      <c r="E6" s="1"/>
      <c r="F6" s="1"/>
      <c r="G6" s="1"/>
      <c r="H6" s="2"/>
      <c r="I6" s="4"/>
      <c r="J6" s="4"/>
      <c r="K6" s="4"/>
      <c r="L6" s="5"/>
      <c r="M6" s="5"/>
      <c r="N6" s="5"/>
      <c r="O6" s="5"/>
      <c r="P6" s="5"/>
      <c r="Q6" s="5"/>
      <c r="R6" s="5"/>
      <c r="S6" s="5"/>
      <c r="T6" s="5"/>
      <c r="U6" s="5"/>
      <c r="V6" s="5"/>
    </row>
    <row r="7" spans="1:22" ht="60" customHeight="1" x14ac:dyDescent="0.25">
      <c r="A7" s="235" t="s">
        <v>3</v>
      </c>
      <c r="B7" s="238"/>
      <c r="C7" s="7" t="s">
        <v>725</v>
      </c>
      <c r="D7" s="7" t="s">
        <v>25</v>
      </c>
      <c r="E7" s="7" t="s">
        <v>26</v>
      </c>
      <c r="F7" s="7" t="s">
        <v>726</v>
      </c>
      <c r="G7" s="7" t="s">
        <v>28</v>
      </c>
      <c r="H7" s="7" t="s">
        <v>29</v>
      </c>
      <c r="I7" s="8"/>
      <c r="J7" s="8"/>
      <c r="K7" s="8"/>
      <c r="L7" s="8"/>
      <c r="M7" s="8"/>
      <c r="N7" s="8"/>
      <c r="O7" s="8"/>
      <c r="P7" s="8"/>
      <c r="Q7" s="8"/>
      <c r="R7" s="8"/>
      <c r="S7" s="8"/>
      <c r="T7" s="8"/>
      <c r="U7" s="8"/>
      <c r="V7" s="8"/>
    </row>
    <row r="8" spans="1:22" ht="12.75" customHeight="1" x14ac:dyDescent="0.25">
      <c r="A8" s="237">
        <v>1</v>
      </c>
      <c r="B8" s="238"/>
      <c r="C8" s="9">
        <v>2</v>
      </c>
      <c r="D8" s="9">
        <v>3</v>
      </c>
      <c r="E8" s="9">
        <v>4.3333333333333304</v>
      </c>
      <c r="F8" s="9">
        <v>5.0833333333333304</v>
      </c>
      <c r="G8" s="9">
        <v>6</v>
      </c>
      <c r="H8" s="9">
        <v>7</v>
      </c>
      <c r="I8" s="10"/>
      <c r="J8" s="10"/>
      <c r="K8" s="10"/>
      <c r="L8" s="10"/>
      <c r="M8" s="10"/>
      <c r="N8" s="10"/>
      <c r="O8" s="10"/>
      <c r="P8" s="10"/>
      <c r="Q8" s="10"/>
      <c r="R8" s="10"/>
      <c r="S8" s="10"/>
      <c r="T8" s="10"/>
      <c r="U8" s="10"/>
      <c r="V8" s="10"/>
    </row>
    <row r="9" spans="1:22" ht="12.75" customHeight="1" x14ac:dyDescent="0.25">
      <c r="A9" s="13"/>
      <c r="B9" s="35" t="s">
        <v>179</v>
      </c>
      <c r="C9" s="15">
        <f>+C10+C113</f>
        <v>46177827.820000008</v>
      </c>
      <c r="D9" s="15">
        <f>+D10+D113</f>
        <v>70275907</v>
      </c>
      <c r="E9" s="15">
        <f>+E10+E113</f>
        <v>70275907</v>
      </c>
      <c r="F9" s="15">
        <f>+F10+F113</f>
        <v>53436498.399999999</v>
      </c>
      <c r="G9" s="15">
        <f t="shared" ref="G9:G145" si="0">+F9/C9*100</f>
        <v>115.71895197906255</v>
      </c>
      <c r="H9" s="15">
        <f>+F9/D9*100</f>
        <v>76.038148323009196</v>
      </c>
      <c r="I9" s="10"/>
      <c r="J9" s="10"/>
      <c r="K9" s="10"/>
      <c r="L9" s="10"/>
      <c r="M9" s="10"/>
      <c r="N9" s="10"/>
      <c r="O9" s="10"/>
      <c r="P9" s="10"/>
      <c r="Q9" s="10"/>
      <c r="R9" s="10"/>
      <c r="S9" s="10"/>
      <c r="T9" s="10"/>
      <c r="U9" s="10"/>
      <c r="V9" s="10"/>
    </row>
    <row r="10" spans="1:22" ht="20.25" customHeight="1" x14ac:dyDescent="0.25">
      <c r="A10" s="17" t="s">
        <v>180</v>
      </c>
      <c r="B10" s="17" t="s">
        <v>181</v>
      </c>
      <c r="C10" s="18">
        <f>+C11++C23+C56+C65+C73+C90+C98</f>
        <v>37072596.880000003</v>
      </c>
      <c r="D10" s="19">
        <f>+D11++D23+D56+D65+D73+D90+D98</f>
        <v>35393753</v>
      </c>
      <c r="E10" s="19">
        <f>+E11++E23+E56+E65+E73+E90+E98</f>
        <v>35393753</v>
      </c>
      <c r="F10" s="18">
        <f>+F11++F23+F56+F65+F73+F90+F98</f>
        <v>40779600.219999999</v>
      </c>
      <c r="G10" s="18">
        <f t="shared" si="0"/>
        <v>109.99930852429671</v>
      </c>
      <c r="H10" s="18">
        <f>+F10/D10*100</f>
        <v>115.21694300121266</v>
      </c>
      <c r="I10" s="21"/>
      <c r="J10" s="21"/>
      <c r="K10" s="21"/>
      <c r="L10" s="5"/>
      <c r="M10" s="5"/>
      <c r="N10" s="5"/>
      <c r="O10" s="5"/>
      <c r="P10" s="5"/>
      <c r="Q10" s="5"/>
      <c r="R10" s="5"/>
      <c r="S10" s="5"/>
      <c r="T10" s="5"/>
      <c r="U10" s="5"/>
      <c r="V10" s="5"/>
    </row>
    <row r="11" spans="1:22" ht="12.75" customHeight="1" x14ac:dyDescent="0.25">
      <c r="A11" s="22" t="s">
        <v>182</v>
      </c>
      <c r="B11" s="22" t="s">
        <v>183</v>
      </c>
      <c r="C11" s="23">
        <f>+C12+C17+C19</f>
        <v>25588678.469999999</v>
      </c>
      <c r="D11" s="24">
        <v>27558306</v>
      </c>
      <c r="E11" s="24">
        <v>27558306</v>
      </c>
      <c r="F11" s="23">
        <f>+F12+F17+F19</f>
        <v>28141101.5</v>
      </c>
      <c r="G11" s="23">
        <f t="shared" si="0"/>
        <v>109.97481379506348</v>
      </c>
      <c r="H11" s="23">
        <f>+F11/D11*100</f>
        <v>102.11477258435259</v>
      </c>
      <c r="I11" s="5"/>
      <c r="J11" s="5"/>
      <c r="K11" s="5"/>
      <c r="L11" s="5"/>
      <c r="M11" s="5"/>
      <c r="N11" s="5"/>
      <c r="O11" s="5"/>
      <c r="P11" s="5"/>
      <c r="Q11" s="5"/>
      <c r="R11" s="5"/>
      <c r="S11" s="5"/>
      <c r="T11" s="5"/>
      <c r="U11" s="5"/>
      <c r="V11" s="5"/>
    </row>
    <row r="12" spans="1:22" ht="12.75" customHeight="1" x14ac:dyDescent="0.25">
      <c r="A12" s="22" t="s">
        <v>184</v>
      </c>
      <c r="B12" s="22" t="s">
        <v>185</v>
      </c>
      <c r="C12" s="23">
        <f>SUM(C13:C16)</f>
        <v>21562860.059999999</v>
      </c>
      <c r="D12" s="25"/>
      <c r="E12" s="25"/>
      <c r="F12" s="23">
        <f>SUM(F13:F16)</f>
        <v>23611557.600000001</v>
      </c>
      <c r="G12" s="23">
        <f t="shared" si="0"/>
        <v>109.5010473299895</v>
      </c>
      <c r="H12" s="23"/>
      <c r="I12" s="5"/>
      <c r="J12" s="5"/>
      <c r="K12" s="5"/>
      <c r="L12" s="5"/>
      <c r="M12" s="5"/>
      <c r="N12" s="5"/>
      <c r="O12" s="5"/>
      <c r="P12" s="5"/>
      <c r="Q12" s="5"/>
      <c r="R12" s="5"/>
      <c r="S12" s="5"/>
      <c r="T12" s="5"/>
      <c r="U12" s="5"/>
      <c r="V12" s="5"/>
    </row>
    <row r="13" spans="1:22" ht="12.75" customHeight="1" x14ac:dyDescent="0.25">
      <c r="A13" s="26" t="s">
        <v>186</v>
      </c>
      <c r="B13" s="26" t="s">
        <v>187</v>
      </c>
      <c r="C13" s="27">
        <v>21549652.629999999</v>
      </c>
      <c r="D13" s="28"/>
      <c r="E13" s="28"/>
      <c r="F13" s="27">
        <v>23603856.870000001</v>
      </c>
      <c r="G13" s="27">
        <f t="shared" si="0"/>
        <v>109.53242391081643</v>
      </c>
      <c r="H13" s="23"/>
      <c r="I13" s="5"/>
      <c r="J13" s="5"/>
      <c r="K13" s="5"/>
      <c r="L13" s="5"/>
      <c r="M13" s="5"/>
      <c r="N13" s="5"/>
      <c r="O13" s="5"/>
      <c r="P13" s="5"/>
      <c r="Q13" s="5"/>
      <c r="R13" s="5"/>
      <c r="S13" s="5"/>
      <c r="T13" s="5"/>
      <c r="U13" s="5"/>
      <c r="V13" s="5"/>
    </row>
    <row r="14" spans="1:22" ht="12.75" customHeight="1" x14ac:dyDescent="0.25">
      <c r="A14" s="26" t="s">
        <v>188</v>
      </c>
      <c r="B14" s="26" t="s">
        <v>189</v>
      </c>
      <c r="C14" s="27">
        <v>2314.34</v>
      </c>
      <c r="D14" s="28"/>
      <c r="E14" s="28"/>
      <c r="F14" s="27">
        <v>1412.93</v>
      </c>
      <c r="G14" s="27">
        <f t="shared" si="0"/>
        <v>61.051098801386139</v>
      </c>
      <c r="H14" s="23"/>
      <c r="I14" s="5"/>
      <c r="J14" s="5"/>
      <c r="K14" s="5"/>
      <c r="L14" s="5"/>
      <c r="M14" s="5"/>
      <c r="N14" s="5"/>
      <c r="O14" s="5"/>
      <c r="P14" s="5"/>
      <c r="Q14" s="5"/>
      <c r="R14" s="5"/>
      <c r="S14" s="5"/>
      <c r="T14" s="5"/>
      <c r="U14" s="5"/>
      <c r="V14" s="5"/>
    </row>
    <row r="15" spans="1:22" ht="12.75" customHeight="1" x14ac:dyDescent="0.25">
      <c r="A15" s="26" t="s">
        <v>190</v>
      </c>
      <c r="B15" s="26" t="s">
        <v>191</v>
      </c>
      <c r="C15" s="27">
        <v>10893.09</v>
      </c>
      <c r="D15" s="28"/>
      <c r="E15" s="28"/>
      <c r="F15" s="27">
        <v>6287.8</v>
      </c>
      <c r="G15" s="27">
        <f t="shared" si="0"/>
        <v>57.722831629959913</v>
      </c>
      <c r="H15" s="23"/>
      <c r="I15" s="5"/>
      <c r="J15" s="5"/>
      <c r="K15" s="5"/>
      <c r="L15" s="5"/>
      <c r="M15" s="5"/>
      <c r="N15" s="5"/>
      <c r="O15" s="5"/>
      <c r="P15" s="5"/>
      <c r="Q15" s="5"/>
      <c r="R15" s="5"/>
      <c r="S15" s="5"/>
      <c r="T15" s="5"/>
      <c r="U15" s="5"/>
      <c r="V15" s="5"/>
    </row>
    <row r="16" spans="1:22" ht="12.75" customHeight="1" x14ac:dyDescent="0.25">
      <c r="A16" s="26" t="s">
        <v>192</v>
      </c>
      <c r="B16" s="26" t="s">
        <v>193</v>
      </c>
      <c r="C16" s="27"/>
      <c r="D16" s="28"/>
      <c r="E16" s="28"/>
      <c r="F16" s="27"/>
      <c r="G16" s="27"/>
      <c r="H16" s="23"/>
      <c r="I16" s="5"/>
      <c r="J16" s="5"/>
      <c r="K16" s="5"/>
      <c r="L16" s="5"/>
      <c r="M16" s="5"/>
      <c r="N16" s="5"/>
      <c r="O16" s="5"/>
      <c r="P16" s="5"/>
      <c r="Q16" s="5"/>
      <c r="R16" s="5"/>
      <c r="S16" s="5"/>
      <c r="T16" s="5"/>
      <c r="U16" s="5"/>
      <c r="V16" s="5"/>
    </row>
    <row r="17" spans="1:22" ht="12.75" customHeight="1" x14ac:dyDescent="0.25">
      <c r="A17" s="22" t="s">
        <v>194</v>
      </c>
      <c r="B17" s="22" t="s">
        <v>195</v>
      </c>
      <c r="C17" s="23">
        <f>+C18</f>
        <v>643858.77</v>
      </c>
      <c r="D17" s="25"/>
      <c r="E17" s="25"/>
      <c r="F17" s="23">
        <f>+F18</f>
        <v>769279.65</v>
      </c>
      <c r="G17" s="23">
        <f t="shared" si="0"/>
        <v>119.47956381800935</v>
      </c>
      <c r="H17" s="23"/>
      <c r="I17" s="5"/>
      <c r="J17" s="5"/>
      <c r="K17" s="5"/>
      <c r="L17" s="5"/>
      <c r="M17" s="5"/>
      <c r="N17" s="5"/>
      <c r="O17" s="5"/>
      <c r="P17" s="5"/>
      <c r="Q17" s="5"/>
      <c r="R17" s="5"/>
      <c r="S17" s="5"/>
      <c r="T17" s="5"/>
      <c r="U17" s="5"/>
      <c r="V17" s="5"/>
    </row>
    <row r="18" spans="1:22" ht="12.75" customHeight="1" x14ac:dyDescent="0.25">
      <c r="A18" s="26" t="s">
        <v>196</v>
      </c>
      <c r="B18" s="26" t="s">
        <v>195</v>
      </c>
      <c r="C18" s="27">
        <v>643858.77</v>
      </c>
      <c r="D18" s="28"/>
      <c r="E18" s="28"/>
      <c r="F18" s="27">
        <v>769279.65</v>
      </c>
      <c r="G18" s="27">
        <f t="shared" si="0"/>
        <v>119.47956381800935</v>
      </c>
      <c r="H18" s="23"/>
      <c r="I18" s="5"/>
      <c r="J18" s="5"/>
      <c r="K18" s="5"/>
      <c r="L18" s="5"/>
      <c r="M18" s="5"/>
      <c r="N18" s="5"/>
      <c r="O18" s="5"/>
      <c r="P18" s="5"/>
      <c r="Q18" s="5"/>
      <c r="R18" s="5"/>
      <c r="S18" s="5"/>
      <c r="T18" s="5"/>
      <c r="U18" s="5"/>
      <c r="V18" s="5"/>
    </row>
    <row r="19" spans="1:22" ht="12.75" customHeight="1" x14ac:dyDescent="0.25">
      <c r="A19" s="22" t="s">
        <v>197</v>
      </c>
      <c r="B19" s="22" t="s">
        <v>198</v>
      </c>
      <c r="C19" s="23">
        <f>SUM(C20:C22)</f>
        <v>3381959.64</v>
      </c>
      <c r="D19" s="25"/>
      <c r="E19" s="25"/>
      <c r="F19" s="23">
        <f>SUM(F20:F22)</f>
        <v>3760264.25</v>
      </c>
      <c r="G19" s="23">
        <f t="shared" si="0"/>
        <v>111.18595874195589</v>
      </c>
      <c r="H19" s="23"/>
      <c r="I19" s="5"/>
      <c r="J19" s="5"/>
      <c r="K19" s="5"/>
      <c r="L19" s="5"/>
      <c r="M19" s="5"/>
      <c r="N19" s="5"/>
      <c r="O19" s="5"/>
      <c r="P19" s="5"/>
      <c r="Q19" s="5"/>
      <c r="R19" s="5"/>
      <c r="S19" s="5"/>
      <c r="T19" s="5"/>
      <c r="U19" s="5"/>
      <c r="V19" s="5"/>
    </row>
    <row r="20" spans="1:22" ht="12.75" customHeight="1" x14ac:dyDescent="0.25">
      <c r="A20" s="26" t="s">
        <v>199</v>
      </c>
      <c r="B20" s="26" t="s">
        <v>200</v>
      </c>
      <c r="C20" s="27"/>
      <c r="D20" s="28"/>
      <c r="E20" s="28"/>
      <c r="F20" s="27"/>
      <c r="G20" s="27"/>
      <c r="H20" s="23"/>
      <c r="I20" s="5"/>
      <c r="J20" s="5"/>
      <c r="K20" s="5"/>
      <c r="L20" s="5"/>
      <c r="M20" s="5"/>
      <c r="N20" s="5"/>
      <c r="O20" s="5"/>
      <c r="P20" s="5"/>
      <c r="Q20" s="5"/>
      <c r="R20" s="5"/>
      <c r="S20" s="5"/>
      <c r="T20" s="5"/>
      <c r="U20" s="5"/>
      <c r="V20" s="5"/>
    </row>
    <row r="21" spans="1:22" ht="12.75" customHeight="1" x14ac:dyDescent="0.25">
      <c r="A21" s="26" t="s">
        <v>201</v>
      </c>
      <c r="B21" s="26" t="s">
        <v>202</v>
      </c>
      <c r="C21" s="27">
        <v>3381959.64</v>
      </c>
      <c r="D21" s="28"/>
      <c r="E21" s="28"/>
      <c r="F21" s="27">
        <v>3760264.25</v>
      </c>
      <c r="G21" s="27">
        <f t="shared" si="0"/>
        <v>111.18595874195589</v>
      </c>
      <c r="H21" s="23"/>
      <c r="I21" s="5"/>
      <c r="J21" s="5"/>
      <c r="K21" s="5"/>
      <c r="L21" s="5"/>
      <c r="M21" s="5"/>
      <c r="N21" s="5"/>
      <c r="O21" s="5"/>
      <c r="P21" s="5"/>
      <c r="Q21" s="5"/>
      <c r="R21" s="5"/>
      <c r="S21" s="5"/>
      <c r="T21" s="5"/>
      <c r="U21" s="5"/>
      <c r="V21" s="5"/>
    </row>
    <row r="22" spans="1:22" ht="12.75" customHeight="1" x14ac:dyDescent="0.25">
      <c r="A22" s="26" t="s">
        <v>203</v>
      </c>
      <c r="B22" s="26" t="s">
        <v>204</v>
      </c>
      <c r="C22" s="27"/>
      <c r="D22" s="28"/>
      <c r="E22" s="28"/>
      <c r="F22" s="27"/>
      <c r="G22" s="27"/>
      <c r="H22" s="23"/>
      <c r="I22" s="5"/>
      <c r="J22" s="5"/>
      <c r="K22" s="5"/>
      <c r="L22" s="5"/>
      <c r="M22" s="5"/>
      <c r="N22" s="5"/>
      <c r="O22" s="5"/>
      <c r="P22" s="5"/>
      <c r="Q22" s="5"/>
      <c r="R22" s="5"/>
      <c r="S22" s="5"/>
      <c r="T22" s="5"/>
      <c r="U22" s="5"/>
      <c r="V22" s="5"/>
    </row>
    <row r="23" spans="1:22" ht="12.75" customHeight="1" x14ac:dyDescent="0.25">
      <c r="A23" s="22" t="s">
        <v>205</v>
      </c>
      <c r="B23" s="22" t="s">
        <v>206</v>
      </c>
      <c r="C23" s="23">
        <f>+C24+C29+C36+C46+C48</f>
        <v>10731206.810000001</v>
      </c>
      <c r="D23" s="24">
        <v>7518157</v>
      </c>
      <c r="E23" s="24">
        <v>7518157</v>
      </c>
      <c r="F23" s="23">
        <f>+F24+F29+F36+F46+F48</f>
        <v>11066760.99</v>
      </c>
      <c r="G23" s="23">
        <f t="shared" si="0"/>
        <v>103.12690069198285</v>
      </c>
      <c r="H23" s="23">
        <f>+F23/D23*100</f>
        <v>147.20045072216504</v>
      </c>
      <c r="I23" s="5"/>
      <c r="J23" s="5"/>
      <c r="K23" s="5"/>
      <c r="L23" s="5"/>
      <c r="M23" s="5"/>
      <c r="N23" s="5"/>
      <c r="O23" s="5"/>
      <c r="P23" s="5"/>
      <c r="Q23" s="5"/>
      <c r="R23" s="5"/>
      <c r="S23" s="5"/>
      <c r="T23" s="5"/>
      <c r="U23" s="5"/>
      <c r="V23" s="5"/>
    </row>
    <row r="24" spans="1:22" ht="12.75" customHeight="1" x14ac:dyDescent="0.25">
      <c r="A24" s="22" t="s">
        <v>207</v>
      </c>
      <c r="B24" s="22" t="s">
        <v>208</v>
      </c>
      <c r="C24" s="23">
        <f>SUM(C25:C28)</f>
        <v>2023677.31</v>
      </c>
      <c r="D24" s="25"/>
      <c r="E24" s="25"/>
      <c r="F24" s="23">
        <f>SUM(F25:F28)</f>
        <v>1888601.86</v>
      </c>
      <c r="G24" s="23">
        <f t="shared" si="0"/>
        <v>93.325247590980794</v>
      </c>
      <c r="H24" s="23"/>
      <c r="I24" s="5"/>
      <c r="J24" s="5"/>
      <c r="K24" s="5"/>
      <c r="L24" s="5"/>
      <c r="M24" s="5"/>
      <c r="N24" s="5"/>
      <c r="O24" s="5"/>
      <c r="P24" s="5"/>
      <c r="Q24" s="5"/>
      <c r="R24" s="5"/>
      <c r="S24" s="5"/>
      <c r="T24" s="5"/>
      <c r="U24" s="5"/>
      <c r="V24" s="5"/>
    </row>
    <row r="25" spans="1:22" ht="12.75" customHeight="1" x14ac:dyDescent="0.25">
      <c r="A25" s="26" t="s">
        <v>209</v>
      </c>
      <c r="B25" s="26" t="s">
        <v>210</v>
      </c>
      <c r="C25" s="27">
        <v>1037588.54</v>
      </c>
      <c r="D25" s="28"/>
      <c r="E25" s="28"/>
      <c r="F25" s="27">
        <v>931947.88</v>
      </c>
      <c r="G25" s="27">
        <f t="shared" si="0"/>
        <v>89.818636585943793</v>
      </c>
      <c r="H25" s="23"/>
      <c r="I25" s="5"/>
      <c r="J25" s="5"/>
      <c r="K25" s="5"/>
      <c r="L25" s="5"/>
      <c r="M25" s="5"/>
      <c r="N25" s="5"/>
      <c r="O25" s="5"/>
      <c r="P25" s="5"/>
      <c r="Q25" s="5"/>
      <c r="R25" s="5"/>
      <c r="S25" s="5"/>
      <c r="T25" s="5"/>
      <c r="U25" s="5"/>
      <c r="V25" s="5"/>
    </row>
    <row r="26" spans="1:22" ht="12.75" customHeight="1" x14ac:dyDescent="0.25">
      <c r="A26" s="26" t="s">
        <v>211</v>
      </c>
      <c r="B26" s="26" t="s">
        <v>212</v>
      </c>
      <c r="C26" s="27">
        <v>633608.79</v>
      </c>
      <c r="D26" s="28"/>
      <c r="E26" s="28"/>
      <c r="F26" s="27">
        <v>650327.43000000005</v>
      </c>
      <c r="G26" s="27">
        <f t="shared" si="0"/>
        <v>102.63863763632446</v>
      </c>
      <c r="H26" s="23"/>
      <c r="I26" s="5"/>
      <c r="J26" s="5"/>
      <c r="K26" s="5"/>
      <c r="L26" s="5"/>
      <c r="M26" s="5"/>
      <c r="N26" s="5"/>
      <c r="O26" s="5"/>
      <c r="P26" s="5"/>
      <c r="Q26" s="5"/>
      <c r="R26" s="5"/>
      <c r="S26" s="5"/>
      <c r="T26" s="5"/>
      <c r="U26" s="5"/>
      <c r="V26" s="5"/>
    </row>
    <row r="27" spans="1:22" ht="12.75" customHeight="1" x14ac:dyDescent="0.25">
      <c r="A27" s="26" t="s">
        <v>213</v>
      </c>
      <c r="B27" s="26" t="s">
        <v>214</v>
      </c>
      <c r="C27" s="27">
        <v>254114.23</v>
      </c>
      <c r="D27" s="28"/>
      <c r="E27" s="28"/>
      <c r="F27" s="27">
        <v>183393.1</v>
      </c>
      <c r="G27" s="27">
        <f t="shared" si="0"/>
        <v>72.169551465102927</v>
      </c>
      <c r="H27" s="23"/>
      <c r="I27" s="5"/>
      <c r="J27" s="5"/>
      <c r="K27" s="5"/>
      <c r="L27" s="5"/>
      <c r="M27" s="5"/>
      <c r="N27" s="5"/>
      <c r="O27" s="5"/>
      <c r="P27" s="5"/>
      <c r="Q27" s="5"/>
      <c r="R27" s="5"/>
      <c r="S27" s="5"/>
      <c r="T27" s="5"/>
      <c r="U27" s="5"/>
      <c r="V27" s="5"/>
    </row>
    <row r="28" spans="1:22" ht="12.75" customHeight="1" x14ac:dyDescent="0.25">
      <c r="A28" s="26" t="s">
        <v>215</v>
      </c>
      <c r="B28" s="26" t="s">
        <v>216</v>
      </c>
      <c r="C28" s="27">
        <v>98365.75</v>
      </c>
      <c r="D28" s="28"/>
      <c r="E28" s="28"/>
      <c r="F28" s="27">
        <v>122933.45</v>
      </c>
      <c r="G28" s="27">
        <f t="shared" si="0"/>
        <v>124.97586812483004</v>
      </c>
      <c r="H28" s="23"/>
      <c r="I28" s="5"/>
      <c r="J28" s="5"/>
      <c r="K28" s="5"/>
      <c r="L28" s="5"/>
      <c r="M28" s="5"/>
      <c r="N28" s="5"/>
      <c r="O28" s="5"/>
      <c r="P28" s="5"/>
      <c r="Q28" s="5"/>
      <c r="R28" s="5"/>
      <c r="S28" s="5"/>
      <c r="T28" s="5"/>
      <c r="U28" s="5"/>
      <c r="V28" s="5"/>
    </row>
    <row r="29" spans="1:22" ht="12.75" customHeight="1" x14ac:dyDescent="0.25">
      <c r="A29" s="22" t="s">
        <v>217</v>
      </c>
      <c r="B29" s="22" t="s">
        <v>218</v>
      </c>
      <c r="C29" s="23">
        <f>SUM(C30:C35)</f>
        <v>4712536.0999999996</v>
      </c>
      <c r="D29" s="25"/>
      <c r="E29" s="25"/>
      <c r="F29" s="23">
        <f>SUM(F30:F35)</f>
        <v>3687863.19</v>
      </c>
      <c r="G29" s="23">
        <f t="shared" si="0"/>
        <v>78.256444337901215</v>
      </c>
      <c r="H29" s="23"/>
      <c r="I29" s="5"/>
      <c r="J29" s="5"/>
      <c r="K29" s="5"/>
      <c r="L29" s="5"/>
      <c r="M29" s="5"/>
      <c r="N29" s="5"/>
      <c r="O29" s="5"/>
      <c r="P29" s="5"/>
      <c r="Q29" s="5"/>
      <c r="R29" s="5"/>
      <c r="S29" s="5"/>
      <c r="T29" s="5"/>
      <c r="U29" s="5"/>
      <c r="V29" s="5"/>
    </row>
    <row r="30" spans="1:22" ht="12.75" customHeight="1" x14ac:dyDescent="0.25">
      <c r="A30" s="26" t="s">
        <v>219</v>
      </c>
      <c r="B30" s="26" t="s">
        <v>220</v>
      </c>
      <c r="C30" s="27">
        <v>218529.8</v>
      </c>
      <c r="D30" s="28"/>
      <c r="E30" s="28"/>
      <c r="F30" s="27">
        <v>225179.73</v>
      </c>
      <c r="G30" s="27">
        <f t="shared" si="0"/>
        <v>103.04303120215184</v>
      </c>
      <c r="H30" s="23"/>
      <c r="I30" s="5"/>
      <c r="J30" s="5"/>
      <c r="K30" s="5"/>
      <c r="L30" s="5"/>
      <c r="M30" s="5"/>
      <c r="N30" s="5"/>
      <c r="O30" s="5"/>
      <c r="P30" s="5"/>
      <c r="Q30" s="5"/>
      <c r="R30" s="5"/>
      <c r="S30" s="5"/>
      <c r="T30" s="5"/>
      <c r="U30" s="5"/>
      <c r="V30" s="5"/>
    </row>
    <row r="31" spans="1:22" ht="12.75" customHeight="1" x14ac:dyDescent="0.25">
      <c r="A31" s="26" t="s">
        <v>221</v>
      </c>
      <c r="B31" s="26" t="s">
        <v>222</v>
      </c>
      <c r="C31" s="27">
        <v>2559029.5099999998</v>
      </c>
      <c r="D31" s="28"/>
      <c r="E31" s="28"/>
      <c r="F31" s="27">
        <v>2096479.78</v>
      </c>
      <c r="G31" s="27">
        <f t="shared" si="0"/>
        <v>81.924798905503835</v>
      </c>
      <c r="H31" s="23"/>
      <c r="I31" s="5"/>
      <c r="J31" s="5"/>
      <c r="K31" s="5"/>
      <c r="L31" s="5"/>
      <c r="M31" s="5"/>
      <c r="N31" s="5"/>
      <c r="O31" s="5"/>
      <c r="P31" s="5"/>
      <c r="Q31" s="5"/>
      <c r="R31" s="5"/>
      <c r="S31" s="5"/>
      <c r="T31" s="5"/>
      <c r="U31" s="5"/>
      <c r="V31" s="5"/>
    </row>
    <row r="32" spans="1:22" ht="12.75" customHeight="1" x14ac:dyDescent="0.25">
      <c r="A32" s="26" t="s">
        <v>223</v>
      </c>
      <c r="B32" s="26" t="s">
        <v>224</v>
      </c>
      <c r="C32" s="27">
        <v>1566956.64</v>
      </c>
      <c r="D32" s="28"/>
      <c r="E32" s="28"/>
      <c r="F32" s="27">
        <v>848942.19</v>
      </c>
      <c r="G32" s="27">
        <f t="shared" si="0"/>
        <v>54.17777163253222</v>
      </c>
      <c r="H32" s="23"/>
      <c r="I32" s="5"/>
      <c r="J32" s="5"/>
      <c r="K32" s="5"/>
      <c r="L32" s="5"/>
      <c r="M32" s="5"/>
      <c r="N32" s="5"/>
      <c r="O32" s="5"/>
      <c r="P32" s="5"/>
      <c r="Q32" s="5"/>
      <c r="R32" s="5"/>
      <c r="S32" s="5"/>
      <c r="T32" s="5"/>
      <c r="U32" s="5"/>
      <c r="V32" s="5"/>
    </row>
    <row r="33" spans="1:22" ht="12.75" customHeight="1" x14ac:dyDescent="0.25">
      <c r="A33" s="26" t="s">
        <v>225</v>
      </c>
      <c r="B33" s="26" t="s">
        <v>226</v>
      </c>
      <c r="C33" s="27">
        <v>328763.03999999998</v>
      </c>
      <c r="D33" s="28"/>
      <c r="E33" s="28"/>
      <c r="F33" s="27">
        <v>479169.72</v>
      </c>
      <c r="G33" s="27">
        <f t="shared" si="0"/>
        <v>145.74926670589247</v>
      </c>
      <c r="H33" s="23"/>
      <c r="I33" s="5"/>
      <c r="J33" s="5"/>
      <c r="K33" s="5"/>
      <c r="L33" s="5"/>
      <c r="M33" s="5"/>
      <c r="N33" s="5"/>
      <c r="O33" s="5"/>
      <c r="P33" s="5"/>
      <c r="Q33" s="5"/>
      <c r="R33" s="5"/>
      <c r="S33" s="5"/>
      <c r="T33" s="5"/>
      <c r="U33" s="5"/>
      <c r="V33" s="5"/>
    </row>
    <row r="34" spans="1:22" ht="12.75" customHeight="1" x14ac:dyDescent="0.25">
      <c r="A34" s="26" t="s">
        <v>227</v>
      </c>
      <c r="B34" s="26" t="s">
        <v>228</v>
      </c>
      <c r="C34" s="27">
        <v>26625.45</v>
      </c>
      <c r="D34" s="28"/>
      <c r="E34" s="28"/>
      <c r="F34" s="27">
        <v>26020.91</v>
      </c>
      <c r="G34" s="27">
        <f t="shared" si="0"/>
        <v>97.729465605276161</v>
      </c>
      <c r="H34" s="23"/>
      <c r="I34" s="5"/>
      <c r="J34" s="5"/>
      <c r="K34" s="5"/>
      <c r="L34" s="5"/>
      <c r="M34" s="5"/>
      <c r="N34" s="5"/>
      <c r="O34" s="5"/>
      <c r="P34" s="5"/>
      <c r="Q34" s="5"/>
      <c r="R34" s="5"/>
      <c r="S34" s="5"/>
      <c r="T34" s="5"/>
      <c r="U34" s="5"/>
      <c r="V34" s="5"/>
    </row>
    <row r="35" spans="1:22" ht="12.75" customHeight="1" x14ac:dyDescent="0.25">
      <c r="A35" s="26" t="s">
        <v>229</v>
      </c>
      <c r="B35" s="26" t="s">
        <v>230</v>
      </c>
      <c r="C35" s="27">
        <v>12631.66</v>
      </c>
      <c r="D35" s="28"/>
      <c r="E35" s="28"/>
      <c r="F35" s="27">
        <v>12070.86</v>
      </c>
      <c r="G35" s="27">
        <f t="shared" si="0"/>
        <v>95.560361821011654</v>
      </c>
      <c r="H35" s="23"/>
      <c r="I35" s="5"/>
      <c r="J35" s="5"/>
      <c r="K35" s="5"/>
      <c r="L35" s="5"/>
      <c r="M35" s="5"/>
      <c r="N35" s="5"/>
      <c r="O35" s="5"/>
      <c r="P35" s="5"/>
      <c r="Q35" s="5"/>
      <c r="R35" s="5"/>
      <c r="S35" s="5"/>
      <c r="T35" s="5"/>
      <c r="U35" s="5"/>
      <c r="V35" s="5"/>
    </row>
    <row r="36" spans="1:22" ht="12.75" customHeight="1" x14ac:dyDescent="0.25">
      <c r="A36" s="22" t="s">
        <v>231</v>
      </c>
      <c r="B36" s="22" t="s">
        <v>232</v>
      </c>
      <c r="C36" s="23">
        <f>SUM(C37:C45)</f>
        <v>2880961.4</v>
      </c>
      <c r="D36" s="25"/>
      <c r="E36" s="25"/>
      <c r="F36" s="23">
        <f>SUM(F37:F45)</f>
        <v>3114961.3</v>
      </c>
      <c r="G36" s="23">
        <f t="shared" si="0"/>
        <v>108.12228515106104</v>
      </c>
      <c r="H36" s="23"/>
      <c r="I36" s="5"/>
      <c r="J36" s="5"/>
      <c r="K36" s="5"/>
      <c r="L36" s="5"/>
      <c r="M36" s="5"/>
      <c r="N36" s="5"/>
      <c r="O36" s="5"/>
      <c r="P36" s="5"/>
      <c r="Q36" s="5"/>
      <c r="R36" s="5"/>
      <c r="S36" s="5"/>
      <c r="T36" s="5"/>
      <c r="U36" s="5"/>
      <c r="V36" s="5"/>
    </row>
    <row r="37" spans="1:22" ht="12.75" customHeight="1" x14ac:dyDescent="0.25">
      <c r="A37" s="26" t="s">
        <v>233</v>
      </c>
      <c r="B37" s="26" t="s">
        <v>234</v>
      </c>
      <c r="C37" s="27">
        <v>58119.66</v>
      </c>
      <c r="D37" s="28"/>
      <c r="E37" s="28"/>
      <c r="F37" s="27">
        <v>86699.199999999997</v>
      </c>
      <c r="G37" s="27">
        <f t="shared" si="0"/>
        <v>149.17361870320644</v>
      </c>
      <c r="H37" s="23"/>
      <c r="I37" s="5"/>
      <c r="J37" s="5"/>
      <c r="K37" s="5"/>
      <c r="L37" s="5"/>
      <c r="M37" s="5"/>
      <c r="N37" s="5"/>
      <c r="O37" s="5"/>
      <c r="P37" s="5"/>
      <c r="Q37" s="5"/>
      <c r="R37" s="5"/>
      <c r="S37" s="5"/>
      <c r="T37" s="5"/>
      <c r="U37" s="5"/>
      <c r="V37" s="5"/>
    </row>
    <row r="38" spans="1:22" ht="12.75" customHeight="1" x14ac:dyDescent="0.25">
      <c r="A38" s="26" t="s">
        <v>235</v>
      </c>
      <c r="B38" s="26" t="s">
        <v>236</v>
      </c>
      <c r="C38" s="27">
        <v>841824.94</v>
      </c>
      <c r="D38" s="28"/>
      <c r="E38" s="28"/>
      <c r="F38" s="27">
        <v>1119272.74</v>
      </c>
      <c r="G38" s="27">
        <f t="shared" si="0"/>
        <v>132.95789739847811</v>
      </c>
      <c r="H38" s="23"/>
      <c r="I38" s="5"/>
      <c r="J38" s="5"/>
      <c r="K38" s="5"/>
      <c r="L38" s="5"/>
      <c r="M38" s="5"/>
      <c r="N38" s="5"/>
      <c r="O38" s="5"/>
      <c r="P38" s="5"/>
      <c r="Q38" s="5"/>
      <c r="R38" s="5"/>
      <c r="S38" s="5"/>
      <c r="T38" s="5"/>
      <c r="U38" s="5"/>
      <c r="V38" s="5"/>
    </row>
    <row r="39" spans="1:22" ht="12.75" customHeight="1" x14ac:dyDescent="0.25">
      <c r="A39" s="26" t="s">
        <v>237</v>
      </c>
      <c r="B39" s="26" t="s">
        <v>238</v>
      </c>
      <c r="C39" s="27">
        <v>278659.78000000003</v>
      </c>
      <c r="D39" s="28"/>
      <c r="E39" s="28"/>
      <c r="F39" s="27">
        <v>219625.65</v>
      </c>
      <c r="G39" s="27">
        <f t="shared" si="0"/>
        <v>78.814980044841761</v>
      </c>
      <c r="H39" s="23"/>
      <c r="I39" s="5"/>
      <c r="J39" s="5"/>
      <c r="K39" s="5"/>
      <c r="L39" s="5"/>
      <c r="M39" s="5"/>
      <c r="N39" s="5"/>
      <c r="O39" s="5"/>
      <c r="P39" s="5"/>
      <c r="Q39" s="5"/>
      <c r="R39" s="5"/>
      <c r="S39" s="5"/>
      <c r="T39" s="5"/>
      <c r="U39" s="5"/>
      <c r="V39" s="5"/>
    </row>
    <row r="40" spans="1:22" ht="12.75" customHeight="1" x14ac:dyDescent="0.25">
      <c r="A40" s="26" t="s">
        <v>239</v>
      </c>
      <c r="B40" s="26" t="s">
        <v>240</v>
      </c>
      <c r="C40" s="27">
        <v>244629</v>
      </c>
      <c r="D40" s="28"/>
      <c r="E40" s="28"/>
      <c r="F40" s="27">
        <v>232519.24</v>
      </c>
      <c r="G40" s="27">
        <f t="shared" si="0"/>
        <v>95.049744715467085</v>
      </c>
      <c r="H40" s="23"/>
      <c r="I40" s="5"/>
      <c r="J40" s="5"/>
      <c r="K40" s="5"/>
      <c r="L40" s="5"/>
      <c r="M40" s="5"/>
      <c r="N40" s="5"/>
      <c r="O40" s="5"/>
      <c r="P40" s="5"/>
      <c r="Q40" s="5"/>
      <c r="R40" s="5"/>
      <c r="S40" s="5"/>
      <c r="T40" s="5"/>
      <c r="U40" s="5"/>
      <c r="V40" s="5"/>
    </row>
    <row r="41" spans="1:22" ht="12.75" customHeight="1" x14ac:dyDescent="0.25">
      <c r="A41" s="26" t="s">
        <v>241</v>
      </c>
      <c r="B41" s="26" t="s">
        <v>242</v>
      </c>
      <c r="C41" s="27">
        <v>58235.79</v>
      </c>
      <c r="D41" s="28"/>
      <c r="E41" s="28"/>
      <c r="F41" s="27">
        <v>82401.78</v>
      </c>
      <c r="G41" s="27">
        <f t="shared" si="0"/>
        <v>141.49680119390499</v>
      </c>
      <c r="H41" s="23"/>
      <c r="I41" s="5"/>
      <c r="J41" s="5"/>
      <c r="K41" s="5"/>
      <c r="L41" s="5"/>
      <c r="M41" s="5"/>
      <c r="N41" s="5"/>
      <c r="O41" s="5"/>
      <c r="P41" s="5"/>
      <c r="Q41" s="5"/>
      <c r="R41" s="5"/>
      <c r="S41" s="5"/>
      <c r="T41" s="5"/>
      <c r="U41" s="5"/>
      <c r="V41" s="5"/>
    </row>
    <row r="42" spans="1:22" ht="12.75" customHeight="1" x14ac:dyDescent="0.25">
      <c r="A42" s="26" t="s">
        <v>243</v>
      </c>
      <c r="B42" s="26" t="s">
        <v>244</v>
      </c>
      <c r="C42" s="27">
        <v>445753.59</v>
      </c>
      <c r="D42" s="28"/>
      <c r="E42" s="28"/>
      <c r="F42" s="27">
        <v>395243.75</v>
      </c>
      <c r="G42" s="27">
        <f t="shared" si="0"/>
        <v>88.668663330339072</v>
      </c>
      <c r="H42" s="23"/>
      <c r="I42" s="5"/>
      <c r="J42" s="5"/>
      <c r="K42" s="5"/>
      <c r="L42" s="5"/>
      <c r="M42" s="5"/>
      <c r="N42" s="5"/>
      <c r="O42" s="5"/>
      <c r="P42" s="5"/>
      <c r="Q42" s="5"/>
      <c r="R42" s="5"/>
      <c r="S42" s="5"/>
      <c r="T42" s="5"/>
      <c r="U42" s="5"/>
      <c r="V42" s="5"/>
    </row>
    <row r="43" spans="1:22" ht="12.75" customHeight="1" x14ac:dyDescent="0.25">
      <c r="A43" s="26" t="s">
        <v>245</v>
      </c>
      <c r="B43" s="26" t="s">
        <v>246</v>
      </c>
      <c r="C43" s="27">
        <v>718898.2</v>
      </c>
      <c r="D43" s="28"/>
      <c r="E43" s="28"/>
      <c r="F43" s="27">
        <v>665842.92000000004</v>
      </c>
      <c r="G43" s="27">
        <f t="shared" si="0"/>
        <v>92.619917534916638</v>
      </c>
      <c r="H43" s="23"/>
      <c r="I43" s="5"/>
      <c r="J43" s="5"/>
      <c r="K43" s="5"/>
      <c r="L43" s="5"/>
      <c r="M43" s="5"/>
      <c r="N43" s="5"/>
      <c r="O43" s="5"/>
      <c r="P43" s="5"/>
      <c r="Q43" s="5"/>
      <c r="R43" s="5"/>
      <c r="S43" s="5"/>
      <c r="T43" s="5"/>
      <c r="U43" s="5"/>
      <c r="V43" s="5"/>
    </row>
    <row r="44" spans="1:22" ht="12.75" customHeight="1" x14ac:dyDescent="0.25">
      <c r="A44" s="26" t="s">
        <v>247</v>
      </c>
      <c r="B44" s="26" t="s">
        <v>248</v>
      </c>
      <c r="C44" s="27">
        <v>86377.65</v>
      </c>
      <c r="D44" s="28"/>
      <c r="E44" s="28"/>
      <c r="F44" s="27">
        <v>130929.32</v>
      </c>
      <c r="G44" s="27">
        <f t="shared" si="0"/>
        <v>151.5777750378715</v>
      </c>
      <c r="H44" s="23"/>
      <c r="I44" s="5"/>
      <c r="J44" s="5"/>
      <c r="K44" s="5"/>
      <c r="L44" s="5"/>
      <c r="M44" s="5"/>
      <c r="N44" s="5"/>
      <c r="O44" s="5"/>
      <c r="P44" s="5"/>
      <c r="Q44" s="5"/>
      <c r="R44" s="5"/>
      <c r="S44" s="5"/>
      <c r="T44" s="5"/>
      <c r="U44" s="5"/>
      <c r="V44" s="5"/>
    </row>
    <row r="45" spans="1:22" ht="12.75" customHeight="1" x14ac:dyDescent="0.25">
      <c r="A45" s="26" t="s">
        <v>249</v>
      </c>
      <c r="B45" s="26" t="s">
        <v>250</v>
      </c>
      <c r="C45" s="27">
        <v>148462.79</v>
      </c>
      <c r="D45" s="28"/>
      <c r="E45" s="28"/>
      <c r="F45" s="27">
        <v>182426.7</v>
      </c>
      <c r="G45" s="27">
        <f t="shared" si="0"/>
        <v>122.87705222298464</v>
      </c>
      <c r="H45" s="23"/>
      <c r="I45" s="5"/>
      <c r="J45" s="5"/>
      <c r="K45" s="5"/>
      <c r="L45" s="5"/>
      <c r="M45" s="5"/>
      <c r="N45" s="5"/>
      <c r="O45" s="5"/>
      <c r="P45" s="5"/>
      <c r="Q45" s="5"/>
      <c r="R45" s="5"/>
      <c r="S45" s="5"/>
      <c r="T45" s="5"/>
      <c r="U45" s="5"/>
      <c r="V45" s="5"/>
    </row>
    <row r="46" spans="1:22" ht="12.75" customHeight="1" x14ac:dyDescent="0.25">
      <c r="A46" s="22" t="s">
        <v>251</v>
      </c>
      <c r="B46" s="22" t="s">
        <v>252</v>
      </c>
      <c r="C46" s="23">
        <f>+C47</f>
        <v>142708.68</v>
      </c>
      <c r="D46" s="25"/>
      <c r="E46" s="25"/>
      <c r="F46" s="23">
        <f>+F47</f>
        <v>145716.82</v>
      </c>
      <c r="G46" s="23">
        <f t="shared" si="0"/>
        <v>102.10788860215092</v>
      </c>
      <c r="H46" s="23"/>
      <c r="I46" s="5"/>
      <c r="J46" s="5"/>
      <c r="K46" s="5"/>
      <c r="L46" s="5"/>
      <c r="M46" s="5"/>
      <c r="N46" s="5"/>
      <c r="O46" s="5"/>
      <c r="P46" s="5"/>
      <c r="Q46" s="5"/>
      <c r="R46" s="5"/>
      <c r="S46" s="5"/>
      <c r="T46" s="5"/>
      <c r="U46" s="5"/>
      <c r="V46" s="5"/>
    </row>
    <row r="47" spans="1:22" ht="12.75" customHeight="1" x14ac:dyDescent="0.25">
      <c r="A47" s="26" t="s">
        <v>253</v>
      </c>
      <c r="B47" s="26" t="s">
        <v>252</v>
      </c>
      <c r="C47" s="27">
        <v>142708.68</v>
      </c>
      <c r="D47" s="28"/>
      <c r="E47" s="28"/>
      <c r="F47" s="27">
        <v>145716.82</v>
      </c>
      <c r="G47" s="27">
        <f t="shared" si="0"/>
        <v>102.10788860215092</v>
      </c>
      <c r="H47" s="23"/>
      <c r="I47" s="5"/>
      <c r="J47" s="5"/>
      <c r="K47" s="5"/>
      <c r="L47" s="5"/>
      <c r="M47" s="5"/>
      <c r="N47" s="5"/>
      <c r="O47" s="5"/>
      <c r="P47" s="5"/>
      <c r="Q47" s="5"/>
      <c r="R47" s="5"/>
      <c r="S47" s="5"/>
      <c r="T47" s="5"/>
      <c r="U47" s="5"/>
      <c r="V47" s="5"/>
    </row>
    <row r="48" spans="1:22" ht="12.75" customHeight="1" x14ac:dyDescent="0.25">
      <c r="A48" s="22" t="s">
        <v>254</v>
      </c>
      <c r="B48" s="22" t="s">
        <v>255</v>
      </c>
      <c r="C48" s="23">
        <f>SUM(C49:C55)</f>
        <v>971323.32000000007</v>
      </c>
      <c r="D48" s="25"/>
      <c r="E48" s="25"/>
      <c r="F48" s="23">
        <f>SUM(F49:F55)</f>
        <v>2229617.8199999998</v>
      </c>
      <c r="G48" s="23">
        <f t="shared" si="0"/>
        <v>229.54435192598893</v>
      </c>
      <c r="H48" s="23"/>
      <c r="I48" s="5"/>
      <c r="J48" s="5"/>
      <c r="K48" s="5"/>
      <c r="L48" s="5"/>
      <c r="M48" s="5"/>
      <c r="N48" s="5"/>
      <c r="O48" s="5"/>
      <c r="P48" s="5"/>
      <c r="Q48" s="5"/>
      <c r="R48" s="5"/>
      <c r="S48" s="5"/>
      <c r="T48" s="5"/>
      <c r="U48" s="5"/>
      <c r="V48" s="5"/>
    </row>
    <row r="49" spans="1:22" ht="12.75" customHeight="1" x14ac:dyDescent="0.25">
      <c r="A49" s="26" t="s">
        <v>256</v>
      </c>
      <c r="B49" s="26" t="s">
        <v>257</v>
      </c>
      <c r="C49" s="27">
        <v>6664.15</v>
      </c>
      <c r="D49" s="28"/>
      <c r="E49" s="28"/>
      <c r="F49" s="27">
        <v>4979.92</v>
      </c>
      <c r="G49" s="27">
        <f t="shared" si="0"/>
        <v>74.727009446065892</v>
      </c>
      <c r="H49" s="23"/>
      <c r="I49" s="5"/>
      <c r="J49" s="5"/>
      <c r="K49" s="5"/>
      <c r="L49" s="5"/>
      <c r="M49" s="5"/>
      <c r="N49" s="5"/>
      <c r="O49" s="5"/>
      <c r="P49" s="5"/>
      <c r="Q49" s="5"/>
      <c r="R49" s="5"/>
      <c r="S49" s="5"/>
      <c r="T49" s="5"/>
      <c r="U49" s="5"/>
      <c r="V49" s="5"/>
    </row>
    <row r="50" spans="1:22" ht="12.75" customHeight="1" x14ac:dyDescent="0.25">
      <c r="A50" s="26" t="s">
        <v>258</v>
      </c>
      <c r="B50" s="26" t="s">
        <v>259</v>
      </c>
      <c r="C50" s="27">
        <v>25619.14</v>
      </c>
      <c r="D50" s="28"/>
      <c r="E50" s="28"/>
      <c r="F50" s="27">
        <v>37530.68</v>
      </c>
      <c r="G50" s="27">
        <f t="shared" si="0"/>
        <v>146.49469107862325</v>
      </c>
      <c r="H50" s="23"/>
      <c r="I50" s="5"/>
      <c r="J50" s="5"/>
      <c r="K50" s="5"/>
      <c r="L50" s="5"/>
      <c r="M50" s="5"/>
      <c r="N50" s="5"/>
      <c r="O50" s="5"/>
      <c r="P50" s="5"/>
      <c r="Q50" s="5"/>
      <c r="R50" s="5"/>
      <c r="S50" s="5"/>
      <c r="T50" s="5"/>
      <c r="U50" s="5"/>
      <c r="V50" s="5"/>
    </row>
    <row r="51" spans="1:22" ht="12.75" customHeight="1" x14ac:dyDescent="0.25">
      <c r="A51" s="26" t="s">
        <v>260</v>
      </c>
      <c r="B51" s="26" t="s">
        <v>261</v>
      </c>
      <c r="C51" s="27">
        <v>85316.89</v>
      </c>
      <c r="D51" s="28"/>
      <c r="E51" s="28"/>
      <c r="F51" s="27">
        <v>145239.47</v>
      </c>
      <c r="G51" s="27">
        <f t="shared" si="0"/>
        <v>170.23530745201799</v>
      </c>
      <c r="H51" s="23"/>
      <c r="I51" s="5"/>
      <c r="J51" s="5"/>
      <c r="K51" s="5"/>
      <c r="L51" s="5"/>
      <c r="M51" s="5"/>
      <c r="N51" s="5"/>
      <c r="O51" s="5"/>
      <c r="P51" s="5"/>
      <c r="Q51" s="5"/>
      <c r="R51" s="5"/>
      <c r="S51" s="5"/>
      <c r="T51" s="5"/>
      <c r="U51" s="5"/>
      <c r="V51" s="5"/>
    </row>
    <row r="52" spans="1:22" ht="12.75" customHeight="1" x14ac:dyDescent="0.25">
      <c r="A52" s="26" t="s">
        <v>262</v>
      </c>
      <c r="B52" s="26" t="s">
        <v>263</v>
      </c>
      <c r="C52" s="27">
        <v>17801.400000000001</v>
      </c>
      <c r="D52" s="28"/>
      <c r="E52" s="28"/>
      <c r="F52" s="27">
        <v>44623.5</v>
      </c>
      <c r="G52" s="27">
        <f t="shared" si="0"/>
        <v>250.67410428393271</v>
      </c>
      <c r="H52" s="23"/>
      <c r="I52" s="5"/>
      <c r="J52" s="5"/>
      <c r="K52" s="5"/>
      <c r="L52" s="5"/>
      <c r="M52" s="5"/>
      <c r="N52" s="5"/>
      <c r="O52" s="5"/>
      <c r="P52" s="5"/>
      <c r="Q52" s="5"/>
      <c r="R52" s="5"/>
      <c r="S52" s="5"/>
      <c r="T52" s="5"/>
      <c r="U52" s="5"/>
      <c r="V52" s="5"/>
    </row>
    <row r="53" spans="1:22" ht="12.75" customHeight="1" x14ac:dyDescent="0.25">
      <c r="A53" s="26" t="s">
        <v>264</v>
      </c>
      <c r="B53" s="26" t="s">
        <v>265</v>
      </c>
      <c r="C53" s="27">
        <v>50297.22</v>
      </c>
      <c r="D53" s="28"/>
      <c r="E53" s="28"/>
      <c r="F53" s="27">
        <v>50633.85</v>
      </c>
      <c r="G53" s="27">
        <f t="shared" si="0"/>
        <v>100.66928152291518</v>
      </c>
      <c r="H53" s="23"/>
      <c r="I53" s="5"/>
      <c r="J53" s="5"/>
      <c r="K53" s="5"/>
      <c r="L53" s="5"/>
      <c r="M53" s="5"/>
      <c r="N53" s="5"/>
      <c r="O53" s="5"/>
      <c r="P53" s="5"/>
      <c r="Q53" s="5"/>
      <c r="R53" s="5"/>
      <c r="S53" s="5"/>
      <c r="T53" s="5"/>
      <c r="U53" s="5"/>
      <c r="V53" s="5"/>
    </row>
    <row r="54" spans="1:22" ht="12.75" customHeight="1" x14ac:dyDescent="0.25">
      <c r="A54" s="26" t="s">
        <v>266</v>
      </c>
      <c r="B54" s="26" t="s">
        <v>267</v>
      </c>
      <c r="C54" s="27"/>
      <c r="D54" s="28"/>
      <c r="E54" s="28"/>
      <c r="F54" s="27">
        <v>63684.26</v>
      </c>
      <c r="G54" s="27" t="e">
        <f t="shared" si="0"/>
        <v>#DIV/0!</v>
      </c>
      <c r="H54" s="23"/>
      <c r="I54" s="5"/>
      <c r="J54" s="5"/>
      <c r="K54" s="5"/>
      <c r="L54" s="5"/>
      <c r="M54" s="5"/>
      <c r="N54" s="5"/>
      <c r="O54" s="5"/>
      <c r="P54" s="5"/>
      <c r="Q54" s="5"/>
      <c r="R54" s="5"/>
      <c r="S54" s="5"/>
      <c r="T54" s="5"/>
      <c r="U54" s="5"/>
      <c r="V54" s="5"/>
    </row>
    <row r="55" spans="1:22" ht="12.75" customHeight="1" x14ac:dyDescent="0.25">
      <c r="A55" s="26" t="s">
        <v>268</v>
      </c>
      <c r="B55" s="26" t="s">
        <v>255</v>
      </c>
      <c r="C55" s="27">
        <v>785624.52</v>
      </c>
      <c r="D55" s="28"/>
      <c r="E55" s="28"/>
      <c r="F55" s="27">
        <v>1882926.14</v>
      </c>
      <c r="G55" s="27">
        <f t="shared" si="0"/>
        <v>239.67252702346914</v>
      </c>
      <c r="H55" s="23"/>
      <c r="I55" s="5"/>
      <c r="J55" s="5"/>
      <c r="K55" s="5"/>
      <c r="L55" s="5"/>
      <c r="M55" s="5"/>
      <c r="N55" s="5"/>
      <c r="O55" s="5"/>
      <c r="P55" s="5"/>
      <c r="Q55" s="5"/>
      <c r="R55" s="5"/>
      <c r="S55" s="5"/>
      <c r="T55" s="5"/>
      <c r="U55" s="5"/>
      <c r="V55" s="5"/>
    </row>
    <row r="56" spans="1:22" ht="12.75" customHeight="1" x14ac:dyDescent="0.25">
      <c r="A56" s="22" t="s">
        <v>269</v>
      </c>
      <c r="B56" s="22" t="s">
        <v>270</v>
      </c>
      <c r="C56" s="23">
        <f>+C57+C60</f>
        <v>82143.02</v>
      </c>
      <c r="D56" s="24">
        <v>24623</v>
      </c>
      <c r="E56" s="24">
        <v>24623</v>
      </c>
      <c r="F56" s="23">
        <f>+F57+F60</f>
        <v>143203.98000000001</v>
      </c>
      <c r="G56" s="23">
        <f t="shared" si="0"/>
        <v>174.33493436204319</v>
      </c>
      <c r="H56" s="23">
        <f>+F56/D56*100</f>
        <v>581.58624050684318</v>
      </c>
      <c r="I56" s="5"/>
      <c r="J56" s="5"/>
      <c r="K56" s="5"/>
      <c r="L56" s="5"/>
      <c r="M56" s="5"/>
      <c r="N56" s="5"/>
      <c r="O56" s="5"/>
      <c r="P56" s="5"/>
      <c r="Q56" s="5"/>
      <c r="R56" s="5"/>
      <c r="S56" s="5"/>
      <c r="T56" s="5"/>
      <c r="U56" s="5"/>
      <c r="V56" s="5"/>
    </row>
    <row r="57" spans="1:22" ht="12.75" customHeight="1" x14ac:dyDescent="0.25">
      <c r="A57" s="22" t="s">
        <v>271</v>
      </c>
      <c r="B57" s="22" t="s">
        <v>272</v>
      </c>
      <c r="C57" s="23">
        <f>+C58+C59</f>
        <v>0</v>
      </c>
      <c r="D57" s="25"/>
      <c r="E57" s="25"/>
      <c r="F57" s="23">
        <f>+F58+F59</f>
        <v>0</v>
      </c>
      <c r="G57" s="23"/>
      <c r="H57" s="23"/>
      <c r="I57" s="5"/>
      <c r="J57" s="5"/>
      <c r="K57" s="5"/>
      <c r="L57" s="5"/>
      <c r="M57" s="5"/>
      <c r="N57" s="5"/>
      <c r="O57" s="5"/>
      <c r="P57" s="5"/>
      <c r="Q57" s="5"/>
      <c r="R57" s="5"/>
      <c r="S57" s="5"/>
      <c r="T57" s="5"/>
      <c r="U57" s="5"/>
      <c r="V57" s="5"/>
    </row>
    <row r="58" spans="1:22" ht="12.75" customHeight="1" x14ac:dyDescent="0.25">
      <c r="A58" s="26" t="s">
        <v>273</v>
      </c>
      <c r="B58" s="26" t="s">
        <v>274</v>
      </c>
      <c r="C58" s="27"/>
      <c r="D58" s="28"/>
      <c r="E58" s="28"/>
      <c r="F58" s="27"/>
      <c r="G58" s="27"/>
      <c r="H58" s="23"/>
      <c r="I58" s="5"/>
      <c r="J58" s="5"/>
      <c r="K58" s="5"/>
      <c r="L58" s="5"/>
      <c r="M58" s="5"/>
      <c r="N58" s="5"/>
      <c r="O58" s="5"/>
      <c r="P58" s="5"/>
      <c r="Q58" s="5"/>
      <c r="R58" s="5"/>
      <c r="S58" s="5"/>
      <c r="T58" s="5"/>
      <c r="U58" s="5"/>
      <c r="V58" s="5"/>
    </row>
    <row r="59" spans="1:22" ht="12.75" customHeight="1" x14ac:dyDescent="0.25">
      <c r="A59" s="26" t="s">
        <v>275</v>
      </c>
      <c r="B59" s="26" t="s">
        <v>276</v>
      </c>
      <c r="C59" s="27"/>
      <c r="D59" s="28"/>
      <c r="E59" s="28"/>
      <c r="F59" s="27"/>
      <c r="G59" s="27"/>
      <c r="H59" s="23"/>
      <c r="I59" s="5"/>
      <c r="J59" s="5"/>
      <c r="K59" s="5"/>
      <c r="L59" s="5"/>
      <c r="M59" s="5"/>
      <c r="N59" s="5"/>
      <c r="O59" s="5"/>
      <c r="P59" s="5"/>
      <c r="Q59" s="5"/>
      <c r="R59" s="5"/>
      <c r="S59" s="5"/>
      <c r="T59" s="5"/>
      <c r="U59" s="5"/>
      <c r="V59" s="5"/>
    </row>
    <row r="60" spans="1:22" ht="12.75" customHeight="1" x14ac:dyDescent="0.25">
      <c r="A60" s="22" t="s">
        <v>277</v>
      </c>
      <c r="B60" s="22" t="s">
        <v>278</v>
      </c>
      <c r="C60" s="23">
        <f>SUM(C61:C64)</f>
        <v>82143.02</v>
      </c>
      <c r="D60" s="25"/>
      <c r="E60" s="25"/>
      <c r="F60" s="23">
        <f>SUM(F61:F64)</f>
        <v>143203.98000000001</v>
      </c>
      <c r="G60" s="23">
        <f t="shared" si="0"/>
        <v>174.33493436204319</v>
      </c>
      <c r="H60" s="23"/>
      <c r="I60" s="5"/>
      <c r="J60" s="5"/>
      <c r="K60" s="5"/>
      <c r="L60" s="5"/>
      <c r="M60" s="5"/>
      <c r="N60" s="5"/>
      <c r="O60" s="5"/>
      <c r="P60" s="5"/>
      <c r="Q60" s="5"/>
      <c r="R60" s="5"/>
      <c r="S60" s="5"/>
      <c r="T60" s="5"/>
      <c r="U60" s="5"/>
      <c r="V60" s="5"/>
    </row>
    <row r="61" spans="1:22" ht="12.75" customHeight="1" x14ac:dyDescent="0.25">
      <c r="A61" s="26" t="s">
        <v>279</v>
      </c>
      <c r="B61" s="26" t="s">
        <v>280</v>
      </c>
      <c r="C61" s="27">
        <v>41753.32</v>
      </c>
      <c r="D61" s="28"/>
      <c r="E61" s="28"/>
      <c r="F61" s="27">
        <v>20464.39</v>
      </c>
      <c r="G61" s="27">
        <f t="shared" si="0"/>
        <v>49.012605464667239</v>
      </c>
      <c r="H61" s="23"/>
      <c r="I61" s="5"/>
      <c r="J61" s="5"/>
      <c r="K61" s="5"/>
      <c r="L61" s="5"/>
      <c r="M61" s="5"/>
      <c r="N61" s="5"/>
      <c r="O61" s="5"/>
      <c r="P61" s="5"/>
      <c r="Q61" s="5"/>
      <c r="R61" s="5"/>
      <c r="S61" s="5"/>
      <c r="T61" s="5"/>
      <c r="U61" s="5"/>
      <c r="V61" s="5"/>
    </row>
    <row r="62" spans="1:22" ht="12.75" customHeight="1" x14ac:dyDescent="0.25">
      <c r="A62" s="26" t="s">
        <v>281</v>
      </c>
      <c r="B62" s="26" t="s">
        <v>282</v>
      </c>
      <c r="C62" s="27">
        <v>29472.46</v>
      </c>
      <c r="D62" s="28"/>
      <c r="E62" s="28"/>
      <c r="F62" s="27">
        <v>14431.77</v>
      </c>
      <c r="G62" s="27">
        <f t="shared" si="0"/>
        <v>48.966967806555687</v>
      </c>
      <c r="H62" s="23"/>
      <c r="I62" s="5"/>
      <c r="J62" s="5"/>
      <c r="K62" s="5"/>
      <c r="L62" s="5"/>
      <c r="M62" s="5"/>
      <c r="N62" s="5"/>
      <c r="O62" s="5"/>
      <c r="P62" s="5"/>
      <c r="Q62" s="5"/>
      <c r="R62" s="5"/>
      <c r="S62" s="5"/>
      <c r="T62" s="5"/>
      <c r="U62" s="5"/>
      <c r="V62" s="5"/>
    </row>
    <row r="63" spans="1:22" ht="12.75" customHeight="1" x14ac:dyDescent="0.25">
      <c r="A63" s="26" t="s">
        <v>283</v>
      </c>
      <c r="B63" s="26" t="s">
        <v>284</v>
      </c>
      <c r="C63" s="27">
        <v>10917.24</v>
      </c>
      <c r="D63" s="28"/>
      <c r="E63" s="28"/>
      <c r="F63" s="27">
        <v>108307.82</v>
      </c>
      <c r="G63" s="27">
        <f t="shared" si="0"/>
        <v>992.08059912578642</v>
      </c>
      <c r="H63" s="23"/>
      <c r="I63" s="5"/>
      <c r="J63" s="5"/>
      <c r="K63" s="5"/>
      <c r="L63" s="5"/>
      <c r="M63" s="5"/>
      <c r="N63" s="5"/>
      <c r="O63" s="5"/>
      <c r="P63" s="5"/>
      <c r="Q63" s="5"/>
      <c r="R63" s="5"/>
      <c r="S63" s="5"/>
      <c r="T63" s="5"/>
      <c r="U63" s="5"/>
      <c r="V63" s="5"/>
    </row>
    <row r="64" spans="1:22" ht="12.75" customHeight="1" x14ac:dyDescent="0.25">
      <c r="A64" s="26" t="s">
        <v>285</v>
      </c>
      <c r="B64" s="26" t="s">
        <v>286</v>
      </c>
      <c r="C64" s="27"/>
      <c r="D64" s="28"/>
      <c r="E64" s="28"/>
      <c r="F64" s="27"/>
      <c r="G64" s="27"/>
      <c r="H64" s="23"/>
      <c r="I64" s="5"/>
      <c r="J64" s="5"/>
      <c r="K64" s="5"/>
      <c r="L64" s="5"/>
      <c r="M64" s="5"/>
      <c r="N64" s="5"/>
      <c r="O64" s="5"/>
      <c r="P64" s="5"/>
      <c r="Q64" s="5"/>
      <c r="R64" s="5"/>
      <c r="S64" s="5"/>
      <c r="T64" s="5"/>
      <c r="U64" s="5"/>
      <c r="V64" s="5"/>
    </row>
    <row r="65" spans="1:22" ht="12.75" customHeight="1" x14ac:dyDescent="0.25">
      <c r="A65" s="22" t="s">
        <v>287</v>
      </c>
      <c r="B65" s="22" t="s">
        <v>288</v>
      </c>
      <c r="C65" s="23">
        <f>+C66+C68+C71</f>
        <v>0</v>
      </c>
      <c r="D65" s="24"/>
      <c r="E65" s="24"/>
      <c r="F65" s="23">
        <f>+F66+F68+F71</f>
        <v>0</v>
      </c>
      <c r="G65" s="23"/>
      <c r="H65" s="23"/>
      <c r="I65" s="5"/>
      <c r="J65" s="5"/>
      <c r="K65" s="5"/>
      <c r="L65" s="5"/>
      <c r="M65" s="5"/>
      <c r="N65" s="5"/>
      <c r="O65" s="5"/>
      <c r="P65" s="5"/>
      <c r="Q65" s="5"/>
      <c r="R65" s="5"/>
      <c r="S65" s="5"/>
      <c r="T65" s="5"/>
      <c r="U65" s="5"/>
      <c r="V65" s="5"/>
    </row>
    <row r="66" spans="1:22" ht="12.75" customHeight="1" x14ac:dyDescent="0.25">
      <c r="A66" s="22" t="s">
        <v>289</v>
      </c>
      <c r="B66" s="22" t="s">
        <v>290</v>
      </c>
      <c r="C66" s="23">
        <f>+C67</f>
        <v>0</v>
      </c>
      <c r="D66" s="25"/>
      <c r="E66" s="25"/>
      <c r="F66" s="23">
        <f>+F67</f>
        <v>0</v>
      </c>
      <c r="G66" s="23"/>
      <c r="H66" s="23"/>
      <c r="I66" s="5"/>
      <c r="J66" s="5"/>
      <c r="K66" s="5"/>
      <c r="L66" s="5"/>
      <c r="M66" s="5"/>
      <c r="N66" s="5"/>
      <c r="O66" s="5"/>
      <c r="P66" s="5"/>
      <c r="Q66" s="5"/>
      <c r="R66" s="5"/>
      <c r="S66" s="5"/>
      <c r="T66" s="5"/>
      <c r="U66" s="5"/>
      <c r="V66" s="5"/>
    </row>
    <row r="67" spans="1:22" ht="12.75" customHeight="1" x14ac:dyDescent="0.25">
      <c r="A67" s="26" t="s">
        <v>291</v>
      </c>
      <c r="B67" s="26" t="s">
        <v>292</v>
      </c>
      <c r="C67" s="27"/>
      <c r="D67" s="28"/>
      <c r="E67" s="28"/>
      <c r="F67" s="27"/>
      <c r="G67" s="29"/>
      <c r="H67" s="23"/>
      <c r="I67" s="5"/>
      <c r="J67" s="5"/>
      <c r="K67" s="5"/>
      <c r="L67" s="5"/>
      <c r="M67" s="5"/>
      <c r="N67" s="5"/>
      <c r="O67" s="5"/>
      <c r="P67" s="5"/>
      <c r="Q67" s="5"/>
      <c r="R67" s="5"/>
      <c r="S67" s="5"/>
      <c r="T67" s="5"/>
      <c r="U67" s="5"/>
      <c r="V67" s="5"/>
    </row>
    <row r="68" spans="1:22" ht="12.75" customHeight="1" x14ac:dyDescent="0.25">
      <c r="A68" s="22" t="s">
        <v>293</v>
      </c>
      <c r="B68" s="22" t="s">
        <v>294</v>
      </c>
      <c r="C68" s="23">
        <f>+C69+C70</f>
        <v>0</v>
      </c>
      <c r="D68" s="25"/>
      <c r="E68" s="25"/>
      <c r="F68" s="23">
        <f>+F69+F70</f>
        <v>0</v>
      </c>
      <c r="G68" s="23"/>
      <c r="H68" s="23"/>
      <c r="I68" s="5"/>
      <c r="J68" s="5"/>
      <c r="K68" s="5"/>
      <c r="L68" s="5"/>
      <c r="M68" s="5"/>
      <c r="N68" s="5"/>
      <c r="O68" s="5"/>
      <c r="P68" s="5"/>
      <c r="Q68" s="5"/>
      <c r="R68" s="5"/>
      <c r="S68" s="5"/>
      <c r="T68" s="5"/>
      <c r="U68" s="5"/>
      <c r="V68" s="5"/>
    </row>
    <row r="69" spans="1:22" ht="12.75" customHeight="1" x14ac:dyDescent="0.25">
      <c r="A69" s="26" t="s">
        <v>295</v>
      </c>
      <c r="B69" s="26" t="s">
        <v>296</v>
      </c>
      <c r="C69" s="27"/>
      <c r="D69" s="28"/>
      <c r="E69" s="28"/>
      <c r="F69" s="27"/>
      <c r="G69" s="29"/>
      <c r="H69" s="23"/>
      <c r="I69" s="5"/>
      <c r="J69" s="5"/>
      <c r="K69" s="5"/>
      <c r="L69" s="5"/>
      <c r="M69" s="5"/>
      <c r="N69" s="5"/>
      <c r="O69" s="5"/>
      <c r="P69" s="5"/>
      <c r="Q69" s="5"/>
      <c r="R69" s="5"/>
      <c r="S69" s="5"/>
      <c r="T69" s="5"/>
      <c r="U69" s="5"/>
      <c r="V69" s="5"/>
    </row>
    <row r="70" spans="1:22" ht="12.75" customHeight="1" x14ac:dyDescent="0.25">
      <c r="A70" s="26" t="s">
        <v>297</v>
      </c>
      <c r="B70" s="26" t="s">
        <v>298</v>
      </c>
      <c r="C70" s="27"/>
      <c r="D70" s="28"/>
      <c r="E70" s="28"/>
      <c r="F70" s="27"/>
      <c r="G70" s="27"/>
      <c r="H70" s="23"/>
      <c r="I70" s="5"/>
      <c r="J70" s="5"/>
      <c r="K70" s="5"/>
      <c r="L70" s="5"/>
      <c r="M70" s="5"/>
      <c r="N70" s="5"/>
      <c r="O70" s="5"/>
      <c r="P70" s="5"/>
      <c r="Q70" s="5"/>
      <c r="R70" s="5"/>
      <c r="S70" s="5"/>
      <c r="T70" s="5"/>
      <c r="U70" s="5"/>
      <c r="V70" s="5"/>
    </row>
    <row r="71" spans="1:22" ht="12.75" customHeight="1" x14ac:dyDescent="0.25">
      <c r="A71" s="22" t="s">
        <v>299</v>
      </c>
      <c r="B71" s="22" t="s">
        <v>300</v>
      </c>
      <c r="C71" s="23">
        <f>+C72</f>
        <v>0</v>
      </c>
      <c r="D71" s="25"/>
      <c r="E71" s="25"/>
      <c r="F71" s="23">
        <f>+F72</f>
        <v>0</v>
      </c>
      <c r="G71" s="23"/>
      <c r="H71" s="23"/>
      <c r="I71" s="5"/>
      <c r="J71" s="5"/>
      <c r="K71" s="5"/>
      <c r="L71" s="5"/>
      <c r="M71" s="5"/>
      <c r="N71" s="5"/>
      <c r="O71" s="5"/>
      <c r="P71" s="5"/>
      <c r="Q71" s="5"/>
      <c r="R71" s="5"/>
      <c r="S71" s="5"/>
      <c r="T71" s="5"/>
      <c r="U71" s="5"/>
      <c r="V71" s="5"/>
    </row>
    <row r="72" spans="1:22" ht="12.75" customHeight="1" x14ac:dyDescent="0.25">
      <c r="A72" s="26" t="s">
        <v>301</v>
      </c>
      <c r="B72" s="26" t="s">
        <v>300</v>
      </c>
      <c r="C72" s="27"/>
      <c r="D72" s="28"/>
      <c r="E72" s="28"/>
      <c r="F72" s="27"/>
      <c r="G72" s="27"/>
      <c r="H72" s="23"/>
      <c r="I72" s="5"/>
      <c r="J72" s="5"/>
      <c r="K72" s="5"/>
      <c r="L72" s="5"/>
      <c r="M72" s="5"/>
      <c r="N72" s="5"/>
      <c r="O72" s="5"/>
      <c r="P72" s="5"/>
      <c r="Q72" s="5"/>
      <c r="R72" s="5"/>
      <c r="S72" s="5"/>
      <c r="T72" s="5"/>
      <c r="U72" s="5"/>
      <c r="V72" s="5"/>
    </row>
    <row r="73" spans="1:22" ht="12.75" customHeight="1" x14ac:dyDescent="0.25">
      <c r="A73" s="22" t="s">
        <v>302</v>
      </c>
      <c r="B73" s="22" t="s">
        <v>303</v>
      </c>
      <c r="C73" s="23">
        <f>+C74+C76+C78+C80+C83+C85</f>
        <v>500541.3</v>
      </c>
      <c r="D73" s="24">
        <v>271236</v>
      </c>
      <c r="E73" s="24">
        <v>271236</v>
      </c>
      <c r="F73" s="23">
        <f>+F74+F76+F78+F80+F83+F85</f>
        <v>782280.52</v>
      </c>
      <c r="G73" s="23">
        <f t="shared" si="0"/>
        <v>156.28690779362265</v>
      </c>
      <c r="H73" s="23">
        <f>+F73/D73*100</f>
        <v>288.41323423144422</v>
      </c>
      <c r="I73" s="5"/>
      <c r="J73" s="5"/>
      <c r="K73" s="5"/>
      <c r="L73" s="5"/>
      <c r="M73" s="5"/>
      <c r="N73" s="5"/>
      <c r="O73" s="5"/>
      <c r="P73" s="5"/>
      <c r="Q73" s="5"/>
      <c r="R73" s="5"/>
      <c r="S73" s="5"/>
      <c r="T73" s="5"/>
      <c r="U73" s="5"/>
      <c r="V73" s="5"/>
    </row>
    <row r="74" spans="1:22" ht="12.75" customHeight="1" x14ac:dyDescent="0.25">
      <c r="A74" s="22" t="s">
        <v>304</v>
      </c>
      <c r="B74" s="22" t="s">
        <v>305</v>
      </c>
      <c r="C74" s="23">
        <f>+C75</f>
        <v>0</v>
      </c>
      <c r="D74" s="25"/>
      <c r="E74" s="25"/>
      <c r="F74" s="23">
        <f>+F75</f>
        <v>0</v>
      </c>
      <c r="G74" s="23"/>
      <c r="H74" s="23"/>
      <c r="I74" s="5"/>
      <c r="J74" s="5"/>
      <c r="K74" s="5"/>
      <c r="L74" s="5"/>
      <c r="M74" s="5"/>
      <c r="N74" s="5"/>
      <c r="O74" s="5"/>
      <c r="P74" s="5"/>
      <c r="Q74" s="5"/>
      <c r="R74" s="5"/>
      <c r="S74" s="5"/>
      <c r="T74" s="5"/>
      <c r="U74" s="5"/>
      <c r="V74" s="5"/>
    </row>
    <row r="75" spans="1:22" ht="12.75" customHeight="1" x14ac:dyDescent="0.25">
      <c r="A75" s="26" t="s">
        <v>306</v>
      </c>
      <c r="B75" s="26" t="s">
        <v>307</v>
      </c>
      <c r="C75" s="29"/>
      <c r="D75" s="28"/>
      <c r="E75" s="28"/>
      <c r="F75" s="29"/>
      <c r="G75" s="27"/>
      <c r="H75" s="23"/>
      <c r="I75" s="5"/>
      <c r="J75" s="5"/>
      <c r="K75" s="5"/>
      <c r="L75" s="5"/>
      <c r="M75" s="5"/>
      <c r="N75" s="5"/>
      <c r="O75" s="5"/>
      <c r="P75" s="5"/>
      <c r="Q75" s="5"/>
      <c r="R75" s="5"/>
      <c r="S75" s="5"/>
      <c r="T75" s="5"/>
      <c r="U75" s="5"/>
      <c r="V75" s="5"/>
    </row>
    <row r="76" spans="1:22" ht="12.75" customHeight="1" x14ac:dyDescent="0.25">
      <c r="A76" s="22" t="s">
        <v>308</v>
      </c>
      <c r="B76" s="22" t="s">
        <v>309</v>
      </c>
      <c r="C76" s="23">
        <f>+C77</f>
        <v>0</v>
      </c>
      <c r="D76" s="25"/>
      <c r="E76" s="25"/>
      <c r="F76" s="23">
        <f>+F77</f>
        <v>0</v>
      </c>
      <c r="G76" s="23"/>
      <c r="H76" s="23"/>
      <c r="I76" s="5"/>
      <c r="J76" s="5"/>
      <c r="K76" s="5"/>
      <c r="L76" s="5"/>
      <c r="M76" s="5"/>
      <c r="N76" s="5"/>
      <c r="O76" s="5"/>
      <c r="P76" s="5"/>
      <c r="Q76" s="5"/>
      <c r="R76" s="5"/>
      <c r="S76" s="5"/>
      <c r="T76" s="5"/>
      <c r="U76" s="5"/>
      <c r="V76" s="5"/>
    </row>
    <row r="77" spans="1:22" ht="12.75" customHeight="1" x14ac:dyDescent="0.25">
      <c r="A77" s="26" t="s">
        <v>310</v>
      </c>
      <c r="B77" s="26" t="s">
        <v>311</v>
      </c>
      <c r="C77" s="29"/>
      <c r="D77" s="28"/>
      <c r="E77" s="28"/>
      <c r="F77" s="29"/>
      <c r="G77" s="27"/>
      <c r="H77" s="23"/>
      <c r="I77" s="5"/>
      <c r="J77" s="5"/>
      <c r="K77" s="5"/>
      <c r="L77" s="5"/>
      <c r="M77" s="5"/>
      <c r="N77" s="5"/>
      <c r="O77" s="5"/>
      <c r="P77" s="5"/>
      <c r="Q77" s="5"/>
      <c r="R77" s="5"/>
      <c r="S77" s="5"/>
      <c r="T77" s="5"/>
      <c r="U77" s="5"/>
      <c r="V77" s="5"/>
    </row>
    <row r="78" spans="1:22" ht="12.75" customHeight="1" x14ac:dyDescent="0.25">
      <c r="A78" s="22" t="s">
        <v>312</v>
      </c>
      <c r="B78" s="22" t="s">
        <v>313</v>
      </c>
      <c r="C78" s="23">
        <f>+C79</f>
        <v>0</v>
      </c>
      <c r="D78" s="25"/>
      <c r="E78" s="25"/>
      <c r="F78" s="23">
        <f>+F79</f>
        <v>0</v>
      </c>
      <c r="G78" s="23"/>
      <c r="H78" s="23"/>
      <c r="I78" s="5"/>
      <c r="J78" s="5"/>
      <c r="K78" s="5"/>
      <c r="L78" s="5"/>
      <c r="M78" s="5"/>
      <c r="N78" s="5"/>
      <c r="O78" s="5"/>
      <c r="P78" s="5"/>
      <c r="Q78" s="5"/>
      <c r="R78" s="5"/>
      <c r="S78" s="5"/>
      <c r="T78" s="5"/>
      <c r="U78" s="5"/>
      <c r="V78" s="5"/>
    </row>
    <row r="79" spans="1:22" ht="12.75" customHeight="1" x14ac:dyDescent="0.25">
      <c r="A79" s="26" t="s">
        <v>314</v>
      </c>
      <c r="B79" s="26" t="s">
        <v>315</v>
      </c>
      <c r="C79" s="29"/>
      <c r="D79" s="28"/>
      <c r="E79" s="28"/>
      <c r="F79" s="29"/>
      <c r="G79" s="27"/>
      <c r="H79" s="23"/>
      <c r="I79" s="5"/>
      <c r="J79" s="5"/>
      <c r="K79" s="5"/>
      <c r="L79" s="5"/>
      <c r="M79" s="5"/>
      <c r="N79" s="5"/>
      <c r="O79" s="5"/>
      <c r="P79" s="5"/>
      <c r="Q79" s="5"/>
      <c r="R79" s="5"/>
      <c r="S79" s="5"/>
      <c r="T79" s="5"/>
      <c r="U79" s="5"/>
      <c r="V79" s="5"/>
    </row>
    <row r="80" spans="1:22" ht="12.75" customHeight="1" x14ac:dyDescent="0.25">
      <c r="A80" s="22" t="s">
        <v>316</v>
      </c>
      <c r="B80" s="22" t="s">
        <v>317</v>
      </c>
      <c r="C80" s="23">
        <f>+C81+C82</f>
        <v>0</v>
      </c>
      <c r="D80" s="25"/>
      <c r="E80" s="25"/>
      <c r="F80" s="23">
        <f>+F81+F82</f>
        <v>0</v>
      </c>
      <c r="G80" s="23"/>
      <c r="H80" s="23"/>
      <c r="I80" s="5"/>
      <c r="J80" s="5"/>
      <c r="K80" s="5"/>
      <c r="L80" s="5"/>
      <c r="M80" s="5"/>
      <c r="N80" s="5"/>
      <c r="O80" s="5"/>
      <c r="P80" s="5"/>
      <c r="Q80" s="5"/>
      <c r="R80" s="5"/>
      <c r="S80" s="5"/>
      <c r="T80" s="5"/>
      <c r="U80" s="5"/>
      <c r="V80" s="5"/>
    </row>
    <row r="81" spans="1:22" ht="12.75" customHeight="1" x14ac:dyDescent="0.25">
      <c r="A81" s="26" t="s">
        <v>318</v>
      </c>
      <c r="B81" s="26" t="s">
        <v>319</v>
      </c>
      <c r="C81" s="27"/>
      <c r="D81" s="28"/>
      <c r="E81" s="28"/>
      <c r="F81" s="27"/>
      <c r="G81" s="27"/>
      <c r="H81" s="23"/>
      <c r="I81" s="5"/>
      <c r="J81" s="5"/>
      <c r="K81" s="5"/>
      <c r="L81" s="5"/>
      <c r="M81" s="5"/>
      <c r="N81" s="5"/>
      <c r="O81" s="5"/>
      <c r="P81" s="5"/>
      <c r="Q81" s="5"/>
      <c r="R81" s="5"/>
      <c r="S81" s="5"/>
      <c r="T81" s="5"/>
      <c r="U81" s="5"/>
      <c r="V81" s="5"/>
    </row>
    <row r="82" spans="1:22" ht="12.75" customHeight="1" x14ac:dyDescent="0.25">
      <c r="A82" s="26" t="s">
        <v>320</v>
      </c>
      <c r="B82" s="26" t="s">
        <v>321</v>
      </c>
      <c r="C82" s="29"/>
      <c r="D82" s="28"/>
      <c r="E82" s="28"/>
      <c r="F82" s="29"/>
      <c r="G82" s="27"/>
      <c r="H82" s="23"/>
      <c r="I82" s="5"/>
      <c r="J82" s="5"/>
      <c r="K82" s="5"/>
      <c r="L82" s="5"/>
      <c r="M82" s="5"/>
      <c r="N82" s="5"/>
      <c r="O82" s="5"/>
      <c r="P82" s="5"/>
      <c r="Q82" s="5"/>
      <c r="R82" s="5"/>
      <c r="S82" s="5"/>
      <c r="T82" s="5"/>
      <c r="U82" s="5"/>
      <c r="V82" s="5"/>
    </row>
    <row r="83" spans="1:22" ht="12.75" customHeight="1" x14ac:dyDescent="0.25">
      <c r="A83" s="22" t="s">
        <v>322</v>
      </c>
      <c r="B83" s="22" t="s">
        <v>323</v>
      </c>
      <c r="C83" s="23">
        <f>+C84</f>
        <v>0</v>
      </c>
      <c r="D83" s="25"/>
      <c r="E83" s="25"/>
      <c r="F83" s="23">
        <f>+F84</f>
        <v>120605.96</v>
      </c>
      <c r="G83" s="23"/>
      <c r="H83" s="23"/>
      <c r="I83" s="5"/>
      <c r="J83" s="5"/>
      <c r="K83" s="5"/>
      <c r="L83" s="5"/>
      <c r="M83" s="5"/>
      <c r="N83" s="5"/>
      <c r="O83" s="5"/>
      <c r="P83" s="5"/>
      <c r="Q83" s="5"/>
      <c r="R83" s="5"/>
      <c r="S83" s="5"/>
      <c r="T83" s="5"/>
      <c r="U83" s="5"/>
      <c r="V83" s="5"/>
    </row>
    <row r="84" spans="1:22" ht="12.75" customHeight="1" x14ac:dyDescent="0.25">
      <c r="A84" s="26" t="s">
        <v>324</v>
      </c>
      <c r="B84" s="26" t="s">
        <v>325</v>
      </c>
      <c r="C84" s="27"/>
      <c r="D84" s="28"/>
      <c r="E84" s="28"/>
      <c r="F84" s="27">
        <v>120605.96</v>
      </c>
      <c r="G84" s="27"/>
      <c r="H84" s="23"/>
      <c r="I84" s="5"/>
      <c r="J84" s="5"/>
      <c r="K84" s="5"/>
      <c r="L84" s="5"/>
      <c r="M84" s="5"/>
      <c r="N84" s="5"/>
      <c r="O84" s="5"/>
      <c r="P84" s="5"/>
      <c r="Q84" s="5"/>
      <c r="R84" s="5"/>
      <c r="S84" s="5"/>
      <c r="T84" s="5"/>
      <c r="U84" s="5"/>
      <c r="V84" s="5"/>
    </row>
    <row r="85" spans="1:22" ht="12.75" customHeight="1" x14ac:dyDescent="0.25">
      <c r="A85" s="22" t="s">
        <v>326</v>
      </c>
      <c r="B85" s="22" t="s">
        <v>71</v>
      </c>
      <c r="C85" s="23">
        <f>SUM(C86:C89)</f>
        <v>500541.3</v>
      </c>
      <c r="D85" s="25"/>
      <c r="E85" s="25"/>
      <c r="F85" s="23">
        <f>SUM(F86:F89)</f>
        <v>661674.56000000006</v>
      </c>
      <c r="G85" s="23">
        <f t="shared" si="0"/>
        <v>132.19180115606846</v>
      </c>
      <c r="H85" s="23"/>
      <c r="I85" s="5"/>
      <c r="J85" s="5"/>
      <c r="K85" s="5"/>
      <c r="L85" s="5"/>
      <c r="M85" s="5"/>
      <c r="N85" s="5"/>
      <c r="O85" s="5"/>
      <c r="P85" s="5"/>
      <c r="Q85" s="5"/>
      <c r="R85" s="5"/>
      <c r="S85" s="5"/>
      <c r="T85" s="5"/>
      <c r="U85" s="5"/>
      <c r="V85" s="5"/>
    </row>
    <row r="86" spans="1:22" ht="12.75" customHeight="1" x14ac:dyDescent="0.25">
      <c r="A86" s="26" t="s">
        <v>327</v>
      </c>
      <c r="B86" s="26" t="s">
        <v>73</v>
      </c>
      <c r="C86" s="27">
        <v>6029.01</v>
      </c>
      <c r="D86" s="28"/>
      <c r="E86" s="28"/>
      <c r="F86" s="27"/>
      <c r="G86" s="27">
        <f t="shared" si="0"/>
        <v>0</v>
      </c>
      <c r="H86" s="23"/>
      <c r="I86" s="5"/>
      <c r="J86" s="5"/>
      <c r="K86" s="5"/>
      <c r="L86" s="5"/>
      <c r="M86" s="5"/>
      <c r="N86" s="5"/>
      <c r="O86" s="5"/>
      <c r="P86" s="5"/>
      <c r="Q86" s="5"/>
      <c r="R86" s="5"/>
      <c r="S86" s="5"/>
      <c r="T86" s="5"/>
      <c r="U86" s="5"/>
      <c r="V86" s="5"/>
    </row>
    <row r="87" spans="1:22" ht="12.75" customHeight="1" x14ac:dyDescent="0.25">
      <c r="A87" s="26" t="s">
        <v>328</v>
      </c>
      <c r="B87" s="26" t="s">
        <v>75</v>
      </c>
      <c r="C87" s="27"/>
      <c r="D87" s="28"/>
      <c r="E87" s="28"/>
      <c r="F87" s="27"/>
      <c r="G87" s="27"/>
      <c r="H87" s="23"/>
      <c r="I87" s="5"/>
      <c r="J87" s="5"/>
      <c r="K87" s="5"/>
      <c r="L87" s="5"/>
      <c r="M87" s="5"/>
      <c r="N87" s="5"/>
      <c r="O87" s="5"/>
      <c r="P87" s="5"/>
      <c r="Q87" s="5"/>
      <c r="R87" s="5"/>
      <c r="S87" s="5"/>
      <c r="T87" s="5"/>
      <c r="U87" s="5"/>
      <c r="V87" s="5"/>
    </row>
    <row r="88" spans="1:22" ht="12.75" customHeight="1" x14ac:dyDescent="0.25">
      <c r="A88" s="26" t="s">
        <v>329</v>
      </c>
      <c r="B88" s="26" t="s">
        <v>77</v>
      </c>
      <c r="C88" s="27">
        <v>494512.29</v>
      </c>
      <c r="D88" s="25"/>
      <c r="E88" s="25"/>
      <c r="F88" s="27">
        <v>661674.56000000006</v>
      </c>
      <c r="G88" s="27">
        <f t="shared" si="0"/>
        <v>133.80346118394755</v>
      </c>
      <c r="H88" s="23"/>
      <c r="I88" s="5"/>
      <c r="J88" s="5"/>
      <c r="K88" s="5"/>
      <c r="L88" s="5"/>
      <c r="M88" s="5"/>
      <c r="N88" s="5"/>
      <c r="O88" s="5"/>
      <c r="P88" s="5"/>
      <c r="Q88" s="5"/>
      <c r="R88" s="5"/>
      <c r="S88" s="5"/>
      <c r="T88" s="5"/>
      <c r="U88" s="5"/>
      <c r="V88" s="5"/>
    </row>
    <row r="89" spans="1:22" ht="12.75" customHeight="1" x14ac:dyDescent="0.25">
      <c r="A89" s="26" t="s">
        <v>330</v>
      </c>
      <c r="B89" s="26" t="s">
        <v>79</v>
      </c>
      <c r="C89" s="27"/>
      <c r="D89" s="25"/>
      <c r="E89" s="25"/>
      <c r="F89" s="27"/>
      <c r="G89" s="27"/>
      <c r="H89" s="23"/>
      <c r="I89" s="5"/>
      <c r="J89" s="5"/>
      <c r="K89" s="5"/>
      <c r="L89" s="5"/>
      <c r="M89" s="5"/>
      <c r="N89" s="5"/>
      <c r="O89" s="5"/>
      <c r="P89" s="5"/>
      <c r="Q89" s="5"/>
      <c r="R89" s="5"/>
      <c r="S89" s="5"/>
      <c r="T89" s="5"/>
      <c r="U89" s="5"/>
      <c r="V89" s="5"/>
    </row>
    <row r="90" spans="1:22" ht="12.75" customHeight="1" x14ac:dyDescent="0.25">
      <c r="A90" s="22" t="s">
        <v>331</v>
      </c>
      <c r="B90" s="22" t="s">
        <v>332</v>
      </c>
      <c r="C90" s="23">
        <f>+C91+C94</f>
        <v>170027.28</v>
      </c>
      <c r="D90" s="24">
        <v>21431</v>
      </c>
      <c r="E90" s="24">
        <v>21431</v>
      </c>
      <c r="F90" s="23">
        <f>+F91+F94</f>
        <v>127463.41</v>
      </c>
      <c r="G90" s="23">
        <f t="shared" si="0"/>
        <v>74.966446560810724</v>
      </c>
      <c r="H90" s="23">
        <f>+F90/D90*100</f>
        <v>594.76184032476317</v>
      </c>
      <c r="I90" s="5"/>
      <c r="J90" s="5"/>
      <c r="K90" s="5"/>
      <c r="L90" s="5"/>
      <c r="M90" s="5"/>
      <c r="N90" s="5"/>
      <c r="O90" s="5"/>
      <c r="P90" s="5"/>
      <c r="Q90" s="5"/>
      <c r="R90" s="5"/>
      <c r="S90" s="5"/>
      <c r="T90" s="5"/>
      <c r="U90" s="5"/>
      <c r="V90" s="5"/>
    </row>
    <row r="91" spans="1:22" ht="12.75" customHeight="1" x14ac:dyDescent="0.25">
      <c r="A91" s="22" t="s">
        <v>333</v>
      </c>
      <c r="B91" s="22" t="s">
        <v>334</v>
      </c>
      <c r="C91" s="23">
        <f>+C92+C93</f>
        <v>0</v>
      </c>
      <c r="D91" s="25"/>
      <c r="E91" s="25"/>
      <c r="F91" s="23">
        <f>+F92+F93</f>
        <v>0</v>
      </c>
      <c r="G91" s="23"/>
      <c r="H91" s="23"/>
      <c r="I91" s="5"/>
      <c r="J91" s="5"/>
      <c r="K91" s="5"/>
      <c r="L91" s="5"/>
      <c r="M91" s="5"/>
      <c r="N91" s="5"/>
      <c r="O91" s="5"/>
      <c r="P91" s="5"/>
      <c r="Q91" s="5"/>
      <c r="R91" s="5"/>
      <c r="S91" s="5"/>
      <c r="T91" s="5"/>
      <c r="U91" s="5"/>
      <c r="V91" s="5"/>
    </row>
    <row r="92" spans="1:22" ht="12.75" customHeight="1" x14ac:dyDescent="0.25">
      <c r="A92" s="26" t="s">
        <v>335</v>
      </c>
      <c r="B92" s="26" t="s">
        <v>336</v>
      </c>
      <c r="C92" s="27"/>
      <c r="D92" s="25"/>
      <c r="E92" s="25"/>
      <c r="F92" s="27"/>
      <c r="G92" s="27"/>
      <c r="H92" s="23"/>
      <c r="I92" s="5"/>
      <c r="J92" s="5"/>
      <c r="K92" s="5"/>
      <c r="L92" s="5"/>
      <c r="M92" s="5"/>
      <c r="N92" s="5"/>
      <c r="O92" s="5"/>
      <c r="P92" s="5"/>
      <c r="Q92" s="5"/>
      <c r="R92" s="5"/>
      <c r="S92" s="5"/>
      <c r="T92" s="5"/>
      <c r="U92" s="5"/>
      <c r="V92" s="5"/>
    </row>
    <row r="93" spans="1:22" ht="12.75" customHeight="1" x14ac:dyDescent="0.25">
      <c r="A93" s="26" t="s">
        <v>337</v>
      </c>
      <c r="B93" s="26" t="s">
        <v>338</v>
      </c>
      <c r="C93" s="27"/>
      <c r="D93" s="25"/>
      <c r="E93" s="25"/>
      <c r="F93" s="27"/>
      <c r="G93" s="27"/>
      <c r="H93" s="23"/>
      <c r="I93" s="5"/>
      <c r="J93" s="5"/>
      <c r="K93" s="5"/>
      <c r="L93" s="5"/>
      <c r="M93" s="5"/>
      <c r="N93" s="5"/>
      <c r="O93" s="5"/>
      <c r="P93" s="5"/>
      <c r="Q93" s="5"/>
      <c r="R93" s="5"/>
      <c r="S93" s="5"/>
      <c r="T93" s="5"/>
      <c r="U93" s="5"/>
      <c r="V93" s="5"/>
    </row>
    <row r="94" spans="1:22" ht="12.75" customHeight="1" x14ac:dyDescent="0.25">
      <c r="A94" s="22" t="s">
        <v>339</v>
      </c>
      <c r="B94" s="22" t="s">
        <v>340</v>
      </c>
      <c r="C94" s="23">
        <f>SUM(C95:C97)</f>
        <v>170027.28</v>
      </c>
      <c r="D94" s="25"/>
      <c r="E94" s="25"/>
      <c r="F94" s="23">
        <f>SUM(F95:F97)</f>
        <v>127463.41</v>
      </c>
      <c r="G94" s="23">
        <f t="shared" si="0"/>
        <v>74.966446560810724</v>
      </c>
      <c r="H94" s="23"/>
      <c r="I94" s="5"/>
      <c r="J94" s="5"/>
      <c r="K94" s="5"/>
      <c r="L94" s="5"/>
      <c r="M94" s="5"/>
      <c r="N94" s="5"/>
      <c r="O94" s="5"/>
      <c r="P94" s="5"/>
      <c r="Q94" s="5"/>
      <c r="R94" s="5"/>
      <c r="S94" s="5"/>
      <c r="T94" s="5"/>
      <c r="U94" s="5"/>
      <c r="V94" s="5"/>
    </row>
    <row r="95" spans="1:22" ht="12.75" customHeight="1" x14ac:dyDescent="0.25">
      <c r="A95" s="26" t="s">
        <v>341</v>
      </c>
      <c r="B95" s="26" t="s">
        <v>342</v>
      </c>
      <c r="C95" s="27">
        <v>170027.28</v>
      </c>
      <c r="D95" s="25"/>
      <c r="E95" s="25"/>
      <c r="F95" s="27">
        <v>127463.41</v>
      </c>
      <c r="G95" s="27">
        <f t="shared" si="0"/>
        <v>74.966446560810724</v>
      </c>
      <c r="H95" s="23"/>
      <c r="I95" s="5"/>
      <c r="J95" s="5"/>
      <c r="K95" s="5"/>
      <c r="L95" s="5"/>
      <c r="M95" s="5"/>
      <c r="N95" s="5"/>
      <c r="O95" s="5"/>
      <c r="P95" s="5"/>
      <c r="Q95" s="5"/>
      <c r="R95" s="5"/>
      <c r="S95" s="5"/>
      <c r="T95" s="5"/>
      <c r="U95" s="5"/>
      <c r="V95" s="5"/>
    </row>
    <row r="96" spans="1:22" ht="12.75" customHeight="1" x14ac:dyDescent="0.25">
      <c r="A96" s="26" t="s">
        <v>343</v>
      </c>
      <c r="B96" s="26" t="s">
        <v>344</v>
      </c>
      <c r="C96" s="27"/>
      <c r="D96" s="25"/>
      <c r="E96" s="25"/>
      <c r="F96" s="27"/>
      <c r="G96" s="27"/>
      <c r="H96" s="23"/>
      <c r="I96" s="5"/>
      <c r="J96" s="5"/>
      <c r="K96" s="5"/>
      <c r="L96" s="5"/>
      <c r="M96" s="5"/>
      <c r="N96" s="5"/>
      <c r="O96" s="5"/>
      <c r="P96" s="5"/>
      <c r="Q96" s="5"/>
      <c r="R96" s="5"/>
      <c r="S96" s="5"/>
      <c r="T96" s="5"/>
      <c r="U96" s="5"/>
      <c r="V96" s="5"/>
    </row>
    <row r="97" spans="1:22" ht="12.75" customHeight="1" x14ac:dyDescent="0.25">
      <c r="A97" s="26" t="s">
        <v>345</v>
      </c>
      <c r="B97" s="26" t="s">
        <v>346</v>
      </c>
      <c r="C97" s="27"/>
      <c r="D97" s="25"/>
      <c r="E97" s="25"/>
      <c r="F97" s="27"/>
      <c r="G97" s="27"/>
      <c r="H97" s="23"/>
      <c r="I97" s="5"/>
      <c r="J97" s="5"/>
      <c r="K97" s="5"/>
      <c r="L97" s="5"/>
      <c r="M97" s="5"/>
      <c r="N97" s="5"/>
      <c r="O97" s="5"/>
      <c r="P97" s="5"/>
      <c r="Q97" s="5"/>
      <c r="R97" s="5"/>
      <c r="S97" s="5"/>
      <c r="T97" s="5"/>
      <c r="U97" s="5"/>
      <c r="V97" s="5"/>
    </row>
    <row r="98" spans="1:22" ht="12.75" customHeight="1" x14ac:dyDescent="0.25">
      <c r="A98" s="22" t="s">
        <v>347</v>
      </c>
      <c r="B98" s="22" t="s">
        <v>348</v>
      </c>
      <c r="C98" s="23">
        <f>+C99+C103+C107</f>
        <v>0</v>
      </c>
      <c r="D98" s="24"/>
      <c r="E98" s="24"/>
      <c r="F98" s="23">
        <f>+F99+F103+F107</f>
        <v>518789.82</v>
      </c>
      <c r="G98" s="23"/>
      <c r="H98" s="23"/>
      <c r="I98" s="5"/>
      <c r="J98" s="5"/>
      <c r="K98" s="5"/>
      <c r="L98" s="5"/>
      <c r="M98" s="5"/>
      <c r="N98" s="5"/>
      <c r="O98" s="5"/>
      <c r="P98" s="5"/>
      <c r="Q98" s="5"/>
      <c r="R98" s="5"/>
      <c r="S98" s="5"/>
      <c r="T98" s="5"/>
      <c r="U98" s="5"/>
      <c r="V98" s="5"/>
    </row>
    <row r="99" spans="1:22" ht="12.75" customHeight="1" x14ac:dyDescent="0.25">
      <c r="A99" s="22" t="s">
        <v>349</v>
      </c>
      <c r="B99" s="22" t="s">
        <v>125</v>
      </c>
      <c r="C99" s="23">
        <f>SUM(C100:C102)</f>
        <v>0</v>
      </c>
      <c r="D99" s="25"/>
      <c r="E99" s="25"/>
      <c r="F99" s="23">
        <f>SUM(F100:F102)</f>
        <v>518789.82</v>
      </c>
      <c r="G99" s="23"/>
      <c r="H99" s="23"/>
      <c r="I99" s="5"/>
      <c r="J99" s="5"/>
      <c r="K99" s="5"/>
      <c r="L99" s="5"/>
      <c r="M99" s="5"/>
      <c r="N99" s="5"/>
      <c r="O99" s="5"/>
      <c r="P99" s="5"/>
      <c r="Q99" s="5"/>
      <c r="R99" s="5"/>
      <c r="S99" s="5"/>
      <c r="T99" s="5"/>
      <c r="U99" s="5"/>
      <c r="V99" s="5"/>
    </row>
    <row r="100" spans="1:22" ht="12.75" customHeight="1" x14ac:dyDescent="0.25">
      <c r="A100" s="26" t="s">
        <v>350</v>
      </c>
      <c r="B100" s="26" t="s">
        <v>351</v>
      </c>
      <c r="C100" s="27"/>
      <c r="D100" s="25"/>
      <c r="E100" s="25"/>
      <c r="F100" s="27"/>
      <c r="G100" s="27"/>
      <c r="H100" s="23"/>
      <c r="I100" s="5"/>
      <c r="J100" s="5"/>
      <c r="K100" s="5"/>
      <c r="L100" s="5"/>
      <c r="M100" s="5"/>
      <c r="N100" s="5"/>
      <c r="O100" s="5"/>
      <c r="P100" s="5"/>
      <c r="Q100" s="5"/>
      <c r="R100" s="5"/>
      <c r="S100" s="5"/>
      <c r="T100" s="5"/>
      <c r="U100" s="5"/>
      <c r="V100" s="5"/>
    </row>
    <row r="101" spans="1:22" ht="12.75" customHeight="1" x14ac:dyDescent="0.25">
      <c r="A101" s="26" t="s">
        <v>352</v>
      </c>
      <c r="B101" s="26" t="s">
        <v>353</v>
      </c>
      <c r="C101" s="27"/>
      <c r="D101" s="25"/>
      <c r="E101" s="25"/>
      <c r="F101" s="27"/>
      <c r="G101" s="27"/>
      <c r="H101" s="23"/>
      <c r="I101" s="5"/>
      <c r="J101" s="5"/>
      <c r="K101" s="5"/>
      <c r="L101" s="5"/>
      <c r="M101" s="5"/>
      <c r="N101" s="5"/>
      <c r="O101" s="5"/>
      <c r="P101" s="5"/>
      <c r="Q101" s="5"/>
      <c r="R101" s="5"/>
      <c r="S101" s="5"/>
      <c r="T101" s="5"/>
      <c r="U101" s="5"/>
      <c r="V101" s="5"/>
    </row>
    <row r="102" spans="1:22" ht="12.75" customHeight="1" x14ac:dyDescent="0.25">
      <c r="A102" s="26" t="s">
        <v>354</v>
      </c>
      <c r="B102" s="26" t="s">
        <v>355</v>
      </c>
      <c r="C102" s="27"/>
      <c r="D102" s="25"/>
      <c r="E102" s="25"/>
      <c r="F102" s="27">
        <v>518789.82</v>
      </c>
      <c r="G102" s="27"/>
      <c r="H102" s="23"/>
      <c r="I102" s="5"/>
      <c r="J102" s="5"/>
      <c r="K102" s="5"/>
      <c r="L102" s="5"/>
      <c r="M102" s="5"/>
      <c r="N102" s="5"/>
      <c r="O102" s="5"/>
      <c r="P102" s="5"/>
      <c r="Q102" s="5"/>
      <c r="R102" s="5"/>
      <c r="S102" s="5"/>
      <c r="T102" s="5"/>
      <c r="U102" s="5"/>
      <c r="V102" s="5"/>
    </row>
    <row r="103" spans="1:22" ht="12.75" customHeight="1" x14ac:dyDescent="0.25">
      <c r="A103" s="22" t="s">
        <v>356</v>
      </c>
      <c r="B103" s="22" t="s">
        <v>127</v>
      </c>
      <c r="C103" s="23">
        <f>SUM(C104:C106)</f>
        <v>0</v>
      </c>
      <c r="D103" s="25"/>
      <c r="E103" s="25"/>
      <c r="F103" s="23">
        <f>SUM(F104:F106)</f>
        <v>0</v>
      </c>
      <c r="G103" s="23"/>
      <c r="H103" s="23"/>
      <c r="I103" s="5"/>
      <c r="J103" s="5"/>
      <c r="K103" s="5"/>
      <c r="L103" s="5"/>
      <c r="M103" s="5"/>
      <c r="N103" s="5"/>
      <c r="O103" s="5"/>
      <c r="P103" s="5"/>
      <c r="Q103" s="5"/>
      <c r="R103" s="5"/>
      <c r="S103" s="5"/>
      <c r="T103" s="5"/>
      <c r="U103" s="5"/>
      <c r="V103" s="5"/>
    </row>
    <row r="104" spans="1:22" ht="12.75" customHeight="1" x14ac:dyDescent="0.25">
      <c r="A104" s="26" t="s">
        <v>357</v>
      </c>
      <c r="B104" s="26" t="s">
        <v>358</v>
      </c>
      <c r="C104" s="27"/>
      <c r="D104" s="25"/>
      <c r="E104" s="25"/>
      <c r="F104" s="27"/>
      <c r="G104" s="27"/>
      <c r="H104" s="23"/>
      <c r="I104" s="5"/>
      <c r="J104" s="5"/>
      <c r="K104" s="5"/>
      <c r="L104" s="5"/>
      <c r="M104" s="5"/>
      <c r="N104" s="5"/>
      <c r="O104" s="5"/>
      <c r="P104" s="5"/>
      <c r="Q104" s="5"/>
      <c r="R104" s="5"/>
      <c r="S104" s="5"/>
      <c r="T104" s="5"/>
      <c r="U104" s="5"/>
      <c r="V104" s="5"/>
    </row>
    <row r="105" spans="1:22" ht="12.75" customHeight="1" x14ac:dyDescent="0.25">
      <c r="A105" s="26" t="s">
        <v>359</v>
      </c>
      <c r="B105" s="26" t="s">
        <v>360</v>
      </c>
      <c r="C105" s="27"/>
      <c r="D105" s="25"/>
      <c r="E105" s="25"/>
      <c r="F105" s="27"/>
      <c r="G105" s="27"/>
      <c r="H105" s="23"/>
      <c r="I105" s="5"/>
      <c r="J105" s="5"/>
      <c r="K105" s="5"/>
      <c r="L105" s="5"/>
      <c r="M105" s="5"/>
      <c r="N105" s="5"/>
      <c r="O105" s="5"/>
      <c r="P105" s="5"/>
      <c r="Q105" s="5"/>
      <c r="R105" s="5"/>
      <c r="S105" s="5"/>
      <c r="T105" s="5"/>
      <c r="U105" s="5"/>
      <c r="V105" s="5"/>
    </row>
    <row r="106" spans="1:22" ht="12.75" customHeight="1" x14ac:dyDescent="0.25">
      <c r="A106" s="26" t="s">
        <v>361</v>
      </c>
      <c r="B106" s="26" t="s">
        <v>362</v>
      </c>
      <c r="C106" s="27"/>
      <c r="D106" s="25"/>
      <c r="E106" s="25"/>
      <c r="F106" s="27"/>
      <c r="G106" s="27"/>
      <c r="H106" s="23"/>
      <c r="I106" s="5"/>
      <c r="J106" s="5"/>
      <c r="K106" s="5"/>
      <c r="L106" s="5"/>
      <c r="M106" s="5"/>
      <c r="N106" s="5"/>
      <c r="O106" s="5"/>
      <c r="P106" s="5"/>
      <c r="Q106" s="5"/>
      <c r="R106" s="5"/>
      <c r="S106" s="5"/>
      <c r="T106" s="5"/>
      <c r="U106" s="5"/>
      <c r="V106" s="5"/>
    </row>
    <row r="107" spans="1:22" ht="12.75" customHeight="1" x14ac:dyDescent="0.25">
      <c r="A107" s="22" t="s">
        <v>363</v>
      </c>
      <c r="B107" s="22" t="s">
        <v>364</v>
      </c>
      <c r="C107" s="23">
        <f>SUM(C108:C112)</f>
        <v>0</v>
      </c>
      <c r="D107" s="25"/>
      <c r="E107" s="25"/>
      <c r="F107" s="23">
        <f>SUM(F108:F112)</f>
        <v>0</v>
      </c>
      <c r="G107" s="23"/>
      <c r="H107" s="23"/>
      <c r="I107" s="5"/>
      <c r="J107" s="5"/>
      <c r="K107" s="5"/>
      <c r="L107" s="5"/>
      <c r="M107" s="5"/>
      <c r="N107" s="5"/>
      <c r="O107" s="5"/>
      <c r="P107" s="5"/>
      <c r="Q107" s="5"/>
      <c r="R107" s="5"/>
      <c r="S107" s="5"/>
      <c r="T107" s="5"/>
      <c r="U107" s="5"/>
      <c r="V107" s="5"/>
    </row>
    <row r="108" spans="1:22" ht="12.75" customHeight="1" x14ac:dyDescent="0.25">
      <c r="A108" s="26" t="s">
        <v>365</v>
      </c>
      <c r="B108" s="26" t="s">
        <v>366</v>
      </c>
      <c r="C108" s="27"/>
      <c r="D108" s="25"/>
      <c r="E108" s="25"/>
      <c r="F108" s="27"/>
      <c r="G108" s="27"/>
      <c r="H108" s="23"/>
      <c r="I108" s="5"/>
      <c r="J108" s="5"/>
      <c r="K108" s="5"/>
      <c r="L108" s="5"/>
      <c r="M108" s="5"/>
      <c r="N108" s="5"/>
      <c r="O108" s="5"/>
      <c r="P108" s="5"/>
      <c r="Q108" s="5"/>
      <c r="R108" s="5"/>
      <c r="S108" s="5"/>
      <c r="T108" s="5"/>
      <c r="U108" s="5"/>
      <c r="V108" s="5"/>
    </row>
    <row r="109" spans="1:22" ht="12.75" customHeight="1" x14ac:dyDescent="0.25">
      <c r="A109" s="26" t="s">
        <v>367</v>
      </c>
      <c r="B109" s="26" t="s">
        <v>368</v>
      </c>
      <c r="C109" s="27"/>
      <c r="D109" s="25"/>
      <c r="E109" s="25"/>
      <c r="F109" s="27"/>
      <c r="G109" s="27"/>
      <c r="H109" s="23"/>
      <c r="I109" s="5"/>
      <c r="J109" s="5"/>
      <c r="K109" s="5"/>
      <c r="L109" s="5"/>
      <c r="M109" s="5"/>
      <c r="N109" s="5"/>
      <c r="O109" s="5"/>
      <c r="P109" s="5"/>
      <c r="Q109" s="5"/>
      <c r="R109" s="5"/>
      <c r="S109" s="5"/>
      <c r="T109" s="5"/>
      <c r="U109" s="5"/>
      <c r="V109" s="5"/>
    </row>
    <row r="110" spans="1:22" ht="12.75" customHeight="1" x14ac:dyDescent="0.25">
      <c r="A110" s="26" t="s">
        <v>369</v>
      </c>
      <c r="B110" s="26" t="s">
        <v>370</v>
      </c>
      <c r="C110" s="27"/>
      <c r="D110" s="25"/>
      <c r="E110" s="25"/>
      <c r="F110" s="27"/>
      <c r="G110" s="27"/>
      <c r="H110" s="23"/>
      <c r="I110" s="5"/>
      <c r="J110" s="5"/>
      <c r="K110" s="5"/>
      <c r="L110" s="5"/>
      <c r="M110" s="5"/>
      <c r="N110" s="5"/>
      <c r="O110" s="5"/>
      <c r="P110" s="5"/>
      <c r="Q110" s="5"/>
      <c r="R110" s="5"/>
      <c r="S110" s="5"/>
      <c r="T110" s="5"/>
      <c r="U110" s="5"/>
      <c r="V110" s="5"/>
    </row>
    <row r="111" spans="1:22" ht="12.75" customHeight="1" x14ac:dyDescent="0.25">
      <c r="A111" s="26" t="s">
        <v>371</v>
      </c>
      <c r="B111" s="26" t="s">
        <v>372</v>
      </c>
      <c r="C111" s="27"/>
      <c r="D111" s="25"/>
      <c r="E111" s="25"/>
      <c r="F111" s="27"/>
      <c r="G111" s="27"/>
      <c r="H111" s="23"/>
      <c r="I111" s="5"/>
      <c r="J111" s="5"/>
      <c r="K111" s="5"/>
      <c r="L111" s="5"/>
      <c r="M111" s="5"/>
      <c r="N111" s="5"/>
      <c r="O111" s="5"/>
      <c r="P111" s="5"/>
      <c r="Q111" s="5"/>
      <c r="R111" s="5"/>
      <c r="S111" s="5"/>
      <c r="T111" s="5"/>
      <c r="U111" s="5"/>
      <c r="V111" s="5"/>
    </row>
    <row r="112" spans="1:22" ht="12.75" customHeight="1" x14ac:dyDescent="0.25">
      <c r="A112" s="26" t="s">
        <v>373</v>
      </c>
      <c r="B112" s="26" t="s">
        <v>137</v>
      </c>
      <c r="C112" s="27"/>
      <c r="D112" s="25"/>
      <c r="E112" s="25"/>
      <c r="F112" s="27"/>
      <c r="G112" s="27"/>
      <c r="H112" s="23"/>
      <c r="I112" s="5"/>
      <c r="J112" s="5"/>
      <c r="K112" s="5"/>
      <c r="L112" s="5"/>
      <c r="M112" s="5"/>
      <c r="N112" s="5"/>
      <c r="O112" s="5"/>
      <c r="P112" s="5"/>
      <c r="Q112" s="5"/>
      <c r="R112" s="5"/>
      <c r="S112" s="5"/>
      <c r="T112" s="5"/>
      <c r="U112" s="5"/>
      <c r="V112" s="5"/>
    </row>
    <row r="113" spans="1:22" ht="12.75" customHeight="1" x14ac:dyDescent="0.25">
      <c r="A113" s="17" t="s">
        <v>374</v>
      </c>
      <c r="B113" s="17" t="s">
        <v>375</v>
      </c>
      <c r="C113" s="18">
        <f>+C114+C121+C148+C151+C154</f>
        <v>9105230.9400000013</v>
      </c>
      <c r="D113" s="19">
        <f>+D114+D121+D148+D151+D154</f>
        <v>34882154</v>
      </c>
      <c r="E113" s="19">
        <f>+E114+E121+E148+E151+E154</f>
        <v>34882154</v>
      </c>
      <c r="F113" s="18">
        <f>+F114+F121+F148+F151+F154</f>
        <v>12656898.18</v>
      </c>
      <c r="G113" s="18">
        <f t="shared" si="0"/>
        <v>139.00688805593325</v>
      </c>
      <c r="H113" s="18">
        <f>+F113/D113*100</f>
        <v>36.284737978050323</v>
      </c>
      <c r="I113" s="21"/>
      <c r="J113" s="21"/>
      <c r="K113" s="21"/>
      <c r="L113" s="5"/>
      <c r="M113" s="5"/>
      <c r="N113" s="5"/>
      <c r="O113" s="5"/>
      <c r="P113" s="5"/>
      <c r="Q113" s="5"/>
      <c r="R113" s="5"/>
      <c r="S113" s="5"/>
      <c r="T113" s="5"/>
      <c r="U113" s="5"/>
      <c r="V113" s="5"/>
    </row>
    <row r="114" spans="1:22" ht="12.75" customHeight="1" x14ac:dyDescent="0.25">
      <c r="A114" s="22" t="s">
        <v>376</v>
      </c>
      <c r="B114" s="22" t="s">
        <v>377</v>
      </c>
      <c r="C114" s="23">
        <f>+C115+C117</f>
        <v>0</v>
      </c>
      <c r="D114" s="24"/>
      <c r="E114" s="24"/>
      <c r="F114" s="23">
        <f>+F115+F117</f>
        <v>0</v>
      </c>
      <c r="G114" s="23"/>
      <c r="H114" s="23"/>
      <c r="I114" s="5"/>
      <c r="J114" s="5"/>
      <c r="K114" s="5"/>
      <c r="L114" s="5"/>
      <c r="M114" s="5"/>
      <c r="N114" s="5"/>
      <c r="O114" s="5"/>
      <c r="P114" s="5"/>
      <c r="Q114" s="5"/>
      <c r="R114" s="5"/>
      <c r="S114" s="5"/>
      <c r="T114" s="5"/>
      <c r="U114" s="5"/>
      <c r="V114" s="5"/>
    </row>
    <row r="115" spans="1:22" ht="12.75" customHeight="1" x14ac:dyDescent="0.25">
      <c r="A115" s="22" t="s">
        <v>378</v>
      </c>
      <c r="B115" s="22" t="s">
        <v>379</v>
      </c>
      <c r="C115" s="23">
        <f>+C116</f>
        <v>0</v>
      </c>
      <c r="D115" s="25"/>
      <c r="E115" s="25"/>
      <c r="F115" s="23">
        <f>+F116</f>
        <v>0</v>
      </c>
      <c r="G115" s="23"/>
      <c r="H115" s="23"/>
      <c r="I115" s="5"/>
      <c r="J115" s="5"/>
      <c r="K115" s="5"/>
      <c r="L115" s="5"/>
      <c r="M115" s="5"/>
      <c r="N115" s="5"/>
      <c r="O115" s="5"/>
      <c r="P115" s="5"/>
      <c r="Q115" s="5"/>
      <c r="R115" s="5"/>
      <c r="S115" s="5"/>
      <c r="T115" s="5"/>
      <c r="U115" s="5"/>
      <c r="V115" s="5"/>
    </row>
    <row r="116" spans="1:22" ht="12.75" customHeight="1" x14ac:dyDescent="0.25">
      <c r="A116" s="26" t="s">
        <v>380</v>
      </c>
      <c r="B116" s="26" t="s">
        <v>148</v>
      </c>
      <c r="C116" s="27"/>
      <c r="D116" s="25"/>
      <c r="E116" s="25"/>
      <c r="F116" s="27"/>
      <c r="G116" s="27"/>
      <c r="H116" s="23"/>
      <c r="I116" s="5"/>
      <c r="J116" s="5"/>
      <c r="K116" s="5"/>
      <c r="L116" s="5"/>
      <c r="M116" s="5"/>
      <c r="N116" s="5"/>
      <c r="O116" s="5"/>
      <c r="P116" s="5"/>
      <c r="Q116" s="5"/>
      <c r="R116" s="5"/>
      <c r="S116" s="5"/>
      <c r="T116" s="5"/>
      <c r="U116" s="5"/>
      <c r="V116" s="5"/>
    </row>
    <row r="117" spans="1:22" ht="12.75" customHeight="1" x14ac:dyDescent="0.25">
      <c r="A117" s="22" t="s">
        <v>381</v>
      </c>
      <c r="B117" s="22" t="s">
        <v>382</v>
      </c>
      <c r="C117" s="23">
        <f>+C118+C119+C120</f>
        <v>0</v>
      </c>
      <c r="D117" s="25"/>
      <c r="E117" s="25"/>
      <c r="F117" s="23">
        <f>+F118+F119+F120</f>
        <v>0</v>
      </c>
      <c r="G117" s="23"/>
      <c r="H117" s="23"/>
      <c r="I117" s="5"/>
      <c r="J117" s="5"/>
      <c r="K117" s="5"/>
      <c r="L117" s="5"/>
      <c r="M117" s="5"/>
      <c r="N117" s="5"/>
      <c r="O117" s="5"/>
      <c r="P117" s="5"/>
      <c r="Q117" s="5"/>
      <c r="R117" s="5"/>
      <c r="S117" s="5"/>
      <c r="T117" s="5"/>
      <c r="U117" s="5"/>
      <c r="V117" s="5"/>
    </row>
    <row r="118" spans="1:22" ht="12.75" customHeight="1" x14ac:dyDescent="0.25">
      <c r="A118" s="26" t="s">
        <v>383</v>
      </c>
      <c r="B118" s="26" t="s">
        <v>384</v>
      </c>
      <c r="C118" s="27"/>
      <c r="D118" s="25"/>
      <c r="E118" s="25"/>
      <c r="F118" s="27"/>
      <c r="G118" s="27"/>
      <c r="H118" s="23"/>
      <c r="I118" s="5"/>
      <c r="J118" s="5"/>
      <c r="K118" s="5"/>
      <c r="L118" s="5"/>
      <c r="M118" s="5"/>
      <c r="N118" s="5"/>
      <c r="O118" s="5"/>
      <c r="P118" s="5"/>
      <c r="Q118" s="5"/>
      <c r="R118" s="5"/>
      <c r="S118" s="5"/>
      <c r="T118" s="5"/>
      <c r="U118" s="5"/>
      <c r="V118" s="5"/>
    </row>
    <row r="119" spans="1:22" ht="12.75" customHeight="1" x14ac:dyDescent="0.25">
      <c r="A119" s="26" t="s">
        <v>385</v>
      </c>
      <c r="B119" s="26" t="s">
        <v>152</v>
      </c>
      <c r="C119" s="27"/>
      <c r="D119" s="25"/>
      <c r="E119" s="25"/>
      <c r="F119" s="27"/>
      <c r="G119" s="27"/>
      <c r="H119" s="23"/>
      <c r="I119" s="5"/>
      <c r="J119" s="5"/>
      <c r="K119" s="5"/>
      <c r="L119" s="5"/>
      <c r="M119" s="5"/>
      <c r="N119" s="5"/>
      <c r="O119" s="5"/>
      <c r="P119" s="5"/>
      <c r="Q119" s="5"/>
      <c r="R119" s="5"/>
      <c r="S119" s="5"/>
      <c r="T119" s="5"/>
      <c r="U119" s="5"/>
      <c r="V119" s="5"/>
    </row>
    <row r="120" spans="1:22" ht="12.75" customHeight="1" x14ac:dyDescent="0.25">
      <c r="A120" s="26" t="s">
        <v>386</v>
      </c>
      <c r="B120" s="26" t="s">
        <v>387</v>
      </c>
      <c r="C120" s="27"/>
      <c r="D120" s="25"/>
      <c r="E120" s="25"/>
      <c r="F120" s="27"/>
      <c r="G120" s="27"/>
      <c r="H120" s="23"/>
      <c r="I120" s="5"/>
      <c r="J120" s="5"/>
      <c r="K120" s="5"/>
      <c r="L120" s="5"/>
      <c r="M120" s="5"/>
      <c r="N120" s="5"/>
      <c r="O120" s="5"/>
      <c r="P120" s="5"/>
      <c r="Q120" s="5"/>
      <c r="R120" s="5"/>
      <c r="S120" s="5"/>
      <c r="T120" s="5"/>
      <c r="U120" s="5"/>
      <c r="V120" s="5"/>
    </row>
    <row r="121" spans="1:22" ht="12.75" customHeight="1" x14ac:dyDescent="0.25">
      <c r="A121" s="22" t="s">
        <v>388</v>
      </c>
      <c r="B121" s="22" t="s">
        <v>389</v>
      </c>
      <c r="C121" s="23">
        <f>+C122+C126+C134+C137+C141+C144</f>
        <v>9105230.9400000013</v>
      </c>
      <c r="D121" s="24">
        <v>34865317</v>
      </c>
      <c r="E121" s="24">
        <v>34865317</v>
      </c>
      <c r="F121" s="23">
        <f>+F122+F126+F134+F137+F141+F144</f>
        <v>12656898.18</v>
      </c>
      <c r="G121" s="23">
        <f t="shared" si="0"/>
        <v>139.00688805593325</v>
      </c>
      <c r="H121" s="23">
        <f>+F121/D121*100</f>
        <v>36.302260438360562</v>
      </c>
      <c r="I121" s="5"/>
      <c r="J121" s="5"/>
      <c r="K121" s="5"/>
      <c r="L121" s="5"/>
      <c r="M121" s="5"/>
      <c r="N121" s="5"/>
      <c r="O121" s="5"/>
      <c r="P121" s="5"/>
      <c r="Q121" s="5"/>
      <c r="R121" s="5"/>
      <c r="S121" s="5"/>
      <c r="T121" s="5"/>
      <c r="U121" s="5"/>
      <c r="V121" s="5"/>
    </row>
    <row r="122" spans="1:22" ht="12.75" customHeight="1" x14ac:dyDescent="0.25">
      <c r="A122" s="22" t="s">
        <v>390</v>
      </c>
      <c r="B122" s="22" t="s">
        <v>391</v>
      </c>
      <c r="C122" s="23">
        <f>SUM(C123:C125)</f>
        <v>961868.55</v>
      </c>
      <c r="D122" s="25"/>
      <c r="E122" s="25"/>
      <c r="F122" s="23">
        <f>SUM(F123:F125)</f>
        <v>7924498.9000000004</v>
      </c>
      <c r="G122" s="23">
        <f t="shared" si="0"/>
        <v>823.86505931605734</v>
      </c>
      <c r="H122" s="23"/>
      <c r="I122" s="5"/>
      <c r="J122" s="5"/>
      <c r="K122" s="5"/>
      <c r="L122" s="5"/>
      <c r="M122" s="5"/>
      <c r="N122" s="5"/>
      <c r="O122" s="5"/>
      <c r="P122" s="5"/>
      <c r="Q122" s="5"/>
      <c r="R122" s="5"/>
      <c r="S122" s="5"/>
      <c r="T122" s="5"/>
      <c r="U122" s="5"/>
      <c r="V122" s="5"/>
    </row>
    <row r="123" spans="1:22" ht="12.75" customHeight="1" x14ac:dyDescent="0.25">
      <c r="A123" s="26" t="s">
        <v>392</v>
      </c>
      <c r="B123" s="26" t="s">
        <v>158</v>
      </c>
      <c r="C123" s="27"/>
      <c r="D123" s="25"/>
      <c r="E123" s="25"/>
      <c r="F123" s="27"/>
      <c r="G123" s="27"/>
      <c r="H123" s="23"/>
      <c r="I123" s="5"/>
      <c r="J123" s="5"/>
      <c r="K123" s="5"/>
      <c r="L123" s="5"/>
      <c r="M123" s="5"/>
      <c r="N123" s="5"/>
      <c r="O123" s="5"/>
      <c r="P123" s="5"/>
      <c r="Q123" s="5"/>
      <c r="R123" s="5"/>
      <c r="S123" s="5"/>
      <c r="T123" s="5"/>
      <c r="U123" s="5"/>
      <c r="V123" s="5"/>
    </row>
    <row r="124" spans="1:22" ht="12.75" customHeight="1" x14ac:dyDescent="0.25">
      <c r="A124" s="26" t="s">
        <v>393</v>
      </c>
      <c r="B124" s="26" t="s">
        <v>160</v>
      </c>
      <c r="C124" s="27"/>
      <c r="D124" s="25"/>
      <c r="E124" s="25"/>
      <c r="F124" s="27">
        <v>804058.77</v>
      </c>
      <c r="G124" s="27"/>
      <c r="H124" s="23"/>
      <c r="I124" s="5"/>
      <c r="J124" s="5"/>
      <c r="K124" s="5"/>
      <c r="L124" s="5"/>
      <c r="M124" s="5"/>
      <c r="N124" s="5"/>
      <c r="O124" s="5"/>
      <c r="P124" s="5"/>
      <c r="Q124" s="5"/>
      <c r="R124" s="5"/>
      <c r="S124" s="5"/>
      <c r="T124" s="5"/>
      <c r="U124" s="5"/>
      <c r="V124" s="5"/>
    </row>
    <row r="125" spans="1:22" ht="12.75" customHeight="1" x14ac:dyDescent="0.25">
      <c r="A125" s="26" t="s">
        <v>394</v>
      </c>
      <c r="B125" s="26" t="s">
        <v>395</v>
      </c>
      <c r="C125" s="27">
        <v>961868.55</v>
      </c>
      <c r="D125" s="25"/>
      <c r="E125" s="25"/>
      <c r="F125" s="27">
        <v>7120440.1299999999</v>
      </c>
      <c r="G125" s="27">
        <f t="shared" si="0"/>
        <v>740.27164418672373</v>
      </c>
      <c r="H125" s="23"/>
      <c r="I125" s="5"/>
      <c r="J125" s="5"/>
      <c r="K125" s="5"/>
      <c r="L125" s="5"/>
      <c r="M125" s="5"/>
      <c r="N125" s="5"/>
      <c r="O125" s="5"/>
      <c r="P125" s="5"/>
      <c r="Q125" s="5"/>
      <c r="R125" s="5"/>
      <c r="S125" s="5"/>
      <c r="T125" s="5"/>
      <c r="U125" s="5"/>
      <c r="V125" s="5"/>
    </row>
    <row r="126" spans="1:22" ht="12.75" customHeight="1" x14ac:dyDescent="0.25">
      <c r="A126" s="22" t="s">
        <v>396</v>
      </c>
      <c r="B126" s="22" t="s">
        <v>397</v>
      </c>
      <c r="C126" s="23">
        <f>SUM(C127:C133)</f>
        <v>7968865.6300000008</v>
      </c>
      <c r="D126" s="25"/>
      <c r="E126" s="25"/>
      <c r="F126" s="23">
        <f>SUM(F127:F133)</f>
        <v>4654197.05</v>
      </c>
      <c r="G126" s="23">
        <f t="shared" si="0"/>
        <v>58.404762560916708</v>
      </c>
      <c r="H126" s="23"/>
      <c r="I126" s="5"/>
      <c r="J126" s="5"/>
      <c r="K126" s="5"/>
      <c r="L126" s="5"/>
      <c r="M126" s="5"/>
      <c r="N126" s="5"/>
      <c r="O126" s="5"/>
      <c r="P126" s="5"/>
      <c r="Q126" s="5"/>
      <c r="R126" s="5"/>
      <c r="S126" s="5"/>
      <c r="T126" s="5"/>
      <c r="U126" s="5"/>
      <c r="V126" s="5"/>
    </row>
    <row r="127" spans="1:22" ht="12.75" customHeight="1" x14ac:dyDescent="0.25">
      <c r="A127" s="26" t="s">
        <v>398</v>
      </c>
      <c r="B127" s="26" t="s">
        <v>164</v>
      </c>
      <c r="C127" s="27">
        <v>305786.23999999999</v>
      </c>
      <c r="D127" s="25"/>
      <c r="E127" s="25"/>
      <c r="F127" s="27">
        <v>372183.05</v>
      </c>
      <c r="G127" s="27">
        <f t="shared" si="0"/>
        <v>121.71347213007363</v>
      </c>
      <c r="H127" s="23"/>
      <c r="I127" s="5"/>
      <c r="J127" s="5"/>
      <c r="K127" s="5"/>
      <c r="L127" s="5"/>
      <c r="M127" s="5"/>
      <c r="N127" s="5"/>
      <c r="O127" s="5"/>
      <c r="P127" s="5"/>
      <c r="Q127" s="5"/>
      <c r="R127" s="5"/>
      <c r="S127" s="5"/>
      <c r="T127" s="5"/>
      <c r="U127" s="5"/>
      <c r="V127" s="5"/>
    </row>
    <row r="128" spans="1:22" ht="12.75" customHeight="1" x14ac:dyDescent="0.25">
      <c r="A128" s="26" t="s">
        <v>399</v>
      </c>
      <c r="B128" s="26" t="s">
        <v>400</v>
      </c>
      <c r="C128" s="27">
        <v>12765</v>
      </c>
      <c r="D128" s="25"/>
      <c r="E128" s="25"/>
      <c r="F128" s="27">
        <v>11012.23</v>
      </c>
      <c r="G128" s="27">
        <f t="shared" si="0"/>
        <v>86.268938503721103</v>
      </c>
      <c r="H128" s="23"/>
      <c r="I128" s="5"/>
      <c r="J128" s="5"/>
      <c r="K128" s="5"/>
      <c r="L128" s="5"/>
      <c r="M128" s="5"/>
      <c r="N128" s="5"/>
      <c r="O128" s="5"/>
      <c r="P128" s="5"/>
      <c r="Q128" s="5"/>
      <c r="R128" s="5"/>
      <c r="S128" s="5"/>
      <c r="T128" s="5"/>
      <c r="U128" s="5"/>
      <c r="V128" s="5"/>
    </row>
    <row r="129" spans="1:22" ht="12.75" customHeight="1" x14ac:dyDescent="0.25">
      <c r="A129" s="26" t="s">
        <v>401</v>
      </c>
      <c r="B129" s="26" t="s">
        <v>402</v>
      </c>
      <c r="C129" s="27">
        <v>82560.960000000006</v>
      </c>
      <c r="D129" s="25"/>
      <c r="E129" s="25"/>
      <c r="F129" s="27">
        <v>85972.12</v>
      </c>
      <c r="G129" s="27">
        <f t="shared" si="0"/>
        <v>104.13168645325828</v>
      </c>
      <c r="H129" s="23"/>
      <c r="I129" s="5"/>
      <c r="J129" s="5"/>
      <c r="K129" s="5"/>
      <c r="L129" s="5"/>
      <c r="M129" s="5"/>
      <c r="N129" s="5"/>
      <c r="O129" s="5"/>
      <c r="P129" s="5"/>
      <c r="Q129" s="5"/>
      <c r="R129" s="5"/>
      <c r="S129" s="5"/>
      <c r="T129" s="5"/>
      <c r="U129" s="5"/>
      <c r="V129" s="5"/>
    </row>
    <row r="130" spans="1:22" ht="12.75" customHeight="1" x14ac:dyDescent="0.25">
      <c r="A130" s="26" t="s">
        <v>403</v>
      </c>
      <c r="B130" s="26" t="s">
        <v>404</v>
      </c>
      <c r="C130" s="27">
        <v>3668282.94</v>
      </c>
      <c r="D130" s="25"/>
      <c r="E130" s="25"/>
      <c r="F130" s="27">
        <v>3369510.96</v>
      </c>
      <c r="G130" s="27">
        <f t="shared" si="0"/>
        <v>91.855263487390644</v>
      </c>
      <c r="H130" s="23"/>
      <c r="I130" s="5"/>
      <c r="J130" s="5"/>
      <c r="K130" s="5"/>
      <c r="L130" s="5"/>
      <c r="M130" s="5"/>
      <c r="N130" s="5"/>
      <c r="O130" s="5"/>
      <c r="P130" s="5"/>
      <c r="Q130" s="5"/>
      <c r="R130" s="5"/>
      <c r="S130" s="5"/>
      <c r="T130" s="5"/>
      <c r="U130" s="5"/>
      <c r="V130" s="5"/>
    </row>
    <row r="131" spans="1:22" ht="12.75" customHeight="1" x14ac:dyDescent="0.25">
      <c r="A131" s="26" t="s">
        <v>405</v>
      </c>
      <c r="B131" s="26" t="s">
        <v>406</v>
      </c>
      <c r="C131" s="27">
        <v>3894488.34</v>
      </c>
      <c r="D131" s="25"/>
      <c r="E131" s="25"/>
      <c r="F131" s="27">
        <v>807146.01</v>
      </c>
      <c r="G131" s="27">
        <f t="shared" si="0"/>
        <v>20.725341547690963</v>
      </c>
      <c r="H131" s="23"/>
      <c r="I131" s="5"/>
      <c r="J131" s="5"/>
      <c r="K131" s="5"/>
      <c r="L131" s="5"/>
      <c r="M131" s="5"/>
      <c r="N131" s="5"/>
      <c r="O131" s="5"/>
      <c r="P131" s="5"/>
      <c r="Q131" s="5"/>
      <c r="R131" s="5"/>
      <c r="S131" s="5"/>
      <c r="T131" s="5"/>
      <c r="U131" s="5"/>
      <c r="V131" s="5"/>
    </row>
    <row r="132" spans="1:22" ht="12.75" customHeight="1" x14ac:dyDescent="0.25">
      <c r="A132" s="26" t="s">
        <v>407</v>
      </c>
      <c r="B132" s="26" t="s">
        <v>166</v>
      </c>
      <c r="C132" s="27"/>
      <c r="D132" s="25"/>
      <c r="E132" s="25"/>
      <c r="F132" s="27"/>
      <c r="G132" s="27"/>
      <c r="H132" s="23"/>
      <c r="I132" s="5"/>
      <c r="J132" s="5"/>
      <c r="K132" s="5"/>
      <c r="L132" s="5"/>
      <c r="M132" s="5"/>
      <c r="N132" s="5"/>
      <c r="O132" s="5"/>
      <c r="P132" s="5"/>
      <c r="Q132" s="5"/>
      <c r="R132" s="5"/>
      <c r="S132" s="5"/>
      <c r="T132" s="5"/>
      <c r="U132" s="5"/>
      <c r="V132" s="5"/>
    </row>
    <row r="133" spans="1:22" ht="12.75" customHeight="1" x14ac:dyDescent="0.25">
      <c r="A133" s="26" t="s">
        <v>408</v>
      </c>
      <c r="B133" s="26" t="s">
        <v>168</v>
      </c>
      <c r="C133" s="27">
        <v>4982.1499999999996</v>
      </c>
      <c r="D133" s="25"/>
      <c r="E133" s="25"/>
      <c r="F133" s="27">
        <v>8372.68</v>
      </c>
      <c r="G133" s="27">
        <f t="shared" si="0"/>
        <v>168.05355117770441</v>
      </c>
      <c r="H133" s="23"/>
      <c r="I133" s="5"/>
      <c r="J133" s="5"/>
      <c r="K133" s="5"/>
      <c r="L133" s="5"/>
      <c r="M133" s="5"/>
      <c r="N133" s="5"/>
      <c r="O133" s="5"/>
      <c r="P133" s="5"/>
      <c r="Q133" s="5"/>
      <c r="R133" s="5"/>
      <c r="S133" s="5"/>
      <c r="T133" s="5"/>
      <c r="U133" s="5"/>
      <c r="V133" s="5"/>
    </row>
    <row r="134" spans="1:22" ht="12.75" customHeight="1" x14ac:dyDescent="0.25">
      <c r="A134" s="22" t="s">
        <v>409</v>
      </c>
      <c r="B134" s="22" t="s">
        <v>410</v>
      </c>
      <c r="C134" s="23">
        <f>+C135+C136</f>
        <v>119459.42</v>
      </c>
      <c r="D134" s="25"/>
      <c r="E134" s="25"/>
      <c r="F134" s="23">
        <f>+F135+F136</f>
        <v>13701.4</v>
      </c>
      <c r="G134" s="23">
        <f t="shared" si="0"/>
        <v>11.469501526124938</v>
      </c>
      <c r="H134" s="23"/>
      <c r="I134" s="5"/>
      <c r="J134" s="5"/>
      <c r="K134" s="5"/>
      <c r="L134" s="5"/>
      <c r="M134" s="5"/>
      <c r="N134" s="5"/>
      <c r="O134" s="5"/>
      <c r="P134" s="5"/>
      <c r="Q134" s="5"/>
      <c r="R134" s="5"/>
      <c r="S134" s="5"/>
      <c r="T134" s="5"/>
      <c r="U134" s="5"/>
      <c r="V134" s="5"/>
    </row>
    <row r="135" spans="1:22" ht="12.75" customHeight="1" x14ac:dyDescent="0.25">
      <c r="A135" s="26" t="s">
        <v>411</v>
      </c>
      <c r="B135" s="26" t="s">
        <v>172</v>
      </c>
      <c r="C135" s="27">
        <v>2922.48</v>
      </c>
      <c r="D135" s="25"/>
      <c r="E135" s="25"/>
      <c r="F135" s="27"/>
      <c r="G135" s="27">
        <f t="shared" si="0"/>
        <v>0</v>
      </c>
      <c r="H135" s="23"/>
      <c r="I135" s="5"/>
      <c r="J135" s="5"/>
      <c r="K135" s="5"/>
      <c r="L135" s="5"/>
      <c r="M135" s="5"/>
      <c r="N135" s="5"/>
      <c r="O135" s="5"/>
      <c r="P135" s="5"/>
      <c r="Q135" s="5"/>
      <c r="R135" s="5"/>
      <c r="S135" s="5"/>
      <c r="T135" s="5"/>
      <c r="U135" s="5"/>
      <c r="V135" s="5"/>
    </row>
    <row r="136" spans="1:22" ht="12.75" customHeight="1" x14ac:dyDescent="0.25">
      <c r="A136" s="26" t="s">
        <v>412</v>
      </c>
      <c r="B136" s="26" t="s">
        <v>174</v>
      </c>
      <c r="C136" s="27">
        <v>116536.94</v>
      </c>
      <c r="D136" s="25"/>
      <c r="E136" s="25"/>
      <c r="F136" s="27">
        <v>13701.4</v>
      </c>
      <c r="G136" s="27">
        <f t="shared" si="0"/>
        <v>11.757130400025948</v>
      </c>
      <c r="H136" s="23"/>
      <c r="I136" s="5"/>
      <c r="J136" s="5"/>
      <c r="K136" s="5"/>
      <c r="L136" s="5"/>
      <c r="M136" s="5"/>
      <c r="N136" s="5"/>
      <c r="O136" s="5"/>
      <c r="P136" s="5"/>
      <c r="Q136" s="5"/>
      <c r="R136" s="5"/>
      <c r="S136" s="5"/>
      <c r="T136" s="5"/>
      <c r="U136" s="5"/>
      <c r="V136" s="5"/>
    </row>
    <row r="137" spans="1:22" ht="12.75" customHeight="1" x14ac:dyDescent="0.25">
      <c r="A137" s="22" t="s">
        <v>413</v>
      </c>
      <c r="B137" s="22" t="s">
        <v>414</v>
      </c>
      <c r="C137" s="23">
        <f>+C138+C139+C140</f>
        <v>5245.55</v>
      </c>
      <c r="D137" s="25"/>
      <c r="E137" s="25"/>
      <c r="F137" s="23">
        <f>+F138+F139+F140</f>
        <v>1682.27</v>
      </c>
      <c r="G137" s="23">
        <f t="shared" si="0"/>
        <v>32.07042159544757</v>
      </c>
      <c r="H137" s="23"/>
      <c r="I137" s="5"/>
      <c r="J137" s="5"/>
      <c r="K137" s="5"/>
      <c r="L137" s="5"/>
      <c r="M137" s="5"/>
      <c r="N137" s="5"/>
      <c r="O137" s="5"/>
      <c r="P137" s="5"/>
      <c r="Q137" s="5"/>
      <c r="R137" s="5"/>
      <c r="S137" s="5"/>
      <c r="T137" s="5"/>
      <c r="U137" s="5"/>
      <c r="V137" s="5"/>
    </row>
    <row r="138" spans="1:22" ht="12.75" customHeight="1" x14ac:dyDescent="0.25">
      <c r="A138" s="26" t="s">
        <v>415</v>
      </c>
      <c r="B138" s="26" t="s">
        <v>416</v>
      </c>
      <c r="C138" s="27">
        <v>5245.55</v>
      </c>
      <c r="D138" s="25"/>
      <c r="E138" s="25"/>
      <c r="F138" s="27">
        <v>1682.27</v>
      </c>
      <c r="G138" s="27">
        <f t="shared" si="0"/>
        <v>32.07042159544757</v>
      </c>
      <c r="H138" s="23"/>
      <c r="I138" s="5"/>
      <c r="J138" s="5"/>
      <c r="K138" s="5"/>
      <c r="L138" s="5"/>
      <c r="M138" s="5"/>
      <c r="N138" s="5"/>
      <c r="O138" s="5"/>
      <c r="P138" s="5"/>
      <c r="Q138" s="5"/>
      <c r="R138" s="5"/>
      <c r="S138" s="5"/>
      <c r="T138" s="5"/>
      <c r="U138" s="5"/>
      <c r="V138" s="5"/>
    </row>
    <row r="139" spans="1:22" ht="12.75" customHeight="1" x14ac:dyDescent="0.25">
      <c r="A139" s="26" t="s">
        <v>417</v>
      </c>
      <c r="B139" s="26" t="s">
        <v>418</v>
      </c>
      <c r="C139" s="27"/>
      <c r="D139" s="25"/>
      <c r="E139" s="25"/>
      <c r="F139" s="27"/>
      <c r="G139" s="27"/>
      <c r="H139" s="23"/>
      <c r="I139" s="5"/>
      <c r="J139" s="5"/>
      <c r="K139" s="5"/>
      <c r="L139" s="5"/>
      <c r="M139" s="5"/>
      <c r="N139" s="5"/>
      <c r="O139" s="5"/>
      <c r="P139" s="5"/>
      <c r="Q139" s="5"/>
      <c r="R139" s="5"/>
      <c r="S139" s="5"/>
      <c r="T139" s="5"/>
      <c r="U139" s="5"/>
      <c r="V139" s="5"/>
    </row>
    <row r="140" spans="1:22" ht="12.75" customHeight="1" x14ac:dyDescent="0.25">
      <c r="A140" s="26" t="s">
        <v>419</v>
      </c>
      <c r="B140" s="26" t="s">
        <v>420</v>
      </c>
      <c r="C140" s="27"/>
      <c r="D140" s="25"/>
      <c r="E140" s="25"/>
      <c r="F140" s="27"/>
      <c r="G140" s="27"/>
      <c r="H140" s="23"/>
      <c r="I140" s="5"/>
      <c r="J140" s="5"/>
      <c r="K140" s="5"/>
      <c r="L140" s="5"/>
      <c r="M140" s="5"/>
      <c r="N140" s="5"/>
      <c r="O140" s="5"/>
      <c r="P140" s="5"/>
      <c r="Q140" s="5"/>
      <c r="R140" s="5"/>
      <c r="S140" s="5"/>
      <c r="T140" s="5"/>
      <c r="U140" s="5"/>
      <c r="V140" s="5"/>
    </row>
    <row r="141" spans="1:22" ht="12.75" customHeight="1" x14ac:dyDescent="0.25">
      <c r="A141" s="22" t="s">
        <v>421</v>
      </c>
      <c r="B141" s="22" t="s">
        <v>422</v>
      </c>
      <c r="C141" s="23">
        <f>+C142+C143</f>
        <v>0</v>
      </c>
      <c r="D141" s="25"/>
      <c r="E141" s="25"/>
      <c r="F141" s="23">
        <f>+F142+F143</f>
        <v>0</v>
      </c>
      <c r="G141" s="23"/>
      <c r="H141" s="23"/>
      <c r="I141" s="5"/>
      <c r="J141" s="5"/>
      <c r="K141" s="5"/>
      <c r="L141" s="5"/>
      <c r="M141" s="5"/>
      <c r="N141" s="5"/>
      <c r="O141" s="5"/>
      <c r="P141" s="5"/>
      <c r="Q141" s="5"/>
      <c r="R141" s="5"/>
      <c r="S141" s="5"/>
      <c r="T141" s="5"/>
      <c r="U141" s="5"/>
      <c r="V141" s="5"/>
    </row>
    <row r="142" spans="1:22" ht="12.75" customHeight="1" x14ac:dyDescent="0.25">
      <c r="A142" s="26" t="s">
        <v>423</v>
      </c>
      <c r="B142" s="26" t="s">
        <v>424</v>
      </c>
      <c r="C142" s="27"/>
      <c r="D142" s="25"/>
      <c r="E142" s="25"/>
      <c r="F142" s="27"/>
      <c r="G142" s="27"/>
      <c r="H142" s="23"/>
      <c r="I142" s="5"/>
      <c r="J142" s="5"/>
      <c r="K142" s="5"/>
      <c r="L142" s="5"/>
      <c r="M142" s="5"/>
      <c r="N142" s="5"/>
      <c r="O142" s="5"/>
      <c r="P142" s="5"/>
      <c r="Q142" s="5"/>
      <c r="R142" s="5"/>
      <c r="S142" s="5"/>
      <c r="T142" s="5"/>
      <c r="U142" s="5"/>
      <c r="V142" s="5"/>
    </row>
    <row r="143" spans="1:22" ht="12.75" customHeight="1" x14ac:dyDescent="0.25">
      <c r="A143" s="26" t="s">
        <v>425</v>
      </c>
      <c r="B143" s="26" t="s">
        <v>178</v>
      </c>
      <c r="C143" s="27"/>
      <c r="D143" s="25"/>
      <c r="E143" s="25"/>
      <c r="F143" s="27"/>
      <c r="G143" s="27"/>
      <c r="H143" s="23"/>
      <c r="I143" s="5"/>
      <c r="J143" s="5"/>
      <c r="K143" s="5"/>
      <c r="L143" s="5"/>
      <c r="M143" s="5"/>
      <c r="N143" s="5"/>
      <c r="O143" s="5"/>
      <c r="P143" s="5"/>
      <c r="Q143" s="5"/>
      <c r="R143" s="5"/>
      <c r="S143" s="5"/>
      <c r="T143" s="5"/>
      <c r="U143" s="5"/>
      <c r="V143" s="5"/>
    </row>
    <row r="144" spans="1:22" ht="12.75" customHeight="1" x14ac:dyDescent="0.25">
      <c r="A144" s="22" t="s">
        <v>426</v>
      </c>
      <c r="B144" s="22" t="s">
        <v>427</v>
      </c>
      <c r="C144" s="23">
        <f>+C145+C146+C147</f>
        <v>49791.79</v>
      </c>
      <c r="D144" s="25"/>
      <c r="E144" s="25"/>
      <c r="F144" s="23">
        <f>+F145+F146+F147</f>
        <v>62818.559999999998</v>
      </c>
      <c r="G144" s="23">
        <f t="shared" si="0"/>
        <v>126.16248582346607</v>
      </c>
      <c r="H144" s="23"/>
      <c r="I144" s="5"/>
      <c r="J144" s="5"/>
      <c r="K144" s="5"/>
      <c r="L144" s="5"/>
      <c r="M144" s="5"/>
      <c r="N144" s="5"/>
      <c r="O144" s="5"/>
      <c r="P144" s="5"/>
      <c r="Q144" s="5"/>
      <c r="R144" s="5"/>
      <c r="S144" s="5"/>
      <c r="T144" s="5"/>
      <c r="U144" s="5"/>
      <c r="V144" s="5"/>
    </row>
    <row r="145" spans="1:22" ht="12.75" customHeight="1" x14ac:dyDescent="0.25">
      <c r="A145" s="26" t="s">
        <v>428</v>
      </c>
      <c r="B145" s="26" t="s">
        <v>429</v>
      </c>
      <c r="C145" s="27">
        <v>49791.79</v>
      </c>
      <c r="D145" s="25"/>
      <c r="E145" s="25"/>
      <c r="F145" s="27">
        <v>62818.559999999998</v>
      </c>
      <c r="G145" s="27">
        <f t="shared" si="0"/>
        <v>126.16248582346607</v>
      </c>
      <c r="H145" s="23"/>
      <c r="I145" s="5"/>
      <c r="J145" s="5"/>
      <c r="K145" s="5"/>
      <c r="L145" s="5"/>
      <c r="M145" s="5"/>
      <c r="N145" s="5"/>
      <c r="O145" s="5"/>
      <c r="P145" s="5"/>
      <c r="Q145" s="5"/>
      <c r="R145" s="5"/>
      <c r="S145" s="5"/>
      <c r="T145" s="5"/>
      <c r="U145" s="5"/>
      <c r="V145" s="5"/>
    </row>
    <row r="146" spans="1:22" ht="12.75" customHeight="1" x14ac:dyDescent="0.25">
      <c r="A146" s="26" t="s">
        <v>430</v>
      </c>
      <c r="B146" s="26" t="s">
        <v>431</v>
      </c>
      <c r="C146" s="27"/>
      <c r="D146" s="25"/>
      <c r="E146" s="25"/>
      <c r="F146" s="27"/>
      <c r="G146" s="27"/>
      <c r="H146" s="23"/>
      <c r="I146" s="5"/>
      <c r="J146" s="5"/>
      <c r="K146" s="5"/>
      <c r="L146" s="5"/>
      <c r="M146" s="5"/>
      <c r="N146" s="5"/>
      <c r="O146" s="5"/>
      <c r="P146" s="5"/>
      <c r="Q146" s="5"/>
      <c r="R146" s="5"/>
      <c r="S146" s="5"/>
      <c r="T146" s="5"/>
      <c r="U146" s="5"/>
      <c r="V146" s="5"/>
    </row>
    <row r="147" spans="1:22" ht="12.75" customHeight="1" x14ac:dyDescent="0.25">
      <c r="A147" s="26" t="s">
        <v>432</v>
      </c>
      <c r="B147" s="26" t="s">
        <v>433</v>
      </c>
      <c r="C147" s="27"/>
      <c r="D147" s="25"/>
      <c r="E147" s="25"/>
      <c r="F147" s="27"/>
      <c r="G147" s="27"/>
      <c r="H147" s="23"/>
      <c r="I147" s="5"/>
      <c r="J147" s="5"/>
      <c r="K147" s="5"/>
      <c r="L147" s="5"/>
      <c r="M147" s="5"/>
      <c r="N147" s="5"/>
      <c r="O147" s="5"/>
      <c r="P147" s="5"/>
      <c r="Q147" s="5"/>
      <c r="R147" s="5"/>
      <c r="S147" s="5"/>
      <c r="T147" s="5"/>
      <c r="U147" s="5"/>
      <c r="V147" s="5"/>
    </row>
    <row r="148" spans="1:22" ht="12.75" customHeight="1" x14ac:dyDescent="0.25">
      <c r="A148" s="22" t="s">
        <v>434</v>
      </c>
      <c r="B148" s="22" t="s">
        <v>435</v>
      </c>
      <c r="C148" s="23">
        <f>+C149</f>
        <v>0</v>
      </c>
      <c r="D148" s="24"/>
      <c r="E148" s="24"/>
      <c r="F148" s="23">
        <f>+F149</f>
        <v>0</v>
      </c>
      <c r="G148" s="23"/>
      <c r="H148" s="23"/>
      <c r="I148" s="5"/>
      <c r="J148" s="5"/>
      <c r="K148" s="5"/>
      <c r="L148" s="5"/>
      <c r="M148" s="5"/>
      <c r="N148" s="5"/>
      <c r="O148" s="5"/>
      <c r="P148" s="5"/>
      <c r="Q148" s="5"/>
      <c r="R148" s="5"/>
      <c r="S148" s="5"/>
      <c r="T148" s="5"/>
      <c r="U148" s="5"/>
      <c r="V148" s="5"/>
    </row>
    <row r="149" spans="1:22" ht="12.75" customHeight="1" x14ac:dyDescent="0.25">
      <c r="A149" s="22" t="s">
        <v>436</v>
      </c>
      <c r="B149" s="22" t="s">
        <v>437</v>
      </c>
      <c r="C149" s="23">
        <f>+C150</f>
        <v>0</v>
      </c>
      <c r="D149" s="25"/>
      <c r="E149" s="25"/>
      <c r="F149" s="23">
        <f>+F150</f>
        <v>0</v>
      </c>
      <c r="G149" s="23"/>
      <c r="H149" s="23"/>
      <c r="I149" s="5"/>
      <c r="J149" s="5"/>
      <c r="K149" s="5"/>
      <c r="L149" s="5"/>
      <c r="M149" s="5"/>
      <c r="N149" s="5"/>
      <c r="O149" s="5"/>
      <c r="P149" s="5"/>
      <c r="Q149" s="5"/>
      <c r="R149" s="5"/>
      <c r="S149" s="5"/>
      <c r="T149" s="5"/>
      <c r="U149" s="5"/>
      <c r="V149" s="5"/>
    </row>
    <row r="150" spans="1:22" ht="12.75" customHeight="1" x14ac:dyDescent="0.25">
      <c r="A150" s="26" t="s">
        <v>438</v>
      </c>
      <c r="B150" s="26" t="s">
        <v>439</v>
      </c>
      <c r="C150" s="27"/>
      <c r="D150" s="25"/>
      <c r="E150" s="25"/>
      <c r="F150" s="27"/>
      <c r="G150" s="27"/>
      <c r="H150" s="23"/>
      <c r="I150" s="5"/>
      <c r="J150" s="5"/>
      <c r="K150" s="5"/>
      <c r="L150" s="5"/>
      <c r="M150" s="5"/>
      <c r="N150" s="5"/>
      <c r="O150" s="5"/>
      <c r="P150" s="5"/>
      <c r="Q150" s="5"/>
      <c r="R150" s="5"/>
      <c r="S150" s="5"/>
      <c r="T150" s="5"/>
      <c r="U150" s="5"/>
      <c r="V150" s="5"/>
    </row>
    <row r="151" spans="1:22" ht="12.75" customHeight="1" x14ac:dyDescent="0.25">
      <c r="A151" s="22" t="s">
        <v>440</v>
      </c>
      <c r="B151" s="22" t="s">
        <v>441</v>
      </c>
      <c r="C151" s="23">
        <f>+C152</f>
        <v>0</v>
      </c>
      <c r="D151" s="24"/>
      <c r="E151" s="24"/>
      <c r="F151" s="23">
        <f>+F152</f>
        <v>0</v>
      </c>
      <c r="G151" s="23"/>
      <c r="H151" s="23"/>
      <c r="I151" s="5"/>
      <c r="J151" s="5"/>
      <c r="K151" s="5"/>
      <c r="L151" s="5"/>
      <c r="M151" s="5"/>
      <c r="N151" s="5"/>
      <c r="O151" s="5"/>
      <c r="P151" s="5"/>
      <c r="Q151" s="5"/>
      <c r="R151" s="5"/>
      <c r="S151" s="5"/>
      <c r="T151" s="5"/>
      <c r="U151" s="5"/>
      <c r="V151" s="5"/>
    </row>
    <row r="152" spans="1:22" ht="12.75" customHeight="1" x14ac:dyDescent="0.25">
      <c r="A152" s="22" t="s">
        <v>442</v>
      </c>
      <c r="B152" s="22" t="s">
        <v>443</v>
      </c>
      <c r="C152" s="23">
        <f>+C153</f>
        <v>0</v>
      </c>
      <c r="D152" s="25"/>
      <c r="E152" s="25"/>
      <c r="F152" s="23">
        <f>+F153</f>
        <v>0</v>
      </c>
      <c r="G152" s="23"/>
      <c r="H152" s="23"/>
      <c r="I152" s="5"/>
      <c r="J152" s="5"/>
      <c r="K152" s="5"/>
      <c r="L152" s="5"/>
      <c r="M152" s="5"/>
      <c r="N152" s="5"/>
      <c r="O152" s="5"/>
      <c r="P152" s="5"/>
      <c r="Q152" s="5"/>
      <c r="R152" s="5"/>
      <c r="S152" s="5"/>
      <c r="T152" s="5"/>
      <c r="U152" s="5"/>
      <c r="V152" s="5"/>
    </row>
    <row r="153" spans="1:22" ht="12.75" customHeight="1" x14ac:dyDescent="0.25">
      <c r="A153" s="26" t="s">
        <v>444</v>
      </c>
      <c r="B153" s="26" t="s">
        <v>445</v>
      </c>
      <c r="C153" s="27"/>
      <c r="D153" s="25"/>
      <c r="E153" s="25"/>
      <c r="F153" s="27"/>
      <c r="G153" s="27"/>
      <c r="H153" s="23"/>
      <c r="I153" s="5"/>
      <c r="J153" s="5"/>
      <c r="K153" s="5"/>
      <c r="L153" s="5"/>
      <c r="M153" s="5"/>
      <c r="N153" s="5"/>
      <c r="O153" s="5"/>
      <c r="P153" s="5"/>
      <c r="Q153" s="5"/>
      <c r="R153" s="5"/>
      <c r="S153" s="5"/>
      <c r="T153" s="5"/>
      <c r="U153" s="5"/>
      <c r="V153" s="5"/>
    </row>
    <row r="154" spans="1:22" ht="12.75" customHeight="1" x14ac:dyDescent="0.25">
      <c r="A154" s="22" t="s">
        <v>446</v>
      </c>
      <c r="B154" s="22" t="s">
        <v>447</v>
      </c>
      <c r="C154" s="23">
        <f>+C155+C157+C159+C161</f>
        <v>0</v>
      </c>
      <c r="D154" s="24">
        <v>16837</v>
      </c>
      <c r="E154" s="24">
        <v>16837</v>
      </c>
      <c r="F154" s="23">
        <f>+F155+F157+F159+F161</f>
        <v>0</v>
      </c>
      <c r="G154" s="23"/>
      <c r="H154" s="23">
        <f>+F154/D154*100</f>
        <v>0</v>
      </c>
      <c r="I154" s="5"/>
      <c r="J154" s="5"/>
      <c r="K154" s="5"/>
      <c r="L154" s="5"/>
      <c r="M154" s="5"/>
      <c r="N154" s="5"/>
      <c r="O154" s="5"/>
      <c r="P154" s="5"/>
      <c r="Q154" s="5"/>
      <c r="R154" s="5"/>
      <c r="S154" s="5"/>
      <c r="T154" s="5"/>
      <c r="U154" s="5"/>
      <c r="V154" s="5"/>
    </row>
    <row r="155" spans="1:22" ht="12.75" customHeight="1" x14ac:dyDescent="0.25">
      <c r="A155" s="22" t="s">
        <v>448</v>
      </c>
      <c r="B155" s="22" t="s">
        <v>449</v>
      </c>
      <c r="C155" s="23">
        <f>+C156</f>
        <v>0</v>
      </c>
      <c r="D155" s="25"/>
      <c r="E155" s="25"/>
      <c r="F155" s="23">
        <f>+F156</f>
        <v>0</v>
      </c>
      <c r="G155" s="23"/>
      <c r="H155" s="23"/>
      <c r="I155" s="5"/>
      <c r="J155" s="5"/>
      <c r="K155" s="5"/>
      <c r="L155" s="5"/>
      <c r="M155" s="5"/>
      <c r="N155" s="5"/>
      <c r="O155" s="5"/>
      <c r="P155" s="5"/>
      <c r="Q155" s="5"/>
      <c r="R155" s="5"/>
      <c r="S155" s="5"/>
      <c r="T155" s="5"/>
      <c r="U155" s="5"/>
      <c r="V155" s="5"/>
    </row>
    <row r="156" spans="1:22" ht="12.75" customHeight="1" x14ac:dyDescent="0.25">
      <c r="A156" s="26" t="s">
        <v>450</v>
      </c>
      <c r="B156" s="26" t="s">
        <v>449</v>
      </c>
      <c r="C156" s="27"/>
      <c r="D156" s="25"/>
      <c r="E156" s="25"/>
      <c r="F156" s="27"/>
      <c r="G156" s="27"/>
      <c r="H156" s="23"/>
      <c r="I156" s="5"/>
      <c r="J156" s="5"/>
      <c r="K156" s="5"/>
      <c r="L156" s="5"/>
      <c r="M156" s="5"/>
      <c r="N156" s="5"/>
      <c r="O156" s="5"/>
      <c r="P156" s="5"/>
      <c r="Q156" s="5"/>
      <c r="R156" s="5"/>
      <c r="S156" s="5"/>
      <c r="T156" s="5"/>
      <c r="U156" s="5"/>
      <c r="V156" s="5"/>
    </row>
    <row r="157" spans="1:22" ht="12.75" customHeight="1" x14ac:dyDescent="0.25">
      <c r="A157" s="22" t="s">
        <v>451</v>
      </c>
      <c r="B157" s="22" t="s">
        <v>452</v>
      </c>
      <c r="C157" s="23">
        <f>+C158</f>
        <v>0</v>
      </c>
      <c r="D157" s="25"/>
      <c r="E157" s="25"/>
      <c r="F157" s="23">
        <f>+F158</f>
        <v>0</v>
      </c>
      <c r="G157" s="23"/>
      <c r="H157" s="23"/>
      <c r="I157" s="5"/>
      <c r="J157" s="5"/>
      <c r="K157" s="5"/>
      <c r="L157" s="5"/>
      <c r="M157" s="5"/>
      <c r="N157" s="5"/>
      <c r="O157" s="5"/>
      <c r="P157" s="5"/>
      <c r="Q157" s="5"/>
      <c r="R157" s="5"/>
      <c r="S157" s="5"/>
      <c r="T157" s="5"/>
      <c r="U157" s="5"/>
      <c r="V157" s="5"/>
    </row>
    <row r="158" spans="1:22" ht="12.75" customHeight="1" x14ac:dyDescent="0.25">
      <c r="A158" s="26" t="s">
        <v>453</v>
      </c>
      <c r="B158" s="26" t="s">
        <v>452</v>
      </c>
      <c r="C158" s="27"/>
      <c r="D158" s="25"/>
      <c r="E158" s="25"/>
      <c r="F158" s="27"/>
      <c r="G158" s="27"/>
      <c r="H158" s="23"/>
      <c r="I158" s="5"/>
      <c r="J158" s="5"/>
      <c r="K158" s="5"/>
      <c r="L158" s="5"/>
      <c r="M158" s="5"/>
      <c r="N158" s="5"/>
      <c r="O158" s="5"/>
      <c r="P158" s="5"/>
      <c r="Q158" s="5"/>
      <c r="R158" s="5"/>
      <c r="S158" s="5"/>
      <c r="T158" s="5"/>
      <c r="U158" s="5"/>
      <c r="V158" s="5"/>
    </row>
    <row r="159" spans="1:22" ht="12.75" customHeight="1" x14ac:dyDescent="0.25">
      <c r="A159" s="22" t="s">
        <v>454</v>
      </c>
      <c r="B159" s="22" t="s">
        <v>455</v>
      </c>
      <c r="C159" s="23">
        <f>+C160</f>
        <v>0</v>
      </c>
      <c r="D159" s="25"/>
      <c r="E159" s="25"/>
      <c r="F159" s="23">
        <f>+F160</f>
        <v>0</v>
      </c>
      <c r="G159" s="23"/>
      <c r="H159" s="23"/>
      <c r="I159" s="5"/>
      <c r="J159" s="5"/>
      <c r="K159" s="5"/>
      <c r="L159" s="5"/>
      <c r="M159" s="5"/>
      <c r="N159" s="5"/>
      <c r="O159" s="5"/>
      <c r="P159" s="5"/>
      <c r="Q159" s="5"/>
      <c r="R159" s="5"/>
      <c r="S159" s="5"/>
      <c r="T159" s="5"/>
      <c r="U159" s="5"/>
      <c r="V159" s="5"/>
    </row>
    <row r="160" spans="1:22" ht="12.75" customHeight="1" x14ac:dyDescent="0.25">
      <c r="A160" s="26" t="s">
        <v>456</v>
      </c>
      <c r="B160" s="26" t="s">
        <v>455</v>
      </c>
      <c r="C160" s="27"/>
      <c r="D160" s="25"/>
      <c r="E160" s="25"/>
      <c r="F160" s="27"/>
      <c r="G160" s="27"/>
      <c r="H160" s="23"/>
      <c r="I160" s="5"/>
      <c r="J160" s="5"/>
      <c r="K160" s="5"/>
      <c r="L160" s="5"/>
      <c r="M160" s="5"/>
      <c r="N160" s="5"/>
      <c r="O160" s="5"/>
      <c r="P160" s="5"/>
      <c r="Q160" s="5"/>
      <c r="R160" s="5"/>
      <c r="S160" s="5"/>
      <c r="T160" s="5"/>
      <c r="U160" s="5"/>
      <c r="V160" s="5"/>
    </row>
    <row r="161" spans="1:22" ht="12.75" customHeight="1" x14ac:dyDescent="0.25">
      <c r="A161" s="22" t="s">
        <v>457</v>
      </c>
      <c r="B161" s="22" t="s">
        <v>458</v>
      </c>
      <c r="C161" s="23">
        <f>+C162</f>
        <v>0</v>
      </c>
      <c r="D161" s="25"/>
      <c r="E161" s="25"/>
      <c r="F161" s="23">
        <f>+F162</f>
        <v>0</v>
      </c>
      <c r="G161" s="23"/>
      <c r="H161" s="23"/>
      <c r="I161" s="5"/>
      <c r="J161" s="5"/>
      <c r="K161" s="5"/>
      <c r="L161" s="5"/>
      <c r="M161" s="5"/>
      <c r="N161" s="5"/>
      <c r="O161" s="5"/>
      <c r="P161" s="5"/>
      <c r="Q161" s="5"/>
      <c r="R161" s="5"/>
      <c r="S161" s="5"/>
      <c r="T161" s="5"/>
      <c r="U161" s="5"/>
      <c r="V161" s="5"/>
    </row>
    <row r="162" spans="1:22" ht="12.75" customHeight="1" x14ac:dyDescent="0.25">
      <c r="A162" s="26" t="s">
        <v>459</v>
      </c>
      <c r="B162" s="26" t="s">
        <v>458</v>
      </c>
      <c r="C162" s="27"/>
      <c r="D162" s="25"/>
      <c r="E162" s="25"/>
      <c r="F162" s="27"/>
      <c r="G162" s="27"/>
      <c r="H162" s="23"/>
      <c r="I162" s="5"/>
      <c r="J162" s="5"/>
      <c r="K162" s="5"/>
      <c r="L162" s="5"/>
      <c r="M162" s="5"/>
      <c r="N162" s="5"/>
      <c r="O162" s="5"/>
      <c r="P162" s="5"/>
      <c r="Q162" s="5"/>
      <c r="R162" s="5"/>
      <c r="S162" s="5"/>
      <c r="T162" s="5"/>
      <c r="U162" s="5"/>
      <c r="V162" s="5"/>
    </row>
    <row r="163" spans="1:22" ht="12.75" customHeight="1" x14ac:dyDescent="0.25">
      <c r="A163" s="5"/>
      <c r="B163" s="32"/>
      <c r="C163" s="33"/>
      <c r="D163" s="34"/>
      <c r="E163" s="34"/>
      <c r="F163" s="33"/>
      <c r="G163" s="33"/>
      <c r="H163" s="36"/>
      <c r="I163" s="5"/>
      <c r="J163" s="5"/>
      <c r="K163" s="5"/>
      <c r="L163" s="5"/>
      <c r="M163" s="5"/>
      <c r="N163" s="5"/>
      <c r="O163" s="5"/>
      <c r="P163" s="5"/>
      <c r="Q163" s="5"/>
      <c r="R163" s="5"/>
      <c r="S163" s="5"/>
      <c r="T163" s="5"/>
      <c r="U163" s="5"/>
      <c r="V163" s="5"/>
    </row>
    <row r="164" spans="1:22" ht="12.75" customHeight="1" x14ac:dyDescent="0.25">
      <c r="A164" s="5"/>
      <c r="B164" s="32"/>
      <c r="C164" s="33"/>
      <c r="D164" s="34"/>
      <c r="E164" s="34"/>
      <c r="F164" s="33"/>
      <c r="G164" s="33"/>
      <c r="H164" s="33"/>
      <c r="I164" s="5"/>
      <c r="J164" s="5"/>
      <c r="K164" s="5"/>
      <c r="L164" s="5"/>
      <c r="M164" s="5"/>
      <c r="N164" s="5"/>
      <c r="O164" s="5"/>
      <c r="P164" s="5"/>
      <c r="Q164" s="5"/>
      <c r="R164" s="5"/>
      <c r="S164" s="5"/>
      <c r="T164" s="5"/>
      <c r="U164" s="5"/>
      <c r="V164" s="5"/>
    </row>
    <row r="165" spans="1:22" ht="12.75" customHeight="1" x14ac:dyDescent="0.25">
      <c r="A165" s="5"/>
      <c r="B165" s="32"/>
      <c r="C165" s="33"/>
      <c r="D165" s="34"/>
      <c r="E165" s="34"/>
      <c r="F165" s="33"/>
      <c r="G165" s="33"/>
      <c r="H165" s="33"/>
      <c r="I165" s="5"/>
      <c r="J165" s="5"/>
      <c r="K165" s="5"/>
      <c r="L165" s="5"/>
      <c r="M165" s="5"/>
      <c r="N165" s="5"/>
      <c r="O165" s="5"/>
      <c r="P165" s="5"/>
      <c r="Q165" s="5"/>
      <c r="R165" s="5"/>
      <c r="S165" s="5"/>
      <c r="T165" s="5"/>
      <c r="U165" s="5"/>
      <c r="V165" s="5"/>
    </row>
    <row r="166" spans="1:22" ht="12.75" customHeight="1" x14ac:dyDescent="0.25">
      <c r="A166" s="5" t="s">
        <v>460</v>
      </c>
      <c r="B166" s="32"/>
      <c r="C166" s="33"/>
      <c r="D166" s="34"/>
      <c r="E166" s="34"/>
      <c r="F166" s="33"/>
      <c r="G166" s="33"/>
      <c r="H166" s="33"/>
      <c r="I166" s="5"/>
      <c r="J166" s="5"/>
      <c r="K166" s="5"/>
      <c r="L166" s="5"/>
      <c r="M166" s="5"/>
      <c r="N166" s="5"/>
      <c r="O166" s="5"/>
      <c r="P166" s="5"/>
      <c r="Q166" s="5"/>
      <c r="R166" s="5"/>
      <c r="S166" s="5"/>
      <c r="T166" s="5"/>
      <c r="U166" s="5"/>
      <c r="V166" s="5"/>
    </row>
    <row r="167" spans="1:22" ht="12.75" customHeight="1" x14ac:dyDescent="0.25">
      <c r="A167" s="5" t="s">
        <v>461</v>
      </c>
      <c r="B167" s="32"/>
      <c r="C167" s="33"/>
      <c r="D167" s="34"/>
      <c r="E167" s="34"/>
      <c r="F167" s="33"/>
      <c r="G167" s="33"/>
      <c r="H167" s="33"/>
      <c r="I167" s="5"/>
      <c r="J167" s="5"/>
      <c r="K167" s="5"/>
      <c r="L167" s="5"/>
      <c r="M167" s="5"/>
      <c r="N167" s="5"/>
      <c r="O167" s="5"/>
      <c r="P167" s="5"/>
      <c r="Q167" s="5"/>
      <c r="R167" s="5"/>
      <c r="S167" s="5"/>
      <c r="T167" s="5"/>
      <c r="U167" s="5"/>
      <c r="V167" s="5"/>
    </row>
    <row r="168" spans="1:22" ht="12.75" customHeight="1" x14ac:dyDescent="0.25">
      <c r="A168" s="5" t="s">
        <v>462</v>
      </c>
      <c r="B168" s="32"/>
      <c r="C168" s="33"/>
      <c r="D168" s="34"/>
      <c r="E168" s="34"/>
      <c r="F168" s="33"/>
      <c r="G168" s="33"/>
      <c r="H168" s="33"/>
      <c r="I168" s="5"/>
      <c r="J168" s="5"/>
      <c r="K168" s="5"/>
      <c r="L168" s="5"/>
      <c r="M168" s="5"/>
      <c r="N168" s="5"/>
      <c r="O168" s="5"/>
      <c r="P168" s="5"/>
      <c r="Q168" s="5"/>
      <c r="R168" s="5"/>
      <c r="S168" s="5"/>
      <c r="T168" s="5"/>
      <c r="U168" s="5"/>
      <c r="V168" s="5"/>
    </row>
    <row r="169" spans="1:22" ht="12.75" customHeight="1" x14ac:dyDescent="0.25">
      <c r="A169" s="5" t="s">
        <v>463</v>
      </c>
      <c r="B169" s="32"/>
      <c r="C169" s="33"/>
      <c r="D169" s="34"/>
      <c r="E169" s="34"/>
      <c r="F169" s="33"/>
      <c r="G169" s="33"/>
      <c r="H169" s="33"/>
      <c r="I169" s="5"/>
      <c r="J169" s="5"/>
      <c r="K169" s="5"/>
      <c r="L169" s="5"/>
      <c r="M169" s="5"/>
      <c r="N169" s="5"/>
      <c r="O169" s="5"/>
      <c r="P169" s="5"/>
      <c r="Q169" s="5"/>
      <c r="R169" s="5"/>
      <c r="S169" s="5"/>
      <c r="T169" s="5"/>
      <c r="U169" s="5"/>
      <c r="V169" s="5"/>
    </row>
    <row r="170" spans="1:22" ht="12.75" customHeight="1" x14ac:dyDescent="0.25">
      <c r="A170" s="5" t="s">
        <v>464</v>
      </c>
      <c r="B170" s="32"/>
      <c r="C170" s="33"/>
      <c r="D170" s="34"/>
      <c r="E170" s="34"/>
      <c r="F170" s="33"/>
      <c r="G170" s="33"/>
      <c r="H170" s="33"/>
      <c r="I170" s="5"/>
      <c r="J170" s="5"/>
      <c r="K170" s="5"/>
      <c r="L170" s="5"/>
      <c r="M170" s="5"/>
      <c r="N170" s="5"/>
      <c r="O170" s="5"/>
      <c r="P170" s="5"/>
      <c r="Q170" s="5"/>
      <c r="R170" s="5"/>
      <c r="S170" s="5"/>
      <c r="T170" s="5"/>
      <c r="U170" s="5"/>
      <c r="V170" s="5"/>
    </row>
    <row r="171" spans="1:22" ht="12.75" customHeight="1" x14ac:dyDescent="0.25">
      <c r="A171" s="5" t="s">
        <v>465</v>
      </c>
      <c r="B171" s="32"/>
      <c r="C171" s="33"/>
      <c r="D171" s="34"/>
      <c r="E171" s="34"/>
      <c r="F171" s="33"/>
      <c r="G171" s="33"/>
      <c r="H171" s="33"/>
      <c r="I171" s="5"/>
      <c r="J171" s="5"/>
      <c r="K171" s="5"/>
      <c r="L171" s="5"/>
      <c r="M171" s="5"/>
      <c r="N171" s="5"/>
      <c r="O171" s="5"/>
      <c r="P171" s="5"/>
      <c r="Q171" s="5"/>
      <c r="R171" s="5"/>
      <c r="S171" s="5"/>
      <c r="T171" s="5"/>
      <c r="U171" s="5"/>
      <c r="V171" s="5"/>
    </row>
    <row r="172" spans="1:22" ht="12.75" customHeight="1" x14ac:dyDescent="0.25">
      <c r="A172" s="5" t="s">
        <v>466</v>
      </c>
      <c r="B172" s="32"/>
      <c r="C172" s="33"/>
      <c r="D172" s="34"/>
      <c r="E172" s="34"/>
      <c r="F172" s="33"/>
      <c r="G172" s="33"/>
      <c r="H172" s="33"/>
      <c r="I172" s="5"/>
      <c r="J172" s="5"/>
      <c r="K172" s="5"/>
      <c r="L172" s="5"/>
      <c r="M172" s="5"/>
      <c r="N172" s="5"/>
      <c r="O172" s="5"/>
      <c r="P172" s="5"/>
      <c r="Q172" s="5"/>
      <c r="R172" s="5"/>
      <c r="S172" s="5"/>
      <c r="T172" s="5"/>
      <c r="U172" s="5"/>
      <c r="V172" s="5"/>
    </row>
    <row r="173" spans="1:22" ht="12.75" customHeight="1" x14ac:dyDescent="0.25">
      <c r="A173" s="5"/>
      <c r="B173" s="32"/>
      <c r="C173" s="33"/>
      <c r="D173" s="34"/>
      <c r="E173" s="34"/>
      <c r="F173" s="33"/>
      <c r="G173" s="33"/>
      <c r="H173" s="33"/>
      <c r="I173" s="5"/>
      <c r="J173" s="5"/>
      <c r="K173" s="5"/>
      <c r="L173" s="5"/>
      <c r="M173" s="5"/>
      <c r="N173" s="5"/>
      <c r="O173" s="5"/>
      <c r="P173" s="5"/>
      <c r="Q173" s="5"/>
      <c r="R173" s="5"/>
      <c r="S173" s="5"/>
      <c r="T173" s="5"/>
      <c r="U173" s="5"/>
      <c r="V173" s="5"/>
    </row>
    <row r="174" spans="1:22" ht="12.75" customHeight="1" x14ac:dyDescent="0.25">
      <c r="A174" s="5"/>
      <c r="B174" s="32"/>
      <c r="C174" s="33"/>
      <c r="D174" s="34"/>
      <c r="E174" s="34"/>
      <c r="F174" s="33"/>
      <c r="G174" s="33"/>
      <c r="H174" s="33"/>
      <c r="I174" s="5"/>
      <c r="J174" s="5"/>
      <c r="K174" s="5"/>
      <c r="L174" s="5"/>
      <c r="M174" s="5"/>
      <c r="N174" s="5"/>
      <c r="O174" s="5"/>
      <c r="P174" s="5"/>
      <c r="Q174" s="5"/>
      <c r="R174" s="5"/>
      <c r="S174" s="5"/>
      <c r="T174" s="5"/>
      <c r="U174" s="5"/>
      <c r="V174" s="5"/>
    </row>
    <row r="175" spans="1:22" ht="12.75" customHeight="1" x14ac:dyDescent="0.25">
      <c r="A175" s="5"/>
      <c r="B175" s="32"/>
      <c r="C175" s="33"/>
      <c r="D175" s="34"/>
      <c r="E175" s="34"/>
      <c r="F175" s="33"/>
      <c r="G175" s="33"/>
      <c r="H175" s="33"/>
      <c r="I175" s="5"/>
      <c r="J175" s="5"/>
      <c r="K175" s="5"/>
      <c r="L175" s="5"/>
      <c r="M175" s="5"/>
      <c r="N175" s="5"/>
      <c r="O175" s="5"/>
      <c r="P175" s="5"/>
      <c r="Q175" s="5"/>
      <c r="R175" s="5"/>
      <c r="S175" s="5"/>
      <c r="T175" s="5"/>
      <c r="U175" s="5"/>
      <c r="V175" s="5"/>
    </row>
    <row r="176" spans="1:22" ht="12.75" customHeight="1" x14ac:dyDescent="0.25">
      <c r="A176" s="5"/>
      <c r="B176" s="32"/>
      <c r="C176" s="33"/>
      <c r="D176" s="34"/>
      <c r="E176" s="34"/>
      <c r="F176" s="33"/>
      <c r="G176" s="33"/>
      <c r="H176" s="33"/>
      <c r="I176" s="5"/>
      <c r="J176" s="5"/>
      <c r="K176" s="5"/>
      <c r="L176" s="5"/>
      <c r="M176" s="5"/>
      <c r="N176" s="5"/>
      <c r="O176" s="5"/>
      <c r="P176" s="5"/>
      <c r="Q176" s="5"/>
      <c r="R176" s="5"/>
      <c r="S176" s="5"/>
      <c r="T176" s="5"/>
      <c r="U176" s="5"/>
      <c r="V176" s="5"/>
    </row>
    <row r="177" spans="1:22" ht="12.75" customHeight="1" x14ac:dyDescent="0.25">
      <c r="A177" s="5"/>
      <c r="B177" s="32"/>
      <c r="C177" s="33"/>
      <c r="D177" s="34"/>
      <c r="E177" s="34"/>
      <c r="F177" s="33"/>
      <c r="G177" s="33"/>
      <c r="H177" s="33"/>
      <c r="I177" s="5"/>
      <c r="J177" s="5"/>
      <c r="K177" s="5"/>
      <c r="L177" s="5"/>
      <c r="M177" s="5"/>
      <c r="N177" s="5"/>
      <c r="O177" s="5"/>
      <c r="P177" s="5"/>
      <c r="Q177" s="5"/>
      <c r="R177" s="5"/>
      <c r="S177" s="5"/>
      <c r="T177" s="5"/>
      <c r="U177" s="5"/>
      <c r="V177" s="5"/>
    </row>
    <row r="178" spans="1:22" ht="12.75" customHeight="1" x14ac:dyDescent="0.25">
      <c r="A178" s="5"/>
      <c r="B178" s="32"/>
      <c r="C178" s="33"/>
      <c r="D178" s="34"/>
      <c r="E178" s="34"/>
      <c r="F178" s="33"/>
      <c r="G178" s="33"/>
      <c r="H178" s="33"/>
      <c r="I178" s="5"/>
      <c r="J178" s="5"/>
      <c r="K178" s="5"/>
      <c r="L178" s="5"/>
      <c r="M178" s="5"/>
      <c r="N178" s="5"/>
      <c r="O178" s="5"/>
      <c r="P178" s="5"/>
      <c r="Q178" s="5"/>
      <c r="R178" s="5"/>
      <c r="S178" s="5"/>
      <c r="T178" s="5"/>
      <c r="U178" s="5"/>
      <c r="V178" s="5"/>
    </row>
    <row r="179" spans="1:22" ht="12.75" customHeight="1" x14ac:dyDescent="0.25">
      <c r="A179" s="5"/>
      <c r="B179" s="32"/>
      <c r="C179" s="33"/>
      <c r="D179" s="34"/>
      <c r="E179" s="34"/>
      <c r="F179" s="33"/>
      <c r="G179" s="33"/>
      <c r="H179" s="33"/>
      <c r="I179" s="5"/>
      <c r="J179" s="5"/>
      <c r="K179" s="5"/>
      <c r="L179" s="5"/>
      <c r="M179" s="5"/>
      <c r="N179" s="5"/>
      <c r="O179" s="5"/>
      <c r="P179" s="5"/>
      <c r="Q179" s="5"/>
      <c r="R179" s="5"/>
      <c r="S179" s="5"/>
      <c r="T179" s="5"/>
      <c r="U179" s="5"/>
      <c r="V179" s="5"/>
    </row>
    <row r="180" spans="1:22" ht="12.75" customHeight="1" x14ac:dyDescent="0.25">
      <c r="A180" s="5"/>
      <c r="B180" s="32"/>
      <c r="C180" s="33"/>
      <c r="D180" s="34"/>
      <c r="E180" s="34"/>
      <c r="F180" s="33"/>
      <c r="G180" s="33"/>
      <c r="H180" s="33"/>
      <c r="I180" s="5"/>
      <c r="J180" s="5"/>
      <c r="K180" s="5"/>
      <c r="L180" s="5"/>
      <c r="M180" s="5"/>
      <c r="N180" s="5"/>
      <c r="O180" s="5"/>
      <c r="P180" s="5"/>
      <c r="Q180" s="5"/>
      <c r="R180" s="5"/>
      <c r="S180" s="5"/>
      <c r="T180" s="5"/>
      <c r="U180" s="5"/>
      <c r="V180" s="5"/>
    </row>
    <row r="181" spans="1:22" ht="12.75" customHeight="1" x14ac:dyDescent="0.25">
      <c r="A181" s="5"/>
      <c r="B181" s="32"/>
      <c r="C181" s="33"/>
      <c r="D181" s="34"/>
      <c r="E181" s="34"/>
      <c r="F181" s="33"/>
      <c r="G181" s="33"/>
      <c r="H181" s="33"/>
      <c r="I181" s="5"/>
      <c r="J181" s="5"/>
      <c r="K181" s="5"/>
      <c r="L181" s="5"/>
      <c r="M181" s="5"/>
      <c r="N181" s="5"/>
      <c r="O181" s="5"/>
      <c r="P181" s="5"/>
      <c r="Q181" s="5"/>
      <c r="R181" s="5"/>
      <c r="S181" s="5"/>
      <c r="T181" s="5"/>
      <c r="U181" s="5"/>
      <c r="V181" s="5"/>
    </row>
    <row r="182" spans="1:22" ht="12.75" customHeight="1" x14ac:dyDescent="0.25">
      <c r="A182" s="5"/>
      <c r="B182" s="32"/>
      <c r="C182" s="33"/>
      <c r="D182" s="34"/>
      <c r="E182" s="34"/>
      <c r="F182" s="33"/>
      <c r="G182" s="33"/>
      <c r="H182" s="33"/>
      <c r="I182" s="5"/>
      <c r="J182" s="5"/>
      <c r="K182" s="5"/>
      <c r="L182" s="5"/>
      <c r="M182" s="5"/>
      <c r="N182" s="5"/>
      <c r="O182" s="5"/>
      <c r="P182" s="5"/>
      <c r="Q182" s="5"/>
      <c r="R182" s="5"/>
      <c r="S182" s="5"/>
      <c r="T182" s="5"/>
      <c r="U182" s="5"/>
      <c r="V182" s="5"/>
    </row>
    <row r="183" spans="1:22" ht="12.75" customHeight="1" x14ac:dyDescent="0.25">
      <c r="A183" s="5"/>
      <c r="B183" s="32"/>
      <c r="C183" s="33"/>
      <c r="D183" s="34"/>
      <c r="E183" s="34"/>
      <c r="F183" s="33"/>
      <c r="G183" s="33"/>
      <c r="H183" s="33"/>
      <c r="I183" s="5"/>
      <c r="J183" s="5"/>
      <c r="K183" s="5"/>
      <c r="L183" s="5"/>
      <c r="M183" s="5"/>
      <c r="N183" s="5"/>
      <c r="O183" s="5"/>
      <c r="P183" s="5"/>
      <c r="Q183" s="5"/>
      <c r="R183" s="5"/>
      <c r="S183" s="5"/>
      <c r="T183" s="5"/>
      <c r="U183" s="5"/>
      <c r="V183" s="5"/>
    </row>
    <row r="184" spans="1:22" ht="12.75" customHeight="1" x14ac:dyDescent="0.25">
      <c r="A184" s="5"/>
      <c r="B184" s="32"/>
      <c r="C184" s="33"/>
      <c r="D184" s="34"/>
      <c r="E184" s="34"/>
      <c r="F184" s="33"/>
      <c r="G184" s="33"/>
      <c r="H184" s="33"/>
      <c r="I184" s="5"/>
      <c r="J184" s="5"/>
      <c r="K184" s="5"/>
      <c r="L184" s="5"/>
      <c r="M184" s="5"/>
      <c r="N184" s="5"/>
      <c r="O184" s="5"/>
      <c r="P184" s="5"/>
      <c r="Q184" s="5"/>
      <c r="R184" s="5"/>
      <c r="S184" s="5"/>
      <c r="T184" s="5"/>
      <c r="U184" s="5"/>
      <c r="V184" s="5"/>
    </row>
    <row r="185" spans="1:22" ht="12.75" customHeight="1" x14ac:dyDescent="0.25">
      <c r="A185" s="5"/>
      <c r="B185" s="32"/>
      <c r="C185" s="33"/>
      <c r="D185" s="34"/>
      <c r="E185" s="34"/>
      <c r="F185" s="33"/>
      <c r="G185" s="33"/>
      <c r="H185" s="33"/>
      <c r="I185" s="5"/>
      <c r="J185" s="5"/>
      <c r="K185" s="5"/>
      <c r="L185" s="5"/>
      <c r="M185" s="5"/>
      <c r="N185" s="5"/>
      <c r="O185" s="5"/>
      <c r="P185" s="5"/>
      <c r="Q185" s="5"/>
      <c r="R185" s="5"/>
      <c r="S185" s="5"/>
      <c r="T185" s="5"/>
      <c r="U185" s="5"/>
      <c r="V185" s="5"/>
    </row>
    <row r="186" spans="1:22" ht="12.75" customHeight="1" x14ac:dyDescent="0.25">
      <c r="A186" s="5"/>
      <c r="B186" s="32"/>
      <c r="C186" s="33"/>
      <c r="D186" s="34"/>
      <c r="E186" s="34"/>
      <c r="F186" s="33"/>
      <c r="G186" s="33"/>
      <c r="H186" s="33"/>
      <c r="I186" s="5"/>
      <c r="J186" s="5"/>
      <c r="K186" s="5"/>
      <c r="L186" s="5"/>
      <c r="M186" s="5"/>
      <c r="N186" s="5"/>
      <c r="O186" s="5"/>
      <c r="P186" s="5"/>
      <c r="Q186" s="5"/>
      <c r="R186" s="5"/>
      <c r="S186" s="5"/>
      <c r="T186" s="5"/>
      <c r="U186" s="5"/>
      <c r="V186" s="5"/>
    </row>
    <row r="187" spans="1:22" ht="12.75" customHeight="1" x14ac:dyDescent="0.25">
      <c r="A187" s="5"/>
      <c r="B187" s="32"/>
      <c r="C187" s="33"/>
      <c r="D187" s="34"/>
      <c r="E187" s="34"/>
      <c r="F187" s="33"/>
      <c r="G187" s="33"/>
      <c r="H187" s="33"/>
      <c r="I187" s="5"/>
      <c r="J187" s="5"/>
      <c r="K187" s="5"/>
      <c r="L187" s="5"/>
      <c r="M187" s="5"/>
      <c r="N187" s="5"/>
      <c r="O187" s="5"/>
      <c r="P187" s="5"/>
      <c r="Q187" s="5"/>
      <c r="R187" s="5"/>
      <c r="S187" s="5"/>
      <c r="T187" s="5"/>
      <c r="U187" s="5"/>
      <c r="V187" s="5"/>
    </row>
    <row r="188" spans="1:22" ht="12.75" customHeight="1" x14ac:dyDescent="0.25">
      <c r="A188" s="5"/>
      <c r="B188" s="32"/>
      <c r="C188" s="33"/>
      <c r="D188" s="34"/>
      <c r="E188" s="34"/>
      <c r="F188" s="33"/>
      <c r="G188" s="33"/>
      <c r="H188" s="33"/>
      <c r="I188" s="5"/>
      <c r="J188" s="5"/>
      <c r="K188" s="5"/>
      <c r="L188" s="5"/>
      <c r="M188" s="5"/>
      <c r="N188" s="5"/>
      <c r="O188" s="5"/>
      <c r="P188" s="5"/>
      <c r="Q188" s="5"/>
      <c r="R188" s="5"/>
      <c r="S188" s="5"/>
      <c r="T188" s="5"/>
      <c r="U188" s="5"/>
      <c r="V188" s="5"/>
    </row>
    <row r="189" spans="1:22" ht="12.75" customHeight="1" x14ac:dyDescent="0.25">
      <c r="A189" s="5"/>
      <c r="B189" s="32"/>
      <c r="C189" s="33"/>
      <c r="D189" s="34"/>
      <c r="E189" s="34"/>
      <c r="F189" s="33"/>
      <c r="G189" s="33"/>
      <c r="H189" s="33"/>
      <c r="I189" s="5"/>
      <c r="J189" s="5"/>
      <c r="K189" s="5"/>
      <c r="L189" s="5"/>
      <c r="M189" s="5"/>
      <c r="N189" s="5"/>
      <c r="O189" s="5"/>
      <c r="P189" s="5"/>
      <c r="Q189" s="5"/>
      <c r="R189" s="5"/>
      <c r="S189" s="5"/>
      <c r="T189" s="5"/>
      <c r="U189" s="5"/>
      <c r="V189" s="5"/>
    </row>
    <row r="190" spans="1:22" ht="12.75" customHeight="1" x14ac:dyDescent="0.25">
      <c r="A190" s="5"/>
      <c r="B190" s="32"/>
      <c r="C190" s="33"/>
      <c r="D190" s="34"/>
      <c r="E190" s="34"/>
      <c r="F190" s="33"/>
      <c r="G190" s="33"/>
      <c r="H190" s="33"/>
      <c r="I190" s="5"/>
      <c r="J190" s="5"/>
      <c r="K190" s="5"/>
      <c r="L190" s="5"/>
      <c r="M190" s="5"/>
      <c r="N190" s="5"/>
      <c r="O190" s="5"/>
      <c r="P190" s="5"/>
      <c r="Q190" s="5"/>
      <c r="R190" s="5"/>
      <c r="S190" s="5"/>
      <c r="T190" s="5"/>
      <c r="U190" s="5"/>
      <c r="V190" s="5"/>
    </row>
    <row r="191" spans="1:22" ht="12.75" customHeight="1" x14ac:dyDescent="0.25">
      <c r="A191" s="5"/>
      <c r="B191" s="32"/>
      <c r="C191" s="33"/>
      <c r="D191" s="34"/>
      <c r="E191" s="34"/>
      <c r="F191" s="33"/>
      <c r="G191" s="33"/>
      <c r="H191" s="33"/>
      <c r="I191" s="5"/>
      <c r="J191" s="5"/>
      <c r="K191" s="5"/>
      <c r="L191" s="5"/>
      <c r="M191" s="5"/>
      <c r="N191" s="5"/>
      <c r="O191" s="5"/>
      <c r="P191" s="5"/>
      <c r="Q191" s="5"/>
      <c r="R191" s="5"/>
      <c r="S191" s="5"/>
      <c r="T191" s="5"/>
      <c r="U191" s="5"/>
      <c r="V191" s="5"/>
    </row>
    <row r="192" spans="1:22" ht="12.75" customHeight="1" x14ac:dyDescent="0.25">
      <c r="A192" s="5"/>
      <c r="B192" s="32"/>
      <c r="C192" s="33"/>
      <c r="D192" s="34"/>
      <c r="E192" s="34"/>
      <c r="F192" s="33"/>
      <c r="G192" s="33"/>
      <c r="H192" s="33"/>
      <c r="I192" s="5"/>
      <c r="J192" s="5"/>
      <c r="K192" s="5"/>
      <c r="L192" s="5"/>
      <c r="M192" s="5"/>
      <c r="N192" s="5"/>
      <c r="O192" s="5"/>
      <c r="P192" s="5"/>
      <c r="Q192" s="5"/>
      <c r="R192" s="5"/>
      <c r="S192" s="5"/>
      <c r="T192" s="5"/>
      <c r="U192" s="5"/>
      <c r="V192" s="5"/>
    </row>
    <row r="193" spans="1:22" ht="12.75" customHeight="1" x14ac:dyDescent="0.25">
      <c r="A193" s="5"/>
      <c r="B193" s="32"/>
      <c r="C193" s="33"/>
      <c r="D193" s="34"/>
      <c r="E193" s="34"/>
      <c r="F193" s="33"/>
      <c r="G193" s="33"/>
      <c r="H193" s="33"/>
      <c r="I193" s="5"/>
      <c r="J193" s="5"/>
      <c r="K193" s="5"/>
      <c r="L193" s="5"/>
      <c r="M193" s="5"/>
      <c r="N193" s="5"/>
      <c r="O193" s="5"/>
      <c r="P193" s="5"/>
      <c r="Q193" s="5"/>
      <c r="R193" s="5"/>
      <c r="S193" s="5"/>
      <c r="T193" s="5"/>
      <c r="U193" s="5"/>
      <c r="V193" s="5"/>
    </row>
    <row r="194" spans="1:22" ht="12.75" customHeight="1" x14ac:dyDescent="0.25">
      <c r="A194" s="5"/>
      <c r="B194" s="32"/>
      <c r="C194" s="33"/>
      <c r="D194" s="34"/>
      <c r="E194" s="34"/>
      <c r="F194" s="33"/>
      <c r="G194" s="33"/>
      <c r="H194" s="33"/>
      <c r="I194" s="5"/>
      <c r="J194" s="5"/>
      <c r="K194" s="5"/>
      <c r="L194" s="5"/>
      <c r="M194" s="5"/>
      <c r="N194" s="5"/>
      <c r="O194" s="5"/>
      <c r="P194" s="5"/>
      <c r="Q194" s="5"/>
      <c r="R194" s="5"/>
      <c r="S194" s="5"/>
      <c r="T194" s="5"/>
      <c r="U194" s="5"/>
      <c r="V194" s="5"/>
    </row>
    <row r="195" spans="1:22" ht="12.75" customHeight="1" x14ac:dyDescent="0.25">
      <c r="A195" s="5"/>
      <c r="B195" s="32"/>
      <c r="C195" s="33"/>
      <c r="D195" s="34"/>
      <c r="E195" s="34"/>
      <c r="F195" s="33"/>
      <c r="G195" s="33"/>
      <c r="H195" s="33"/>
      <c r="I195" s="5"/>
      <c r="J195" s="5"/>
      <c r="K195" s="5"/>
      <c r="L195" s="5"/>
      <c r="M195" s="5"/>
      <c r="N195" s="5"/>
      <c r="O195" s="5"/>
      <c r="P195" s="5"/>
      <c r="Q195" s="5"/>
      <c r="R195" s="5"/>
      <c r="S195" s="5"/>
      <c r="T195" s="5"/>
      <c r="U195" s="5"/>
      <c r="V195" s="5"/>
    </row>
    <row r="196" spans="1:22" ht="12.75" customHeight="1" x14ac:dyDescent="0.25">
      <c r="A196" s="5"/>
      <c r="B196" s="32"/>
      <c r="C196" s="33"/>
      <c r="D196" s="34"/>
      <c r="E196" s="34"/>
      <c r="F196" s="33"/>
      <c r="G196" s="33"/>
      <c r="H196" s="33"/>
      <c r="I196" s="5"/>
      <c r="J196" s="5"/>
      <c r="K196" s="5"/>
      <c r="L196" s="5"/>
      <c r="M196" s="5"/>
      <c r="N196" s="5"/>
      <c r="O196" s="5"/>
      <c r="P196" s="5"/>
      <c r="Q196" s="5"/>
      <c r="R196" s="5"/>
      <c r="S196" s="5"/>
      <c r="T196" s="5"/>
      <c r="U196" s="5"/>
      <c r="V196" s="5"/>
    </row>
    <row r="197" spans="1:22" ht="12.75" customHeight="1" x14ac:dyDescent="0.25">
      <c r="A197" s="5"/>
      <c r="B197" s="32"/>
      <c r="C197" s="33"/>
      <c r="D197" s="34"/>
      <c r="E197" s="34"/>
      <c r="F197" s="33"/>
      <c r="G197" s="33"/>
      <c r="H197" s="33"/>
      <c r="I197" s="5"/>
      <c r="J197" s="5"/>
      <c r="K197" s="5"/>
      <c r="L197" s="5"/>
      <c r="M197" s="5"/>
      <c r="N197" s="5"/>
      <c r="O197" s="5"/>
      <c r="P197" s="5"/>
      <c r="Q197" s="5"/>
      <c r="R197" s="5"/>
      <c r="S197" s="5"/>
      <c r="T197" s="5"/>
      <c r="U197" s="5"/>
      <c r="V197" s="5"/>
    </row>
    <row r="198" spans="1:22" ht="12.75" customHeight="1" x14ac:dyDescent="0.25">
      <c r="A198" s="5"/>
      <c r="B198" s="32"/>
      <c r="C198" s="33"/>
      <c r="D198" s="34"/>
      <c r="E198" s="34"/>
      <c r="F198" s="33"/>
      <c r="G198" s="33"/>
      <c r="H198" s="33"/>
      <c r="I198" s="5"/>
      <c r="J198" s="5"/>
      <c r="K198" s="5"/>
      <c r="L198" s="5"/>
      <c r="M198" s="5"/>
      <c r="N198" s="5"/>
      <c r="O198" s="5"/>
      <c r="P198" s="5"/>
      <c r="Q198" s="5"/>
      <c r="R198" s="5"/>
      <c r="S198" s="5"/>
      <c r="T198" s="5"/>
      <c r="U198" s="5"/>
      <c r="V198" s="5"/>
    </row>
    <row r="199" spans="1:22" ht="12.75" customHeight="1" x14ac:dyDescent="0.25">
      <c r="A199" s="5"/>
      <c r="B199" s="32"/>
      <c r="C199" s="33"/>
      <c r="D199" s="34"/>
      <c r="E199" s="34"/>
      <c r="F199" s="33"/>
      <c r="G199" s="33"/>
      <c r="H199" s="33"/>
      <c r="I199" s="5"/>
      <c r="J199" s="5"/>
      <c r="K199" s="5"/>
      <c r="L199" s="5"/>
      <c r="M199" s="5"/>
      <c r="N199" s="5"/>
      <c r="O199" s="5"/>
      <c r="P199" s="5"/>
      <c r="Q199" s="5"/>
      <c r="R199" s="5"/>
      <c r="S199" s="5"/>
      <c r="T199" s="5"/>
      <c r="U199" s="5"/>
      <c r="V199" s="5"/>
    </row>
    <row r="200" spans="1:22" ht="12.75" customHeight="1" x14ac:dyDescent="0.25">
      <c r="A200" s="5"/>
      <c r="B200" s="32"/>
      <c r="C200" s="33"/>
      <c r="D200" s="34"/>
      <c r="E200" s="34"/>
      <c r="F200" s="33"/>
      <c r="G200" s="33"/>
      <c r="H200" s="33"/>
      <c r="I200" s="5"/>
      <c r="J200" s="5"/>
      <c r="K200" s="5"/>
      <c r="L200" s="5"/>
      <c r="M200" s="5"/>
      <c r="N200" s="5"/>
      <c r="O200" s="5"/>
      <c r="P200" s="5"/>
      <c r="Q200" s="5"/>
      <c r="R200" s="5"/>
      <c r="S200" s="5"/>
      <c r="T200" s="5"/>
      <c r="U200" s="5"/>
      <c r="V200" s="5"/>
    </row>
    <row r="201" spans="1:22" ht="12.75" customHeight="1" x14ac:dyDescent="0.25">
      <c r="A201" s="5"/>
      <c r="B201" s="32"/>
      <c r="C201" s="33"/>
      <c r="D201" s="34"/>
      <c r="E201" s="34"/>
      <c r="F201" s="33"/>
      <c r="G201" s="33"/>
      <c r="H201" s="33"/>
      <c r="I201" s="5"/>
      <c r="J201" s="5"/>
      <c r="K201" s="5"/>
      <c r="L201" s="5"/>
      <c r="M201" s="5"/>
      <c r="N201" s="5"/>
      <c r="O201" s="5"/>
      <c r="P201" s="5"/>
      <c r="Q201" s="5"/>
      <c r="R201" s="5"/>
      <c r="S201" s="5"/>
      <c r="T201" s="5"/>
      <c r="U201" s="5"/>
      <c r="V201" s="5"/>
    </row>
    <row r="202" spans="1:22" ht="12.75" customHeight="1" x14ac:dyDescent="0.25">
      <c r="A202" s="5"/>
      <c r="B202" s="32"/>
      <c r="C202" s="33"/>
      <c r="D202" s="34"/>
      <c r="E202" s="34"/>
      <c r="F202" s="33"/>
      <c r="G202" s="33"/>
      <c r="H202" s="33"/>
      <c r="I202" s="5"/>
      <c r="J202" s="5"/>
      <c r="K202" s="5"/>
      <c r="L202" s="5"/>
      <c r="M202" s="5"/>
      <c r="N202" s="5"/>
      <c r="O202" s="5"/>
      <c r="P202" s="5"/>
      <c r="Q202" s="5"/>
      <c r="R202" s="5"/>
      <c r="S202" s="5"/>
      <c r="T202" s="5"/>
      <c r="U202" s="5"/>
      <c r="V202" s="5"/>
    </row>
    <row r="203" spans="1:22" ht="12.75" customHeight="1" x14ac:dyDescent="0.25">
      <c r="A203" s="5"/>
      <c r="B203" s="32"/>
      <c r="C203" s="33"/>
      <c r="D203" s="34"/>
      <c r="E203" s="34"/>
      <c r="F203" s="33"/>
      <c r="G203" s="33"/>
      <c r="H203" s="33"/>
      <c r="I203" s="5"/>
      <c r="J203" s="5"/>
      <c r="K203" s="5"/>
      <c r="L203" s="5"/>
      <c r="M203" s="5"/>
      <c r="N203" s="5"/>
      <c r="O203" s="5"/>
      <c r="P203" s="5"/>
      <c r="Q203" s="5"/>
      <c r="R203" s="5"/>
      <c r="S203" s="5"/>
      <c r="T203" s="5"/>
      <c r="U203" s="5"/>
      <c r="V203" s="5"/>
    </row>
    <row r="204" spans="1:22" ht="12.75" customHeight="1" x14ac:dyDescent="0.25">
      <c r="A204" s="5"/>
      <c r="B204" s="32"/>
      <c r="C204" s="33"/>
      <c r="D204" s="34"/>
      <c r="E204" s="34"/>
      <c r="F204" s="33"/>
      <c r="G204" s="33"/>
      <c r="H204" s="33"/>
      <c r="I204" s="5"/>
      <c r="J204" s="5"/>
      <c r="K204" s="5"/>
      <c r="L204" s="5"/>
      <c r="M204" s="5"/>
      <c r="N204" s="5"/>
      <c r="O204" s="5"/>
      <c r="P204" s="5"/>
      <c r="Q204" s="5"/>
      <c r="R204" s="5"/>
      <c r="S204" s="5"/>
      <c r="T204" s="5"/>
      <c r="U204" s="5"/>
      <c r="V204" s="5"/>
    </row>
    <row r="205" spans="1:22" ht="12.75" customHeight="1" x14ac:dyDescent="0.25">
      <c r="A205" s="5"/>
      <c r="B205" s="32"/>
      <c r="C205" s="33"/>
      <c r="D205" s="34"/>
      <c r="E205" s="34"/>
      <c r="F205" s="33"/>
      <c r="G205" s="33"/>
      <c r="H205" s="33"/>
      <c r="I205" s="5"/>
      <c r="J205" s="5"/>
      <c r="K205" s="5"/>
      <c r="L205" s="5"/>
      <c r="M205" s="5"/>
      <c r="N205" s="5"/>
      <c r="O205" s="5"/>
      <c r="P205" s="5"/>
      <c r="Q205" s="5"/>
      <c r="R205" s="5"/>
      <c r="S205" s="5"/>
      <c r="T205" s="5"/>
      <c r="U205" s="5"/>
      <c r="V205" s="5"/>
    </row>
    <row r="206" spans="1:22" ht="12.75" customHeight="1" x14ac:dyDescent="0.25">
      <c r="A206" s="5"/>
      <c r="B206" s="32"/>
      <c r="C206" s="33"/>
      <c r="D206" s="34"/>
      <c r="E206" s="34"/>
      <c r="F206" s="33"/>
      <c r="G206" s="33"/>
      <c r="H206" s="33"/>
      <c r="I206" s="5"/>
      <c r="J206" s="5"/>
      <c r="K206" s="5"/>
      <c r="L206" s="5"/>
      <c r="M206" s="5"/>
      <c r="N206" s="5"/>
      <c r="O206" s="5"/>
      <c r="P206" s="5"/>
      <c r="Q206" s="5"/>
      <c r="R206" s="5"/>
      <c r="S206" s="5"/>
      <c r="T206" s="5"/>
      <c r="U206" s="5"/>
      <c r="V206" s="5"/>
    </row>
    <row r="207" spans="1:22" ht="12.75" customHeight="1" x14ac:dyDescent="0.25">
      <c r="A207" s="5"/>
      <c r="B207" s="32"/>
      <c r="C207" s="33"/>
      <c r="D207" s="34"/>
      <c r="E207" s="34"/>
      <c r="F207" s="33"/>
      <c r="G207" s="33"/>
      <c r="H207" s="33"/>
      <c r="I207" s="5"/>
      <c r="J207" s="5"/>
      <c r="K207" s="5"/>
      <c r="L207" s="5"/>
      <c r="M207" s="5"/>
      <c r="N207" s="5"/>
      <c r="O207" s="5"/>
      <c r="P207" s="5"/>
      <c r="Q207" s="5"/>
      <c r="R207" s="5"/>
      <c r="S207" s="5"/>
      <c r="T207" s="5"/>
      <c r="U207" s="5"/>
      <c r="V207" s="5"/>
    </row>
    <row r="208" spans="1:22" ht="12.75" customHeight="1" x14ac:dyDescent="0.25">
      <c r="A208" s="5"/>
      <c r="B208" s="32"/>
      <c r="C208" s="33"/>
      <c r="D208" s="34"/>
      <c r="E208" s="34"/>
      <c r="F208" s="33"/>
      <c r="G208" s="33"/>
      <c r="H208" s="33"/>
      <c r="I208" s="5"/>
      <c r="J208" s="5"/>
      <c r="K208" s="5"/>
      <c r="L208" s="5"/>
      <c r="M208" s="5"/>
      <c r="N208" s="5"/>
      <c r="O208" s="5"/>
      <c r="P208" s="5"/>
      <c r="Q208" s="5"/>
      <c r="R208" s="5"/>
      <c r="S208" s="5"/>
      <c r="T208" s="5"/>
      <c r="U208" s="5"/>
      <c r="V208" s="5"/>
    </row>
    <row r="209" spans="1:22" ht="12.75" customHeight="1" x14ac:dyDescent="0.25">
      <c r="A209" s="5"/>
      <c r="B209" s="32"/>
      <c r="C209" s="33"/>
      <c r="D209" s="34"/>
      <c r="E209" s="34"/>
      <c r="F209" s="33"/>
      <c r="G209" s="33"/>
      <c r="H209" s="33"/>
      <c r="I209" s="5"/>
      <c r="J209" s="5"/>
      <c r="K209" s="5"/>
      <c r="L209" s="5"/>
      <c r="M209" s="5"/>
      <c r="N209" s="5"/>
      <c r="O209" s="5"/>
      <c r="P209" s="5"/>
      <c r="Q209" s="5"/>
      <c r="R209" s="5"/>
      <c r="S209" s="5"/>
      <c r="T209" s="5"/>
      <c r="U209" s="5"/>
      <c r="V209" s="5"/>
    </row>
    <row r="210" spans="1:22" ht="12.75" customHeight="1" x14ac:dyDescent="0.25">
      <c r="A210" s="5"/>
      <c r="B210" s="32"/>
      <c r="C210" s="33"/>
      <c r="D210" s="34"/>
      <c r="E210" s="34"/>
      <c r="F210" s="33"/>
      <c r="G210" s="33"/>
      <c r="H210" s="33"/>
      <c r="I210" s="5"/>
      <c r="J210" s="5"/>
      <c r="K210" s="5"/>
      <c r="L210" s="5"/>
      <c r="M210" s="5"/>
      <c r="N210" s="5"/>
      <c r="O210" s="5"/>
      <c r="P210" s="5"/>
      <c r="Q210" s="5"/>
      <c r="R210" s="5"/>
      <c r="S210" s="5"/>
      <c r="T210" s="5"/>
      <c r="U210" s="5"/>
      <c r="V210" s="5"/>
    </row>
    <row r="211" spans="1:22" ht="12.75" customHeight="1" x14ac:dyDescent="0.25">
      <c r="A211" s="5"/>
      <c r="B211" s="32"/>
      <c r="C211" s="33"/>
      <c r="D211" s="34"/>
      <c r="E211" s="34"/>
      <c r="F211" s="33"/>
      <c r="G211" s="33"/>
      <c r="H211" s="33"/>
      <c r="I211" s="5"/>
      <c r="J211" s="5"/>
      <c r="K211" s="5"/>
      <c r="L211" s="5"/>
      <c r="M211" s="5"/>
      <c r="N211" s="5"/>
      <c r="O211" s="5"/>
      <c r="P211" s="5"/>
      <c r="Q211" s="5"/>
      <c r="R211" s="5"/>
      <c r="S211" s="5"/>
      <c r="T211" s="5"/>
      <c r="U211" s="5"/>
      <c r="V211" s="5"/>
    </row>
    <row r="212" spans="1:22" ht="12.75" customHeight="1" x14ac:dyDescent="0.25">
      <c r="A212" s="5"/>
      <c r="B212" s="32"/>
      <c r="C212" s="33"/>
      <c r="D212" s="34"/>
      <c r="E212" s="34"/>
      <c r="F212" s="33"/>
      <c r="G212" s="33"/>
      <c r="H212" s="33"/>
      <c r="I212" s="5"/>
      <c r="J212" s="5"/>
      <c r="K212" s="5"/>
      <c r="L212" s="5"/>
      <c r="M212" s="5"/>
      <c r="N212" s="5"/>
      <c r="O212" s="5"/>
      <c r="P212" s="5"/>
      <c r="Q212" s="5"/>
      <c r="R212" s="5"/>
      <c r="S212" s="5"/>
      <c r="T212" s="5"/>
      <c r="U212" s="5"/>
      <c r="V212" s="5"/>
    </row>
    <row r="213" spans="1:22" ht="12.75" customHeight="1" x14ac:dyDescent="0.25">
      <c r="A213" s="5"/>
      <c r="B213" s="32"/>
      <c r="C213" s="33"/>
      <c r="D213" s="34"/>
      <c r="E213" s="34"/>
      <c r="F213" s="33"/>
      <c r="G213" s="33"/>
      <c r="H213" s="33"/>
      <c r="I213" s="5"/>
      <c r="J213" s="5"/>
      <c r="K213" s="5"/>
      <c r="L213" s="5"/>
      <c r="M213" s="5"/>
      <c r="N213" s="5"/>
      <c r="O213" s="5"/>
      <c r="P213" s="5"/>
      <c r="Q213" s="5"/>
      <c r="R213" s="5"/>
      <c r="S213" s="5"/>
      <c r="T213" s="5"/>
      <c r="U213" s="5"/>
      <c r="V213" s="5"/>
    </row>
    <row r="214" spans="1:22" ht="12.75" customHeight="1" x14ac:dyDescent="0.25">
      <c r="A214" s="5"/>
      <c r="B214" s="32"/>
      <c r="C214" s="33"/>
      <c r="D214" s="34"/>
      <c r="E214" s="34"/>
      <c r="F214" s="33"/>
      <c r="G214" s="33"/>
      <c r="H214" s="33"/>
      <c r="I214" s="5"/>
      <c r="J214" s="5"/>
      <c r="K214" s="5"/>
      <c r="L214" s="5"/>
      <c r="M214" s="5"/>
      <c r="N214" s="5"/>
      <c r="O214" s="5"/>
      <c r="P214" s="5"/>
      <c r="Q214" s="5"/>
      <c r="R214" s="5"/>
      <c r="S214" s="5"/>
      <c r="T214" s="5"/>
      <c r="U214" s="5"/>
      <c r="V214" s="5"/>
    </row>
    <row r="215" spans="1:22" ht="12.75" customHeight="1" x14ac:dyDescent="0.25">
      <c r="A215" s="5"/>
      <c r="B215" s="32"/>
      <c r="C215" s="33"/>
      <c r="D215" s="34"/>
      <c r="E215" s="34"/>
      <c r="F215" s="33"/>
      <c r="G215" s="33"/>
      <c r="H215" s="33"/>
      <c r="I215" s="5"/>
      <c r="J215" s="5"/>
      <c r="K215" s="5"/>
      <c r="L215" s="5"/>
      <c r="M215" s="5"/>
      <c r="N215" s="5"/>
      <c r="O215" s="5"/>
      <c r="P215" s="5"/>
      <c r="Q215" s="5"/>
      <c r="R215" s="5"/>
      <c r="S215" s="5"/>
      <c r="T215" s="5"/>
      <c r="U215" s="5"/>
      <c r="V215" s="5"/>
    </row>
    <row r="216" spans="1:22" ht="12.75" customHeight="1" x14ac:dyDescent="0.25">
      <c r="A216" s="5"/>
      <c r="B216" s="32"/>
      <c r="C216" s="33"/>
      <c r="D216" s="34"/>
      <c r="E216" s="34"/>
      <c r="F216" s="33"/>
      <c r="G216" s="33"/>
      <c r="H216" s="33"/>
      <c r="I216" s="5"/>
      <c r="J216" s="5"/>
      <c r="K216" s="5"/>
      <c r="L216" s="5"/>
      <c r="M216" s="5"/>
      <c r="N216" s="5"/>
      <c r="O216" s="5"/>
      <c r="P216" s="5"/>
      <c r="Q216" s="5"/>
      <c r="R216" s="5"/>
      <c r="S216" s="5"/>
      <c r="T216" s="5"/>
      <c r="U216" s="5"/>
      <c r="V216" s="5"/>
    </row>
    <row r="217" spans="1:22" ht="12.75" customHeight="1" x14ac:dyDescent="0.25">
      <c r="A217" s="5"/>
      <c r="B217" s="32"/>
      <c r="C217" s="33"/>
      <c r="D217" s="34"/>
      <c r="E217" s="34"/>
      <c r="F217" s="33"/>
      <c r="G217" s="33"/>
      <c r="H217" s="33"/>
      <c r="I217" s="5"/>
      <c r="J217" s="5"/>
      <c r="K217" s="5"/>
      <c r="L217" s="5"/>
      <c r="M217" s="5"/>
      <c r="N217" s="5"/>
      <c r="O217" s="5"/>
      <c r="P217" s="5"/>
      <c r="Q217" s="5"/>
      <c r="R217" s="5"/>
      <c r="S217" s="5"/>
      <c r="T217" s="5"/>
      <c r="U217" s="5"/>
      <c r="V217" s="5"/>
    </row>
    <row r="218" spans="1:22" ht="12.75" customHeight="1" x14ac:dyDescent="0.25">
      <c r="A218" s="5"/>
      <c r="B218" s="32"/>
      <c r="C218" s="33"/>
      <c r="D218" s="34"/>
      <c r="E218" s="34"/>
      <c r="F218" s="33"/>
      <c r="G218" s="33"/>
      <c r="H218" s="33"/>
      <c r="I218" s="5"/>
      <c r="J218" s="5"/>
      <c r="K218" s="5"/>
      <c r="L218" s="5"/>
      <c r="M218" s="5"/>
      <c r="N218" s="5"/>
      <c r="O218" s="5"/>
      <c r="P218" s="5"/>
      <c r="Q218" s="5"/>
      <c r="R218" s="5"/>
      <c r="S218" s="5"/>
      <c r="T218" s="5"/>
      <c r="U218" s="5"/>
      <c r="V218" s="5"/>
    </row>
    <row r="219" spans="1:22" ht="12.75" customHeight="1" x14ac:dyDescent="0.25">
      <c r="A219" s="5"/>
      <c r="B219" s="32"/>
      <c r="C219" s="33"/>
      <c r="D219" s="34"/>
      <c r="E219" s="34"/>
      <c r="F219" s="33"/>
      <c r="G219" s="33"/>
      <c r="H219" s="33"/>
      <c r="I219" s="5"/>
      <c r="J219" s="5"/>
      <c r="K219" s="5"/>
      <c r="L219" s="5"/>
      <c r="M219" s="5"/>
      <c r="N219" s="5"/>
      <c r="O219" s="5"/>
      <c r="P219" s="5"/>
      <c r="Q219" s="5"/>
      <c r="R219" s="5"/>
      <c r="S219" s="5"/>
      <c r="T219" s="5"/>
      <c r="U219" s="5"/>
      <c r="V219" s="5"/>
    </row>
    <row r="220" spans="1:22" ht="12.75" customHeight="1" x14ac:dyDescent="0.25">
      <c r="A220" s="5"/>
      <c r="B220" s="32"/>
      <c r="C220" s="33"/>
      <c r="D220" s="34"/>
      <c r="E220" s="34"/>
      <c r="F220" s="33"/>
      <c r="G220" s="33"/>
      <c r="H220" s="33"/>
      <c r="I220" s="5"/>
      <c r="J220" s="5"/>
      <c r="K220" s="5"/>
      <c r="L220" s="5"/>
      <c r="M220" s="5"/>
      <c r="N220" s="5"/>
      <c r="O220" s="5"/>
      <c r="P220" s="5"/>
      <c r="Q220" s="5"/>
      <c r="R220" s="5"/>
      <c r="S220" s="5"/>
      <c r="T220" s="5"/>
      <c r="U220" s="5"/>
      <c r="V220" s="5"/>
    </row>
    <row r="221" spans="1:22" ht="12.75" customHeight="1" x14ac:dyDescent="0.25">
      <c r="A221" s="5"/>
      <c r="B221" s="32"/>
      <c r="C221" s="33"/>
      <c r="D221" s="34"/>
      <c r="E221" s="34"/>
      <c r="F221" s="33"/>
      <c r="G221" s="33"/>
      <c r="H221" s="33"/>
      <c r="I221" s="5"/>
      <c r="J221" s="5"/>
      <c r="K221" s="5"/>
      <c r="L221" s="5"/>
      <c r="M221" s="5"/>
      <c r="N221" s="5"/>
      <c r="O221" s="5"/>
      <c r="P221" s="5"/>
      <c r="Q221" s="5"/>
      <c r="R221" s="5"/>
      <c r="S221" s="5"/>
      <c r="T221" s="5"/>
      <c r="U221" s="5"/>
      <c r="V221" s="5"/>
    </row>
    <row r="222" spans="1:22" ht="12.75" customHeight="1" x14ac:dyDescent="0.25">
      <c r="A222" s="5"/>
      <c r="B222" s="32"/>
      <c r="C222" s="33"/>
      <c r="D222" s="34"/>
      <c r="E222" s="34"/>
      <c r="F222" s="33"/>
      <c r="G222" s="33"/>
      <c r="H222" s="33"/>
      <c r="I222" s="5"/>
      <c r="J222" s="5"/>
      <c r="K222" s="5"/>
      <c r="L222" s="5"/>
      <c r="M222" s="5"/>
      <c r="N222" s="5"/>
      <c r="O222" s="5"/>
      <c r="P222" s="5"/>
      <c r="Q222" s="5"/>
      <c r="R222" s="5"/>
      <c r="S222" s="5"/>
      <c r="T222" s="5"/>
      <c r="U222" s="5"/>
      <c r="V222" s="5"/>
    </row>
    <row r="223" spans="1:22" ht="12.75" customHeight="1" x14ac:dyDescent="0.25">
      <c r="A223" s="5"/>
      <c r="B223" s="32"/>
      <c r="C223" s="33"/>
      <c r="D223" s="34"/>
      <c r="E223" s="34"/>
      <c r="F223" s="33"/>
      <c r="G223" s="33"/>
      <c r="H223" s="33"/>
      <c r="I223" s="5"/>
      <c r="J223" s="5"/>
      <c r="K223" s="5"/>
      <c r="L223" s="5"/>
      <c r="M223" s="5"/>
      <c r="N223" s="5"/>
      <c r="O223" s="5"/>
      <c r="P223" s="5"/>
      <c r="Q223" s="5"/>
      <c r="R223" s="5"/>
      <c r="S223" s="5"/>
      <c r="T223" s="5"/>
      <c r="U223" s="5"/>
      <c r="V223" s="5"/>
    </row>
    <row r="224" spans="1:22" ht="12.75" customHeight="1" x14ac:dyDescent="0.25">
      <c r="A224" s="5"/>
      <c r="B224" s="32"/>
      <c r="C224" s="33"/>
      <c r="D224" s="34"/>
      <c r="E224" s="34"/>
      <c r="F224" s="33"/>
      <c r="G224" s="33"/>
      <c r="H224" s="33"/>
      <c r="I224" s="5"/>
      <c r="J224" s="5"/>
      <c r="K224" s="5"/>
      <c r="L224" s="5"/>
      <c r="M224" s="5"/>
      <c r="N224" s="5"/>
      <c r="O224" s="5"/>
      <c r="P224" s="5"/>
      <c r="Q224" s="5"/>
      <c r="R224" s="5"/>
      <c r="S224" s="5"/>
      <c r="T224" s="5"/>
      <c r="U224" s="5"/>
      <c r="V224" s="5"/>
    </row>
    <row r="225" spans="1:22" ht="12.75" customHeight="1" x14ac:dyDescent="0.25">
      <c r="A225" s="5"/>
      <c r="B225" s="32"/>
      <c r="C225" s="33"/>
      <c r="D225" s="34"/>
      <c r="E225" s="34"/>
      <c r="F225" s="33"/>
      <c r="G225" s="33"/>
      <c r="H225" s="33"/>
      <c r="I225" s="5"/>
      <c r="J225" s="5"/>
      <c r="K225" s="5"/>
      <c r="L225" s="5"/>
      <c r="M225" s="5"/>
      <c r="N225" s="5"/>
      <c r="O225" s="5"/>
      <c r="P225" s="5"/>
      <c r="Q225" s="5"/>
      <c r="R225" s="5"/>
      <c r="S225" s="5"/>
      <c r="T225" s="5"/>
      <c r="U225" s="5"/>
      <c r="V225" s="5"/>
    </row>
    <row r="226" spans="1:22" ht="12.75" customHeight="1" x14ac:dyDescent="0.25">
      <c r="A226" s="5"/>
      <c r="B226" s="32"/>
      <c r="C226" s="33"/>
      <c r="D226" s="34"/>
      <c r="E226" s="34"/>
      <c r="F226" s="33"/>
      <c r="G226" s="33"/>
      <c r="H226" s="33"/>
      <c r="I226" s="5"/>
      <c r="J226" s="5"/>
      <c r="K226" s="5"/>
      <c r="L226" s="5"/>
      <c r="M226" s="5"/>
      <c r="N226" s="5"/>
      <c r="O226" s="5"/>
      <c r="P226" s="5"/>
      <c r="Q226" s="5"/>
      <c r="R226" s="5"/>
      <c r="S226" s="5"/>
      <c r="T226" s="5"/>
      <c r="U226" s="5"/>
      <c r="V226" s="5"/>
    </row>
    <row r="227" spans="1:22" ht="12.75" customHeight="1" x14ac:dyDescent="0.25">
      <c r="A227" s="5"/>
      <c r="B227" s="32"/>
      <c r="C227" s="33"/>
      <c r="D227" s="34"/>
      <c r="E227" s="34"/>
      <c r="F227" s="33"/>
      <c r="G227" s="33"/>
      <c r="H227" s="33"/>
      <c r="I227" s="5"/>
      <c r="J227" s="5"/>
      <c r="K227" s="5"/>
      <c r="L227" s="5"/>
      <c r="M227" s="5"/>
      <c r="N227" s="5"/>
      <c r="O227" s="5"/>
      <c r="P227" s="5"/>
      <c r="Q227" s="5"/>
      <c r="R227" s="5"/>
      <c r="S227" s="5"/>
      <c r="T227" s="5"/>
      <c r="U227" s="5"/>
      <c r="V227" s="5"/>
    </row>
    <row r="228" spans="1:22" ht="12.75" customHeight="1" x14ac:dyDescent="0.25">
      <c r="A228" s="5"/>
      <c r="B228" s="32"/>
      <c r="C228" s="33"/>
      <c r="D228" s="34"/>
      <c r="E228" s="34"/>
      <c r="F228" s="33"/>
      <c r="G228" s="33"/>
      <c r="H228" s="33"/>
      <c r="I228" s="5"/>
      <c r="J228" s="5"/>
      <c r="K228" s="5"/>
      <c r="L228" s="5"/>
      <c r="M228" s="5"/>
      <c r="N228" s="5"/>
      <c r="O228" s="5"/>
      <c r="P228" s="5"/>
      <c r="Q228" s="5"/>
      <c r="R228" s="5"/>
      <c r="S228" s="5"/>
      <c r="T228" s="5"/>
      <c r="U228" s="5"/>
      <c r="V228" s="5"/>
    </row>
    <row r="229" spans="1:22" ht="12.75" customHeight="1" x14ac:dyDescent="0.25">
      <c r="A229" s="5"/>
      <c r="B229" s="32"/>
      <c r="C229" s="33"/>
      <c r="D229" s="34"/>
      <c r="E229" s="34"/>
      <c r="F229" s="33"/>
      <c r="G229" s="33"/>
      <c r="H229" s="33"/>
      <c r="I229" s="5"/>
      <c r="J229" s="5"/>
      <c r="K229" s="5"/>
      <c r="L229" s="5"/>
      <c r="M229" s="5"/>
      <c r="N229" s="5"/>
      <c r="O229" s="5"/>
      <c r="P229" s="5"/>
      <c r="Q229" s="5"/>
      <c r="R229" s="5"/>
      <c r="S229" s="5"/>
      <c r="T229" s="5"/>
      <c r="U229" s="5"/>
      <c r="V229" s="5"/>
    </row>
    <row r="230" spans="1:22" ht="12.75" customHeight="1" x14ac:dyDescent="0.25">
      <c r="A230" s="5"/>
      <c r="B230" s="32"/>
      <c r="C230" s="33"/>
      <c r="D230" s="34"/>
      <c r="E230" s="34"/>
      <c r="F230" s="33"/>
      <c r="G230" s="33"/>
      <c r="H230" s="33"/>
      <c r="I230" s="5"/>
      <c r="J230" s="5"/>
      <c r="K230" s="5"/>
      <c r="L230" s="5"/>
      <c r="M230" s="5"/>
      <c r="N230" s="5"/>
      <c r="O230" s="5"/>
      <c r="P230" s="5"/>
      <c r="Q230" s="5"/>
      <c r="R230" s="5"/>
      <c r="S230" s="5"/>
      <c r="T230" s="5"/>
      <c r="U230" s="5"/>
      <c r="V230" s="5"/>
    </row>
    <row r="231" spans="1:22" ht="12.75" customHeight="1" x14ac:dyDescent="0.25">
      <c r="A231" s="5"/>
      <c r="B231" s="32"/>
      <c r="C231" s="33"/>
      <c r="D231" s="34"/>
      <c r="E231" s="34"/>
      <c r="F231" s="33"/>
      <c r="G231" s="33"/>
      <c r="H231" s="33"/>
      <c r="I231" s="5"/>
      <c r="J231" s="5"/>
      <c r="K231" s="5"/>
      <c r="L231" s="5"/>
      <c r="M231" s="5"/>
      <c r="N231" s="5"/>
      <c r="O231" s="5"/>
      <c r="P231" s="5"/>
      <c r="Q231" s="5"/>
      <c r="R231" s="5"/>
      <c r="S231" s="5"/>
      <c r="T231" s="5"/>
      <c r="U231" s="5"/>
      <c r="V231" s="5"/>
    </row>
    <row r="232" spans="1:22" ht="12.75" customHeight="1" x14ac:dyDescent="0.25">
      <c r="A232" s="5"/>
      <c r="B232" s="32"/>
      <c r="C232" s="33"/>
      <c r="D232" s="34"/>
      <c r="E232" s="34"/>
      <c r="F232" s="33"/>
      <c r="G232" s="33"/>
      <c r="H232" s="33"/>
      <c r="I232" s="5"/>
      <c r="J232" s="5"/>
      <c r="K232" s="5"/>
      <c r="L232" s="5"/>
      <c r="M232" s="5"/>
      <c r="N232" s="5"/>
      <c r="O232" s="5"/>
      <c r="P232" s="5"/>
      <c r="Q232" s="5"/>
      <c r="R232" s="5"/>
      <c r="S232" s="5"/>
      <c r="T232" s="5"/>
      <c r="U232" s="5"/>
      <c r="V232" s="5"/>
    </row>
    <row r="233" spans="1:22" ht="12.75" customHeight="1" x14ac:dyDescent="0.25">
      <c r="A233" s="5"/>
      <c r="B233" s="32"/>
      <c r="C233" s="33"/>
      <c r="D233" s="34"/>
      <c r="E233" s="34"/>
      <c r="F233" s="33"/>
      <c r="G233" s="33"/>
      <c r="H233" s="33"/>
      <c r="I233" s="5"/>
      <c r="J233" s="5"/>
      <c r="K233" s="5"/>
      <c r="L233" s="5"/>
      <c r="M233" s="5"/>
      <c r="N233" s="5"/>
      <c r="O233" s="5"/>
      <c r="P233" s="5"/>
      <c r="Q233" s="5"/>
      <c r="R233" s="5"/>
      <c r="S233" s="5"/>
      <c r="T233" s="5"/>
      <c r="U233" s="5"/>
      <c r="V233" s="5"/>
    </row>
    <row r="234" spans="1:22" ht="12.75" customHeight="1" x14ac:dyDescent="0.25">
      <c r="A234" s="5"/>
      <c r="B234" s="32"/>
      <c r="C234" s="33"/>
      <c r="D234" s="34"/>
      <c r="E234" s="34"/>
      <c r="F234" s="33"/>
      <c r="G234" s="33"/>
      <c r="H234" s="33"/>
      <c r="I234" s="5"/>
      <c r="J234" s="5"/>
      <c r="K234" s="5"/>
      <c r="L234" s="5"/>
      <c r="M234" s="5"/>
      <c r="N234" s="5"/>
      <c r="O234" s="5"/>
      <c r="P234" s="5"/>
      <c r="Q234" s="5"/>
      <c r="R234" s="5"/>
      <c r="S234" s="5"/>
      <c r="T234" s="5"/>
      <c r="U234" s="5"/>
      <c r="V234" s="5"/>
    </row>
    <row r="235" spans="1:22" ht="12.75" customHeight="1" x14ac:dyDescent="0.25">
      <c r="A235" s="5"/>
      <c r="B235" s="32"/>
      <c r="C235" s="33"/>
      <c r="D235" s="34"/>
      <c r="E235" s="34"/>
      <c r="F235" s="33"/>
      <c r="G235" s="33"/>
      <c r="H235" s="33"/>
      <c r="I235" s="5"/>
      <c r="J235" s="5"/>
      <c r="K235" s="5"/>
      <c r="L235" s="5"/>
      <c r="M235" s="5"/>
      <c r="N235" s="5"/>
      <c r="O235" s="5"/>
      <c r="P235" s="5"/>
      <c r="Q235" s="5"/>
      <c r="R235" s="5"/>
      <c r="S235" s="5"/>
      <c r="T235" s="5"/>
      <c r="U235" s="5"/>
      <c r="V235" s="5"/>
    </row>
    <row r="236" spans="1:22" ht="12.75" customHeight="1" x14ac:dyDescent="0.25">
      <c r="A236" s="5"/>
      <c r="B236" s="32"/>
      <c r="C236" s="33"/>
      <c r="D236" s="34"/>
      <c r="E236" s="34"/>
      <c r="F236" s="33"/>
      <c r="G236" s="33"/>
      <c r="H236" s="33"/>
      <c r="I236" s="5"/>
      <c r="J236" s="5"/>
      <c r="K236" s="5"/>
      <c r="L236" s="5"/>
      <c r="M236" s="5"/>
      <c r="N236" s="5"/>
      <c r="O236" s="5"/>
      <c r="P236" s="5"/>
      <c r="Q236" s="5"/>
      <c r="R236" s="5"/>
      <c r="S236" s="5"/>
      <c r="T236" s="5"/>
      <c r="U236" s="5"/>
      <c r="V236" s="5"/>
    </row>
    <row r="237" spans="1:22" ht="12.75" customHeight="1" x14ac:dyDescent="0.25">
      <c r="A237" s="5"/>
      <c r="B237" s="32"/>
      <c r="C237" s="33"/>
      <c r="D237" s="34"/>
      <c r="E237" s="34"/>
      <c r="F237" s="33"/>
      <c r="G237" s="33"/>
      <c r="H237" s="33"/>
      <c r="I237" s="5"/>
      <c r="J237" s="5"/>
      <c r="K237" s="5"/>
      <c r="L237" s="5"/>
      <c r="M237" s="5"/>
      <c r="N237" s="5"/>
      <c r="O237" s="5"/>
      <c r="P237" s="5"/>
      <c r="Q237" s="5"/>
      <c r="R237" s="5"/>
      <c r="S237" s="5"/>
      <c r="T237" s="5"/>
      <c r="U237" s="5"/>
      <c r="V237" s="5"/>
    </row>
    <row r="238" spans="1:22" ht="12.75" customHeight="1" x14ac:dyDescent="0.25">
      <c r="A238" s="5"/>
      <c r="B238" s="32"/>
      <c r="C238" s="33"/>
      <c r="D238" s="34"/>
      <c r="E238" s="34"/>
      <c r="F238" s="33"/>
      <c r="G238" s="33"/>
      <c r="H238" s="33"/>
      <c r="I238" s="5"/>
      <c r="J238" s="5"/>
      <c r="K238" s="5"/>
      <c r="L238" s="5"/>
      <c r="M238" s="5"/>
      <c r="N238" s="5"/>
      <c r="O238" s="5"/>
      <c r="P238" s="5"/>
      <c r="Q238" s="5"/>
      <c r="R238" s="5"/>
      <c r="S238" s="5"/>
      <c r="T238" s="5"/>
      <c r="U238" s="5"/>
      <c r="V238" s="5"/>
    </row>
    <row r="239" spans="1:22" ht="12.75" customHeight="1" x14ac:dyDescent="0.25">
      <c r="A239" s="5"/>
      <c r="B239" s="32"/>
      <c r="C239" s="33"/>
      <c r="D239" s="34"/>
      <c r="E239" s="34"/>
      <c r="F239" s="33"/>
      <c r="G239" s="33"/>
      <c r="H239" s="33"/>
      <c r="I239" s="5"/>
      <c r="J239" s="5"/>
      <c r="K239" s="5"/>
      <c r="L239" s="5"/>
      <c r="M239" s="5"/>
      <c r="N239" s="5"/>
      <c r="O239" s="5"/>
      <c r="P239" s="5"/>
      <c r="Q239" s="5"/>
      <c r="R239" s="5"/>
      <c r="S239" s="5"/>
      <c r="T239" s="5"/>
      <c r="U239" s="5"/>
      <c r="V239" s="5"/>
    </row>
    <row r="240" spans="1:22" ht="12.75" customHeight="1" x14ac:dyDescent="0.25">
      <c r="A240" s="5"/>
      <c r="B240" s="32"/>
      <c r="C240" s="33"/>
      <c r="D240" s="34"/>
      <c r="E240" s="34"/>
      <c r="F240" s="33"/>
      <c r="G240" s="33"/>
      <c r="H240" s="33"/>
      <c r="I240" s="5"/>
      <c r="J240" s="5"/>
      <c r="K240" s="5"/>
      <c r="L240" s="5"/>
      <c r="M240" s="5"/>
      <c r="N240" s="5"/>
      <c r="O240" s="5"/>
      <c r="P240" s="5"/>
      <c r="Q240" s="5"/>
      <c r="R240" s="5"/>
      <c r="S240" s="5"/>
      <c r="T240" s="5"/>
      <c r="U240" s="5"/>
      <c r="V240" s="5"/>
    </row>
    <row r="241" spans="1:22" ht="12.75" customHeight="1" x14ac:dyDescent="0.25">
      <c r="A241" s="5"/>
      <c r="B241" s="32"/>
      <c r="C241" s="33"/>
      <c r="D241" s="34"/>
      <c r="E241" s="34"/>
      <c r="F241" s="33"/>
      <c r="G241" s="33"/>
      <c r="H241" s="33"/>
      <c r="I241" s="5"/>
      <c r="J241" s="5"/>
      <c r="K241" s="5"/>
      <c r="L241" s="5"/>
      <c r="M241" s="5"/>
      <c r="N241" s="5"/>
      <c r="O241" s="5"/>
      <c r="P241" s="5"/>
      <c r="Q241" s="5"/>
      <c r="R241" s="5"/>
      <c r="S241" s="5"/>
      <c r="T241" s="5"/>
      <c r="U241" s="5"/>
      <c r="V241" s="5"/>
    </row>
    <row r="242" spans="1:22" ht="12.75" customHeight="1" x14ac:dyDescent="0.25">
      <c r="A242" s="5"/>
      <c r="B242" s="32"/>
      <c r="C242" s="33"/>
      <c r="D242" s="34"/>
      <c r="E242" s="34"/>
      <c r="F242" s="33"/>
      <c r="G242" s="33"/>
      <c r="H242" s="33"/>
      <c r="I242" s="5"/>
      <c r="J242" s="5"/>
      <c r="K242" s="5"/>
      <c r="L242" s="5"/>
      <c r="M242" s="5"/>
      <c r="N242" s="5"/>
      <c r="O242" s="5"/>
      <c r="P242" s="5"/>
      <c r="Q242" s="5"/>
      <c r="R242" s="5"/>
      <c r="S242" s="5"/>
      <c r="T242" s="5"/>
      <c r="U242" s="5"/>
      <c r="V242" s="5"/>
    </row>
    <row r="243" spans="1:22" ht="12.75" customHeight="1" x14ac:dyDescent="0.25">
      <c r="A243" s="5"/>
      <c r="B243" s="32"/>
      <c r="C243" s="33"/>
      <c r="D243" s="34"/>
      <c r="E243" s="34"/>
      <c r="F243" s="33"/>
      <c r="G243" s="33"/>
      <c r="H243" s="33"/>
      <c r="I243" s="5"/>
      <c r="J243" s="5"/>
      <c r="K243" s="5"/>
      <c r="L243" s="5"/>
      <c r="M243" s="5"/>
      <c r="N243" s="5"/>
      <c r="O243" s="5"/>
      <c r="P243" s="5"/>
      <c r="Q243" s="5"/>
      <c r="R243" s="5"/>
      <c r="S243" s="5"/>
      <c r="T243" s="5"/>
      <c r="U243" s="5"/>
      <c r="V243" s="5"/>
    </row>
    <row r="244" spans="1:22" ht="12.75" customHeight="1" x14ac:dyDescent="0.25">
      <c r="A244" s="5"/>
      <c r="B244" s="32"/>
      <c r="C244" s="33"/>
      <c r="D244" s="34"/>
      <c r="E244" s="34"/>
      <c r="F244" s="33"/>
      <c r="G244" s="33"/>
      <c r="H244" s="33"/>
      <c r="I244" s="5"/>
      <c r="J244" s="5"/>
      <c r="K244" s="5"/>
      <c r="L244" s="5"/>
      <c r="M244" s="5"/>
      <c r="N244" s="5"/>
      <c r="O244" s="5"/>
      <c r="P244" s="5"/>
      <c r="Q244" s="5"/>
      <c r="R244" s="5"/>
      <c r="S244" s="5"/>
      <c r="T244" s="5"/>
      <c r="U244" s="5"/>
      <c r="V244" s="5"/>
    </row>
    <row r="245" spans="1:22" ht="12.75" customHeight="1" x14ac:dyDescent="0.25">
      <c r="A245" s="5"/>
      <c r="B245" s="32"/>
      <c r="C245" s="33"/>
      <c r="D245" s="34"/>
      <c r="E245" s="34"/>
      <c r="F245" s="33"/>
      <c r="G245" s="33"/>
      <c r="H245" s="33"/>
      <c r="I245" s="5"/>
      <c r="J245" s="5"/>
      <c r="K245" s="5"/>
      <c r="L245" s="5"/>
      <c r="M245" s="5"/>
      <c r="N245" s="5"/>
      <c r="O245" s="5"/>
      <c r="P245" s="5"/>
      <c r="Q245" s="5"/>
      <c r="R245" s="5"/>
      <c r="S245" s="5"/>
      <c r="T245" s="5"/>
      <c r="U245" s="5"/>
      <c r="V245" s="5"/>
    </row>
    <row r="246" spans="1:22" ht="12.75" customHeight="1" x14ac:dyDescent="0.25">
      <c r="A246" s="5"/>
      <c r="B246" s="32"/>
      <c r="C246" s="33"/>
      <c r="D246" s="34"/>
      <c r="E246" s="34"/>
      <c r="F246" s="33"/>
      <c r="G246" s="33"/>
      <c r="H246" s="33"/>
      <c r="I246" s="5"/>
      <c r="J246" s="5"/>
      <c r="K246" s="5"/>
      <c r="L246" s="5"/>
      <c r="M246" s="5"/>
      <c r="N246" s="5"/>
      <c r="O246" s="5"/>
      <c r="P246" s="5"/>
      <c r="Q246" s="5"/>
      <c r="R246" s="5"/>
      <c r="S246" s="5"/>
      <c r="T246" s="5"/>
      <c r="U246" s="5"/>
      <c r="V246" s="5"/>
    </row>
    <row r="247" spans="1:22" ht="12.75" customHeight="1" x14ac:dyDescent="0.25">
      <c r="A247" s="5"/>
      <c r="B247" s="32"/>
      <c r="C247" s="33"/>
      <c r="D247" s="34"/>
      <c r="E247" s="34"/>
      <c r="F247" s="33"/>
      <c r="G247" s="33"/>
      <c r="H247" s="33"/>
      <c r="I247" s="5"/>
      <c r="J247" s="5"/>
      <c r="K247" s="5"/>
      <c r="L247" s="5"/>
      <c r="M247" s="5"/>
      <c r="N247" s="5"/>
      <c r="O247" s="5"/>
      <c r="P247" s="5"/>
      <c r="Q247" s="5"/>
      <c r="R247" s="5"/>
      <c r="S247" s="5"/>
      <c r="T247" s="5"/>
      <c r="U247" s="5"/>
      <c r="V247" s="5"/>
    </row>
    <row r="248" spans="1:22" ht="12.75" customHeight="1" x14ac:dyDescent="0.25">
      <c r="A248" s="5"/>
      <c r="B248" s="32"/>
      <c r="C248" s="33"/>
      <c r="D248" s="34"/>
      <c r="E248" s="34"/>
      <c r="F248" s="33"/>
      <c r="G248" s="33"/>
      <c r="H248" s="33"/>
      <c r="I248" s="5"/>
      <c r="J248" s="5"/>
      <c r="K248" s="5"/>
      <c r="L248" s="5"/>
      <c r="M248" s="5"/>
      <c r="N248" s="5"/>
      <c r="O248" s="5"/>
      <c r="P248" s="5"/>
      <c r="Q248" s="5"/>
      <c r="R248" s="5"/>
      <c r="S248" s="5"/>
      <c r="T248" s="5"/>
      <c r="U248" s="5"/>
      <c r="V248" s="5"/>
    </row>
    <row r="249" spans="1:22" ht="12.75" customHeight="1" x14ac:dyDescent="0.25">
      <c r="A249" s="5"/>
      <c r="B249" s="32"/>
      <c r="C249" s="33"/>
      <c r="D249" s="34"/>
      <c r="E249" s="34"/>
      <c r="F249" s="33"/>
      <c r="G249" s="33"/>
      <c r="H249" s="33"/>
      <c r="I249" s="5"/>
      <c r="J249" s="5"/>
      <c r="K249" s="5"/>
      <c r="L249" s="5"/>
      <c r="M249" s="5"/>
      <c r="N249" s="5"/>
      <c r="O249" s="5"/>
      <c r="P249" s="5"/>
      <c r="Q249" s="5"/>
      <c r="R249" s="5"/>
      <c r="S249" s="5"/>
      <c r="T249" s="5"/>
      <c r="U249" s="5"/>
      <c r="V249" s="5"/>
    </row>
    <row r="250" spans="1:22" ht="12.75" customHeight="1" x14ac:dyDescent="0.25">
      <c r="A250" s="5"/>
      <c r="B250" s="32"/>
      <c r="C250" s="33"/>
      <c r="D250" s="34"/>
      <c r="E250" s="34"/>
      <c r="F250" s="33"/>
      <c r="G250" s="33"/>
      <c r="H250" s="33"/>
      <c r="I250" s="5"/>
      <c r="J250" s="5"/>
      <c r="K250" s="5"/>
      <c r="L250" s="5"/>
      <c r="M250" s="5"/>
      <c r="N250" s="5"/>
      <c r="O250" s="5"/>
      <c r="P250" s="5"/>
      <c r="Q250" s="5"/>
      <c r="R250" s="5"/>
      <c r="S250" s="5"/>
      <c r="T250" s="5"/>
      <c r="U250" s="5"/>
      <c r="V250" s="5"/>
    </row>
    <row r="251" spans="1:22" ht="12.75" customHeight="1" x14ac:dyDescent="0.25">
      <c r="A251" s="5"/>
      <c r="B251" s="32"/>
      <c r="C251" s="33"/>
      <c r="D251" s="34"/>
      <c r="E251" s="34"/>
      <c r="F251" s="33"/>
      <c r="G251" s="33"/>
      <c r="H251" s="33"/>
      <c r="I251" s="5"/>
      <c r="J251" s="5"/>
      <c r="K251" s="5"/>
      <c r="L251" s="5"/>
      <c r="M251" s="5"/>
      <c r="N251" s="5"/>
      <c r="O251" s="5"/>
      <c r="P251" s="5"/>
      <c r="Q251" s="5"/>
      <c r="R251" s="5"/>
      <c r="S251" s="5"/>
      <c r="T251" s="5"/>
      <c r="U251" s="5"/>
      <c r="V251" s="5"/>
    </row>
    <row r="252" spans="1:22" ht="12.75" customHeight="1" x14ac:dyDescent="0.25">
      <c r="A252" s="5"/>
      <c r="B252" s="32"/>
      <c r="C252" s="33"/>
      <c r="D252" s="34"/>
      <c r="E252" s="34"/>
      <c r="F252" s="33"/>
      <c r="G252" s="33"/>
      <c r="H252" s="33"/>
      <c r="I252" s="5"/>
      <c r="J252" s="5"/>
      <c r="K252" s="5"/>
      <c r="L252" s="5"/>
      <c r="M252" s="5"/>
      <c r="N252" s="5"/>
      <c r="O252" s="5"/>
      <c r="P252" s="5"/>
      <c r="Q252" s="5"/>
      <c r="R252" s="5"/>
      <c r="S252" s="5"/>
      <c r="T252" s="5"/>
      <c r="U252" s="5"/>
      <c r="V252" s="5"/>
    </row>
    <row r="253" spans="1:22" ht="12.75" customHeight="1" x14ac:dyDescent="0.25">
      <c r="A253" s="5"/>
      <c r="B253" s="32"/>
      <c r="C253" s="33"/>
      <c r="D253" s="34"/>
      <c r="E253" s="34"/>
      <c r="F253" s="33"/>
      <c r="G253" s="33"/>
      <c r="H253" s="33"/>
      <c r="I253" s="5"/>
      <c r="J253" s="5"/>
      <c r="K253" s="5"/>
      <c r="L253" s="5"/>
      <c r="M253" s="5"/>
      <c r="N253" s="5"/>
      <c r="O253" s="5"/>
      <c r="P253" s="5"/>
      <c r="Q253" s="5"/>
      <c r="R253" s="5"/>
      <c r="S253" s="5"/>
      <c r="T253" s="5"/>
      <c r="U253" s="5"/>
      <c r="V253" s="5"/>
    </row>
    <row r="254" spans="1:22" ht="12.75" customHeight="1" x14ac:dyDescent="0.25">
      <c r="A254" s="5"/>
      <c r="B254" s="32"/>
      <c r="C254" s="33"/>
      <c r="D254" s="34"/>
      <c r="E254" s="34"/>
      <c r="F254" s="33"/>
      <c r="G254" s="33"/>
      <c r="H254" s="33"/>
      <c r="I254" s="5"/>
      <c r="J254" s="5"/>
      <c r="K254" s="5"/>
      <c r="L254" s="5"/>
      <c r="M254" s="5"/>
      <c r="N254" s="5"/>
      <c r="O254" s="5"/>
      <c r="P254" s="5"/>
      <c r="Q254" s="5"/>
      <c r="R254" s="5"/>
      <c r="S254" s="5"/>
      <c r="T254" s="5"/>
      <c r="U254" s="5"/>
      <c r="V254" s="5"/>
    </row>
    <row r="255" spans="1:22" ht="12.75" customHeight="1" x14ac:dyDescent="0.25">
      <c r="A255" s="5"/>
      <c r="B255" s="32"/>
      <c r="C255" s="33"/>
      <c r="D255" s="34"/>
      <c r="E255" s="34"/>
      <c r="F255" s="33"/>
      <c r="G255" s="33"/>
      <c r="H255" s="33"/>
      <c r="I255" s="5"/>
      <c r="J255" s="5"/>
      <c r="K255" s="5"/>
      <c r="L255" s="5"/>
      <c r="M255" s="5"/>
      <c r="N255" s="5"/>
      <c r="O255" s="5"/>
      <c r="P255" s="5"/>
      <c r="Q255" s="5"/>
      <c r="R255" s="5"/>
      <c r="S255" s="5"/>
      <c r="T255" s="5"/>
      <c r="U255" s="5"/>
      <c r="V255" s="5"/>
    </row>
    <row r="256" spans="1:22" ht="12.75" customHeight="1" x14ac:dyDescent="0.25">
      <c r="A256" s="5"/>
      <c r="B256" s="32"/>
      <c r="C256" s="33"/>
      <c r="D256" s="34"/>
      <c r="E256" s="34"/>
      <c r="F256" s="33"/>
      <c r="G256" s="33"/>
      <c r="H256" s="33"/>
      <c r="I256" s="5"/>
      <c r="J256" s="5"/>
      <c r="K256" s="5"/>
      <c r="L256" s="5"/>
      <c r="M256" s="5"/>
      <c r="N256" s="5"/>
      <c r="O256" s="5"/>
      <c r="P256" s="5"/>
      <c r="Q256" s="5"/>
      <c r="R256" s="5"/>
      <c r="S256" s="5"/>
      <c r="T256" s="5"/>
      <c r="U256" s="5"/>
      <c r="V256" s="5"/>
    </row>
    <row r="257" spans="1:22" ht="12.75" customHeight="1" x14ac:dyDescent="0.25">
      <c r="A257" s="5"/>
      <c r="B257" s="32"/>
      <c r="C257" s="33"/>
      <c r="D257" s="34"/>
      <c r="E257" s="34"/>
      <c r="F257" s="33"/>
      <c r="G257" s="33"/>
      <c r="H257" s="33"/>
      <c r="I257" s="5"/>
      <c r="J257" s="5"/>
      <c r="K257" s="5"/>
      <c r="L257" s="5"/>
      <c r="M257" s="5"/>
      <c r="N257" s="5"/>
      <c r="O257" s="5"/>
      <c r="P257" s="5"/>
      <c r="Q257" s="5"/>
      <c r="R257" s="5"/>
      <c r="S257" s="5"/>
      <c r="T257" s="5"/>
      <c r="U257" s="5"/>
      <c r="V257" s="5"/>
    </row>
    <row r="258" spans="1:22" ht="12.75" customHeight="1" x14ac:dyDescent="0.25">
      <c r="A258" s="5"/>
      <c r="B258" s="32"/>
      <c r="C258" s="33"/>
      <c r="D258" s="34"/>
      <c r="E258" s="34"/>
      <c r="F258" s="33"/>
      <c r="G258" s="33"/>
      <c r="H258" s="33"/>
      <c r="I258" s="5"/>
      <c r="J258" s="5"/>
      <c r="K258" s="5"/>
      <c r="L258" s="5"/>
      <c r="M258" s="5"/>
      <c r="N258" s="5"/>
      <c r="O258" s="5"/>
      <c r="P258" s="5"/>
      <c r="Q258" s="5"/>
      <c r="R258" s="5"/>
      <c r="S258" s="5"/>
      <c r="T258" s="5"/>
      <c r="U258" s="5"/>
      <c r="V258" s="5"/>
    </row>
    <row r="259" spans="1:22" ht="12.75" customHeight="1" x14ac:dyDescent="0.25">
      <c r="A259" s="5"/>
      <c r="B259" s="32"/>
      <c r="C259" s="33"/>
      <c r="D259" s="34"/>
      <c r="E259" s="34"/>
      <c r="F259" s="33"/>
      <c r="G259" s="33"/>
      <c r="H259" s="33"/>
      <c r="I259" s="5"/>
      <c r="J259" s="5"/>
      <c r="K259" s="5"/>
      <c r="L259" s="5"/>
      <c r="M259" s="5"/>
      <c r="N259" s="5"/>
      <c r="O259" s="5"/>
      <c r="P259" s="5"/>
      <c r="Q259" s="5"/>
      <c r="R259" s="5"/>
      <c r="S259" s="5"/>
      <c r="T259" s="5"/>
      <c r="U259" s="5"/>
      <c r="V259" s="5"/>
    </row>
    <row r="260" spans="1:22" ht="12.75" customHeight="1" x14ac:dyDescent="0.25">
      <c r="A260" s="5"/>
      <c r="B260" s="32"/>
      <c r="C260" s="33"/>
      <c r="D260" s="34"/>
      <c r="E260" s="34"/>
      <c r="F260" s="33"/>
      <c r="G260" s="33"/>
      <c r="H260" s="33"/>
      <c r="I260" s="5"/>
      <c r="J260" s="5"/>
      <c r="K260" s="5"/>
      <c r="L260" s="5"/>
      <c r="M260" s="5"/>
      <c r="N260" s="5"/>
      <c r="O260" s="5"/>
      <c r="P260" s="5"/>
      <c r="Q260" s="5"/>
      <c r="R260" s="5"/>
      <c r="S260" s="5"/>
      <c r="T260" s="5"/>
      <c r="U260" s="5"/>
      <c r="V260" s="5"/>
    </row>
    <row r="261" spans="1:22" ht="12.75" customHeight="1" x14ac:dyDescent="0.25">
      <c r="A261" s="5"/>
      <c r="B261" s="32"/>
      <c r="C261" s="33"/>
      <c r="D261" s="34"/>
      <c r="E261" s="34"/>
      <c r="F261" s="33"/>
      <c r="G261" s="33"/>
      <c r="H261" s="33"/>
      <c r="I261" s="5"/>
      <c r="J261" s="5"/>
      <c r="K261" s="5"/>
      <c r="L261" s="5"/>
      <c r="M261" s="5"/>
      <c r="N261" s="5"/>
      <c r="O261" s="5"/>
      <c r="P261" s="5"/>
      <c r="Q261" s="5"/>
      <c r="R261" s="5"/>
      <c r="S261" s="5"/>
      <c r="T261" s="5"/>
      <c r="U261" s="5"/>
      <c r="V261" s="5"/>
    </row>
    <row r="262" spans="1:22" ht="12.75" customHeight="1" x14ac:dyDescent="0.25">
      <c r="A262" s="5"/>
      <c r="B262" s="32"/>
      <c r="C262" s="33"/>
      <c r="D262" s="34"/>
      <c r="E262" s="34"/>
      <c r="F262" s="33"/>
      <c r="G262" s="33"/>
      <c r="H262" s="33"/>
      <c r="I262" s="5"/>
      <c r="J262" s="5"/>
      <c r="K262" s="5"/>
      <c r="L262" s="5"/>
      <c r="M262" s="5"/>
      <c r="N262" s="5"/>
      <c r="O262" s="5"/>
      <c r="P262" s="5"/>
      <c r="Q262" s="5"/>
      <c r="R262" s="5"/>
      <c r="S262" s="5"/>
      <c r="T262" s="5"/>
      <c r="U262" s="5"/>
      <c r="V262" s="5"/>
    </row>
    <row r="263" spans="1:22" ht="12.75" customHeight="1" x14ac:dyDescent="0.25">
      <c r="A263" s="5"/>
      <c r="B263" s="32"/>
      <c r="C263" s="33"/>
      <c r="D263" s="34"/>
      <c r="E263" s="34"/>
      <c r="F263" s="33"/>
      <c r="G263" s="33"/>
      <c r="H263" s="33"/>
      <c r="I263" s="5"/>
      <c r="J263" s="5"/>
      <c r="K263" s="5"/>
      <c r="L263" s="5"/>
      <c r="M263" s="5"/>
      <c r="N263" s="5"/>
      <c r="O263" s="5"/>
      <c r="P263" s="5"/>
      <c r="Q263" s="5"/>
      <c r="R263" s="5"/>
      <c r="S263" s="5"/>
      <c r="T263" s="5"/>
      <c r="U263" s="5"/>
      <c r="V263" s="5"/>
    </row>
    <row r="264" spans="1:22" ht="12.75" customHeight="1" x14ac:dyDescent="0.25">
      <c r="A264" s="5"/>
      <c r="B264" s="32"/>
      <c r="C264" s="33"/>
      <c r="D264" s="34"/>
      <c r="E264" s="34"/>
      <c r="F264" s="33"/>
      <c r="G264" s="33"/>
      <c r="H264" s="33"/>
      <c r="I264" s="5"/>
      <c r="J264" s="5"/>
      <c r="K264" s="5"/>
      <c r="L264" s="5"/>
      <c r="M264" s="5"/>
      <c r="N264" s="5"/>
      <c r="O264" s="5"/>
      <c r="P264" s="5"/>
      <c r="Q264" s="5"/>
      <c r="R264" s="5"/>
      <c r="S264" s="5"/>
      <c r="T264" s="5"/>
      <c r="U264" s="5"/>
      <c r="V264" s="5"/>
    </row>
    <row r="265" spans="1:22" ht="12.75" customHeight="1" x14ac:dyDescent="0.25">
      <c r="A265" s="5"/>
      <c r="B265" s="32"/>
      <c r="C265" s="33"/>
      <c r="D265" s="34"/>
      <c r="E265" s="34"/>
      <c r="F265" s="33"/>
      <c r="G265" s="33"/>
      <c r="H265" s="33"/>
      <c r="I265" s="5"/>
      <c r="J265" s="5"/>
      <c r="K265" s="5"/>
      <c r="L265" s="5"/>
      <c r="M265" s="5"/>
      <c r="N265" s="5"/>
      <c r="O265" s="5"/>
      <c r="P265" s="5"/>
      <c r="Q265" s="5"/>
      <c r="R265" s="5"/>
      <c r="S265" s="5"/>
      <c r="T265" s="5"/>
      <c r="U265" s="5"/>
      <c r="V265" s="5"/>
    </row>
    <row r="266" spans="1:22" ht="12.75" customHeight="1" x14ac:dyDescent="0.25">
      <c r="A266" s="5"/>
      <c r="B266" s="32"/>
      <c r="C266" s="33"/>
      <c r="D266" s="34"/>
      <c r="E266" s="34"/>
      <c r="F266" s="33"/>
      <c r="G266" s="33"/>
      <c r="H266" s="33"/>
      <c r="I266" s="5"/>
      <c r="J266" s="5"/>
      <c r="K266" s="5"/>
      <c r="L266" s="5"/>
      <c r="M266" s="5"/>
      <c r="N266" s="5"/>
      <c r="O266" s="5"/>
      <c r="P266" s="5"/>
      <c r="Q266" s="5"/>
      <c r="R266" s="5"/>
      <c r="S266" s="5"/>
      <c r="T266" s="5"/>
      <c r="U266" s="5"/>
      <c r="V266" s="5"/>
    </row>
    <row r="267" spans="1:22" ht="12.75" customHeight="1" x14ac:dyDescent="0.25">
      <c r="A267" s="5"/>
      <c r="B267" s="32"/>
      <c r="C267" s="33"/>
      <c r="D267" s="34"/>
      <c r="E267" s="34"/>
      <c r="F267" s="33"/>
      <c r="G267" s="33"/>
      <c r="H267" s="33"/>
      <c r="I267" s="5"/>
      <c r="J267" s="5"/>
      <c r="K267" s="5"/>
      <c r="L267" s="5"/>
      <c r="M267" s="5"/>
      <c r="N267" s="5"/>
      <c r="O267" s="5"/>
      <c r="P267" s="5"/>
      <c r="Q267" s="5"/>
      <c r="R267" s="5"/>
      <c r="S267" s="5"/>
      <c r="T267" s="5"/>
      <c r="U267" s="5"/>
      <c r="V267" s="5"/>
    </row>
    <row r="268" spans="1:22" ht="12.75" customHeight="1" x14ac:dyDescent="0.25">
      <c r="A268" s="5"/>
      <c r="B268" s="32"/>
      <c r="C268" s="33"/>
      <c r="D268" s="34"/>
      <c r="E268" s="34"/>
      <c r="F268" s="33"/>
      <c r="G268" s="33"/>
      <c r="H268" s="33"/>
      <c r="I268" s="5"/>
      <c r="J268" s="5"/>
      <c r="K268" s="5"/>
      <c r="L268" s="5"/>
      <c r="M268" s="5"/>
      <c r="N268" s="5"/>
      <c r="O268" s="5"/>
      <c r="P268" s="5"/>
      <c r="Q268" s="5"/>
      <c r="R268" s="5"/>
      <c r="S268" s="5"/>
      <c r="T268" s="5"/>
      <c r="U268" s="5"/>
      <c r="V268" s="5"/>
    </row>
    <row r="269" spans="1:22" ht="12.75" customHeight="1" x14ac:dyDescent="0.25">
      <c r="A269" s="5"/>
      <c r="B269" s="32"/>
      <c r="C269" s="33"/>
      <c r="D269" s="34"/>
      <c r="E269" s="34"/>
      <c r="F269" s="33"/>
      <c r="G269" s="33"/>
      <c r="H269" s="33"/>
      <c r="I269" s="5"/>
      <c r="J269" s="5"/>
      <c r="K269" s="5"/>
      <c r="L269" s="5"/>
      <c r="M269" s="5"/>
      <c r="N269" s="5"/>
      <c r="O269" s="5"/>
      <c r="P269" s="5"/>
      <c r="Q269" s="5"/>
      <c r="R269" s="5"/>
      <c r="S269" s="5"/>
      <c r="T269" s="5"/>
      <c r="U269" s="5"/>
      <c r="V269" s="5"/>
    </row>
    <row r="270" spans="1:22" ht="12.75" customHeight="1" x14ac:dyDescent="0.25">
      <c r="A270" s="5"/>
      <c r="B270" s="32"/>
      <c r="C270" s="33"/>
      <c r="D270" s="34"/>
      <c r="E270" s="34"/>
      <c r="F270" s="33"/>
      <c r="G270" s="33"/>
      <c r="H270" s="33"/>
      <c r="I270" s="5"/>
      <c r="J270" s="5"/>
      <c r="K270" s="5"/>
      <c r="L270" s="5"/>
      <c r="M270" s="5"/>
      <c r="N270" s="5"/>
      <c r="O270" s="5"/>
      <c r="P270" s="5"/>
      <c r="Q270" s="5"/>
      <c r="R270" s="5"/>
      <c r="S270" s="5"/>
      <c r="T270" s="5"/>
      <c r="U270" s="5"/>
      <c r="V270" s="5"/>
    </row>
    <row r="271" spans="1:22" ht="12.75" customHeight="1" x14ac:dyDescent="0.25">
      <c r="A271" s="5"/>
      <c r="B271" s="32"/>
      <c r="C271" s="33"/>
      <c r="D271" s="34"/>
      <c r="E271" s="34"/>
      <c r="F271" s="33"/>
      <c r="G271" s="33"/>
      <c r="H271" s="33"/>
      <c r="I271" s="5"/>
      <c r="J271" s="5"/>
      <c r="K271" s="5"/>
      <c r="L271" s="5"/>
      <c r="M271" s="5"/>
      <c r="N271" s="5"/>
      <c r="O271" s="5"/>
      <c r="P271" s="5"/>
      <c r="Q271" s="5"/>
      <c r="R271" s="5"/>
      <c r="S271" s="5"/>
      <c r="T271" s="5"/>
      <c r="U271" s="5"/>
      <c r="V271" s="5"/>
    </row>
    <row r="272" spans="1:22" ht="12.75" customHeight="1" x14ac:dyDescent="0.25">
      <c r="A272" s="5"/>
      <c r="B272" s="32"/>
      <c r="C272" s="33"/>
      <c r="D272" s="34"/>
      <c r="E272" s="34"/>
      <c r="F272" s="33"/>
      <c r="G272" s="33"/>
      <c r="H272" s="33"/>
      <c r="I272" s="5"/>
      <c r="J272" s="5"/>
      <c r="K272" s="5"/>
      <c r="L272" s="5"/>
      <c r="M272" s="5"/>
      <c r="N272" s="5"/>
      <c r="O272" s="5"/>
      <c r="P272" s="5"/>
      <c r="Q272" s="5"/>
      <c r="R272" s="5"/>
      <c r="S272" s="5"/>
      <c r="T272" s="5"/>
      <c r="U272" s="5"/>
      <c r="V272" s="5"/>
    </row>
    <row r="273" spans="1:22" ht="12.75" customHeight="1" x14ac:dyDescent="0.25">
      <c r="A273" s="5"/>
      <c r="B273" s="32"/>
      <c r="C273" s="33"/>
      <c r="D273" s="34"/>
      <c r="E273" s="34"/>
      <c r="F273" s="33"/>
      <c r="G273" s="33"/>
      <c r="H273" s="33"/>
      <c r="I273" s="5"/>
      <c r="J273" s="5"/>
      <c r="K273" s="5"/>
      <c r="L273" s="5"/>
      <c r="M273" s="5"/>
      <c r="N273" s="5"/>
      <c r="O273" s="5"/>
      <c r="P273" s="5"/>
      <c r="Q273" s="5"/>
      <c r="R273" s="5"/>
      <c r="S273" s="5"/>
      <c r="T273" s="5"/>
      <c r="U273" s="5"/>
      <c r="V273" s="5"/>
    </row>
    <row r="274" spans="1:22" ht="12.75" customHeight="1" x14ac:dyDescent="0.25">
      <c r="A274" s="5"/>
      <c r="B274" s="32"/>
      <c r="C274" s="33"/>
      <c r="D274" s="34"/>
      <c r="E274" s="34"/>
      <c r="F274" s="33"/>
      <c r="G274" s="33"/>
      <c r="H274" s="33"/>
      <c r="I274" s="5"/>
      <c r="J274" s="5"/>
      <c r="K274" s="5"/>
      <c r="L274" s="5"/>
      <c r="M274" s="5"/>
      <c r="N274" s="5"/>
      <c r="O274" s="5"/>
      <c r="P274" s="5"/>
      <c r="Q274" s="5"/>
      <c r="R274" s="5"/>
      <c r="S274" s="5"/>
      <c r="T274" s="5"/>
      <c r="U274" s="5"/>
      <c r="V274" s="5"/>
    </row>
    <row r="275" spans="1:22" ht="12.75" customHeight="1" x14ac:dyDescent="0.25">
      <c r="A275" s="5"/>
      <c r="B275" s="32"/>
      <c r="C275" s="33"/>
      <c r="D275" s="34"/>
      <c r="E275" s="34"/>
      <c r="F275" s="33"/>
      <c r="G275" s="33"/>
      <c r="H275" s="33"/>
      <c r="I275" s="5"/>
      <c r="J275" s="5"/>
      <c r="K275" s="5"/>
      <c r="L275" s="5"/>
      <c r="M275" s="5"/>
      <c r="N275" s="5"/>
      <c r="O275" s="5"/>
      <c r="P275" s="5"/>
      <c r="Q275" s="5"/>
      <c r="R275" s="5"/>
      <c r="S275" s="5"/>
      <c r="T275" s="5"/>
      <c r="U275" s="5"/>
      <c r="V275" s="5"/>
    </row>
    <row r="276" spans="1:22" ht="12.75" customHeight="1" x14ac:dyDescent="0.25">
      <c r="A276" s="5"/>
      <c r="B276" s="32"/>
      <c r="C276" s="33"/>
      <c r="D276" s="34"/>
      <c r="E276" s="34"/>
      <c r="F276" s="33"/>
      <c r="G276" s="33"/>
      <c r="H276" s="33"/>
      <c r="I276" s="5"/>
      <c r="J276" s="5"/>
      <c r="K276" s="5"/>
      <c r="L276" s="5"/>
      <c r="M276" s="5"/>
      <c r="N276" s="5"/>
      <c r="O276" s="5"/>
      <c r="P276" s="5"/>
      <c r="Q276" s="5"/>
      <c r="R276" s="5"/>
      <c r="S276" s="5"/>
      <c r="T276" s="5"/>
      <c r="U276" s="5"/>
      <c r="V276" s="5"/>
    </row>
    <row r="277" spans="1:22" ht="12.75" customHeight="1" x14ac:dyDescent="0.25">
      <c r="A277" s="5"/>
      <c r="B277" s="32"/>
      <c r="C277" s="33"/>
      <c r="D277" s="34"/>
      <c r="E277" s="34"/>
      <c r="F277" s="33"/>
      <c r="G277" s="33"/>
      <c r="H277" s="33"/>
      <c r="I277" s="5"/>
      <c r="J277" s="5"/>
      <c r="K277" s="5"/>
      <c r="L277" s="5"/>
      <c r="M277" s="5"/>
      <c r="N277" s="5"/>
      <c r="O277" s="5"/>
      <c r="P277" s="5"/>
      <c r="Q277" s="5"/>
      <c r="R277" s="5"/>
      <c r="S277" s="5"/>
      <c r="T277" s="5"/>
      <c r="U277" s="5"/>
      <c r="V277" s="5"/>
    </row>
    <row r="278" spans="1:22" ht="12.75" customHeight="1" x14ac:dyDescent="0.25">
      <c r="A278" s="5"/>
      <c r="B278" s="32"/>
      <c r="C278" s="33"/>
      <c r="D278" s="34"/>
      <c r="E278" s="34"/>
      <c r="F278" s="33"/>
      <c r="G278" s="33"/>
      <c r="H278" s="33"/>
      <c r="I278" s="5"/>
      <c r="J278" s="5"/>
      <c r="K278" s="5"/>
      <c r="L278" s="5"/>
      <c r="M278" s="5"/>
      <c r="N278" s="5"/>
      <c r="O278" s="5"/>
      <c r="P278" s="5"/>
      <c r="Q278" s="5"/>
      <c r="R278" s="5"/>
      <c r="S278" s="5"/>
      <c r="T278" s="5"/>
      <c r="U278" s="5"/>
      <c r="V278" s="5"/>
    </row>
    <row r="279" spans="1:22" ht="12.75" customHeight="1" x14ac:dyDescent="0.25">
      <c r="A279" s="5"/>
      <c r="B279" s="32"/>
      <c r="C279" s="33"/>
      <c r="D279" s="34"/>
      <c r="E279" s="34"/>
      <c r="F279" s="33"/>
      <c r="G279" s="33"/>
      <c r="H279" s="33"/>
      <c r="I279" s="5"/>
      <c r="J279" s="5"/>
      <c r="K279" s="5"/>
      <c r="L279" s="5"/>
      <c r="M279" s="5"/>
      <c r="N279" s="5"/>
      <c r="O279" s="5"/>
      <c r="P279" s="5"/>
      <c r="Q279" s="5"/>
      <c r="R279" s="5"/>
      <c r="S279" s="5"/>
      <c r="T279" s="5"/>
      <c r="U279" s="5"/>
      <c r="V279" s="5"/>
    </row>
    <row r="280" spans="1:22" ht="12.75" customHeight="1" x14ac:dyDescent="0.25">
      <c r="A280" s="5"/>
      <c r="B280" s="32"/>
      <c r="C280" s="33"/>
      <c r="D280" s="34"/>
      <c r="E280" s="34"/>
      <c r="F280" s="33"/>
      <c r="G280" s="33"/>
      <c r="H280" s="33"/>
      <c r="I280" s="5"/>
      <c r="J280" s="5"/>
      <c r="K280" s="5"/>
      <c r="L280" s="5"/>
      <c r="M280" s="5"/>
      <c r="N280" s="5"/>
      <c r="O280" s="5"/>
      <c r="P280" s="5"/>
      <c r="Q280" s="5"/>
      <c r="R280" s="5"/>
      <c r="S280" s="5"/>
      <c r="T280" s="5"/>
      <c r="U280" s="5"/>
      <c r="V280" s="5"/>
    </row>
    <row r="281" spans="1:22" ht="12.75" customHeight="1" x14ac:dyDescent="0.25">
      <c r="A281" s="5"/>
      <c r="B281" s="32"/>
      <c r="C281" s="33"/>
      <c r="D281" s="34"/>
      <c r="E281" s="34"/>
      <c r="F281" s="33"/>
      <c r="G281" s="33"/>
      <c r="H281" s="33"/>
      <c r="I281" s="5"/>
      <c r="J281" s="5"/>
      <c r="K281" s="5"/>
      <c r="L281" s="5"/>
      <c r="M281" s="5"/>
      <c r="N281" s="5"/>
      <c r="O281" s="5"/>
      <c r="P281" s="5"/>
      <c r="Q281" s="5"/>
      <c r="R281" s="5"/>
      <c r="S281" s="5"/>
      <c r="T281" s="5"/>
      <c r="U281" s="5"/>
      <c r="V281" s="5"/>
    </row>
    <row r="282" spans="1:22" ht="12.75" customHeight="1" x14ac:dyDescent="0.25">
      <c r="A282" s="5"/>
      <c r="B282" s="32"/>
      <c r="C282" s="33"/>
      <c r="D282" s="34"/>
      <c r="E282" s="34"/>
      <c r="F282" s="33"/>
      <c r="G282" s="33"/>
      <c r="H282" s="33"/>
      <c r="I282" s="5"/>
      <c r="J282" s="5"/>
      <c r="K282" s="5"/>
      <c r="L282" s="5"/>
      <c r="M282" s="5"/>
      <c r="N282" s="5"/>
      <c r="O282" s="5"/>
      <c r="P282" s="5"/>
      <c r="Q282" s="5"/>
      <c r="R282" s="5"/>
      <c r="S282" s="5"/>
      <c r="T282" s="5"/>
      <c r="U282" s="5"/>
      <c r="V282" s="5"/>
    </row>
    <row r="283" spans="1:22" ht="12.75" customHeight="1" x14ac:dyDescent="0.25">
      <c r="A283" s="5"/>
      <c r="B283" s="32"/>
      <c r="C283" s="33"/>
      <c r="D283" s="34"/>
      <c r="E283" s="34"/>
      <c r="F283" s="33"/>
      <c r="G283" s="33"/>
      <c r="H283" s="33"/>
      <c r="I283" s="5"/>
      <c r="J283" s="5"/>
      <c r="K283" s="5"/>
      <c r="L283" s="5"/>
      <c r="M283" s="5"/>
      <c r="N283" s="5"/>
      <c r="O283" s="5"/>
      <c r="P283" s="5"/>
      <c r="Q283" s="5"/>
      <c r="R283" s="5"/>
      <c r="S283" s="5"/>
      <c r="T283" s="5"/>
      <c r="U283" s="5"/>
      <c r="V283" s="5"/>
    </row>
    <row r="284" spans="1:22" ht="12.75" customHeight="1" x14ac:dyDescent="0.25">
      <c r="A284" s="5"/>
      <c r="B284" s="32"/>
      <c r="C284" s="33"/>
      <c r="D284" s="34"/>
      <c r="E284" s="34"/>
      <c r="F284" s="33"/>
      <c r="G284" s="33"/>
      <c r="H284" s="33"/>
      <c r="I284" s="5"/>
      <c r="J284" s="5"/>
      <c r="K284" s="5"/>
      <c r="L284" s="5"/>
      <c r="M284" s="5"/>
      <c r="N284" s="5"/>
      <c r="O284" s="5"/>
      <c r="P284" s="5"/>
      <c r="Q284" s="5"/>
      <c r="R284" s="5"/>
      <c r="S284" s="5"/>
      <c r="T284" s="5"/>
      <c r="U284" s="5"/>
      <c r="V284" s="5"/>
    </row>
    <row r="285" spans="1:22" ht="12.75" customHeight="1" x14ac:dyDescent="0.25">
      <c r="A285" s="5"/>
      <c r="B285" s="32"/>
      <c r="C285" s="33"/>
      <c r="D285" s="34"/>
      <c r="E285" s="34"/>
      <c r="F285" s="33"/>
      <c r="G285" s="33"/>
      <c r="H285" s="33"/>
      <c r="I285" s="5"/>
      <c r="J285" s="5"/>
      <c r="K285" s="5"/>
      <c r="L285" s="5"/>
      <c r="M285" s="5"/>
      <c r="N285" s="5"/>
      <c r="O285" s="5"/>
      <c r="P285" s="5"/>
      <c r="Q285" s="5"/>
      <c r="R285" s="5"/>
      <c r="S285" s="5"/>
      <c r="T285" s="5"/>
      <c r="U285" s="5"/>
      <c r="V285" s="5"/>
    </row>
    <row r="286" spans="1:22" ht="12.75" customHeight="1" x14ac:dyDescent="0.25">
      <c r="A286" s="5"/>
      <c r="B286" s="32"/>
      <c r="C286" s="33"/>
      <c r="D286" s="34"/>
      <c r="E286" s="34"/>
      <c r="F286" s="33"/>
      <c r="G286" s="33"/>
      <c r="H286" s="33"/>
      <c r="I286" s="5"/>
      <c r="J286" s="5"/>
      <c r="K286" s="5"/>
      <c r="L286" s="5"/>
      <c r="M286" s="5"/>
      <c r="N286" s="5"/>
      <c r="O286" s="5"/>
      <c r="P286" s="5"/>
      <c r="Q286" s="5"/>
      <c r="R286" s="5"/>
      <c r="S286" s="5"/>
      <c r="T286" s="5"/>
      <c r="U286" s="5"/>
      <c r="V286" s="5"/>
    </row>
    <row r="287" spans="1:22" ht="12.75" customHeight="1" x14ac:dyDescent="0.25">
      <c r="A287" s="5"/>
      <c r="B287" s="32"/>
      <c r="C287" s="33"/>
      <c r="D287" s="34"/>
      <c r="E287" s="34"/>
      <c r="F287" s="33"/>
      <c r="G287" s="33"/>
      <c r="H287" s="33"/>
      <c r="I287" s="5"/>
      <c r="J287" s="5"/>
      <c r="K287" s="5"/>
      <c r="L287" s="5"/>
      <c r="M287" s="5"/>
      <c r="N287" s="5"/>
      <c r="O287" s="5"/>
      <c r="P287" s="5"/>
      <c r="Q287" s="5"/>
      <c r="R287" s="5"/>
      <c r="S287" s="5"/>
      <c r="T287" s="5"/>
      <c r="U287" s="5"/>
      <c r="V287" s="5"/>
    </row>
    <row r="288" spans="1:22" ht="12.75" customHeight="1" x14ac:dyDescent="0.25">
      <c r="A288" s="5"/>
      <c r="B288" s="32"/>
      <c r="C288" s="33"/>
      <c r="D288" s="34"/>
      <c r="E288" s="34"/>
      <c r="F288" s="33"/>
      <c r="G288" s="33"/>
      <c r="H288" s="33"/>
      <c r="I288" s="5"/>
      <c r="J288" s="5"/>
      <c r="K288" s="5"/>
      <c r="L288" s="5"/>
      <c r="M288" s="5"/>
      <c r="N288" s="5"/>
      <c r="O288" s="5"/>
      <c r="P288" s="5"/>
      <c r="Q288" s="5"/>
      <c r="R288" s="5"/>
      <c r="S288" s="5"/>
      <c r="T288" s="5"/>
      <c r="U288" s="5"/>
      <c r="V288" s="5"/>
    </row>
    <row r="289" spans="1:22" ht="12.75" customHeight="1" x14ac:dyDescent="0.25">
      <c r="A289" s="5"/>
      <c r="B289" s="32"/>
      <c r="C289" s="33"/>
      <c r="D289" s="34"/>
      <c r="E289" s="34"/>
      <c r="F289" s="33"/>
      <c r="G289" s="33"/>
      <c r="H289" s="33"/>
      <c r="I289" s="5"/>
      <c r="J289" s="5"/>
      <c r="K289" s="5"/>
      <c r="L289" s="5"/>
      <c r="M289" s="5"/>
      <c r="N289" s="5"/>
      <c r="O289" s="5"/>
      <c r="P289" s="5"/>
      <c r="Q289" s="5"/>
      <c r="R289" s="5"/>
      <c r="S289" s="5"/>
      <c r="T289" s="5"/>
      <c r="U289" s="5"/>
      <c r="V289" s="5"/>
    </row>
    <row r="290" spans="1:22" ht="12.75" customHeight="1" x14ac:dyDescent="0.25">
      <c r="A290" s="5"/>
      <c r="B290" s="32"/>
      <c r="C290" s="33"/>
      <c r="D290" s="34"/>
      <c r="E290" s="34"/>
      <c r="F290" s="33"/>
      <c r="G290" s="33"/>
      <c r="H290" s="33"/>
      <c r="I290" s="5"/>
      <c r="J290" s="5"/>
      <c r="K290" s="5"/>
      <c r="L290" s="5"/>
      <c r="M290" s="5"/>
      <c r="N290" s="5"/>
      <c r="O290" s="5"/>
      <c r="P290" s="5"/>
      <c r="Q290" s="5"/>
      <c r="R290" s="5"/>
      <c r="S290" s="5"/>
      <c r="T290" s="5"/>
      <c r="U290" s="5"/>
      <c r="V290" s="5"/>
    </row>
    <row r="291" spans="1:22" ht="12.75" customHeight="1" x14ac:dyDescent="0.25">
      <c r="A291" s="5"/>
      <c r="B291" s="32"/>
      <c r="C291" s="33"/>
      <c r="D291" s="34"/>
      <c r="E291" s="34"/>
      <c r="F291" s="33"/>
      <c r="G291" s="33"/>
      <c r="H291" s="33"/>
      <c r="I291" s="5"/>
      <c r="J291" s="5"/>
      <c r="K291" s="5"/>
      <c r="L291" s="5"/>
      <c r="M291" s="5"/>
      <c r="N291" s="5"/>
      <c r="O291" s="5"/>
      <c r="P291" s="5"/>
      <c r="Q291" s="5"/>
      <c r="R291" s="5"/>
      <c r="S291" s="5"/>
      <c r="T291" s="5"/>
      <c r="U291" s="5"/>
      <c r="V291" s="5"/>
    </row>
    <row r="292" spans="1:22" ht="12.75" customHeight="1" x14ac:dyDescent="0.25">
      <c r="A292" s="5"/>
      <c r="B292" s="32"/>
      <c r="C292" s="33"/>
      <c r="D292" s="34"/>
      <c r="E292" s="34"/>
      <c r="F292" s="33"/>
      <c r="G292" s="33"/>
      <c r="H292" s="33"/>
      <c r="I292" s="5"/>
      <c r="J292" s="5"/>
      <c r="K292" s="5"/>
      <c r="L292" s="5"/>
      <c r="M292" s="5"/>
      <c r="N292" s="5"/>
      <c r="O292" s="5"/>
      <c r="P292" s="5"/>
      <c r="Q292" s="5"/>
      <c r="R292" s="5"/>
      <c r="S292" s="5"/>
      <c r="T292" s="5"/>
      <c r="U292" s="5"/>
      <c r="V292" s="5"/>
    </row>
    <row r="293" spans="1:22" ht="12.75" customHeight="1" x14ac:dyDescent="0.25">
      <c r="A293" s="5"/>
      <c r="B293" s="32"/>
      <c r="C293" s="33"/>
      <c r="D293" s="34"/>
      <c r="E293" s="34"/>
      <c r="F293" s="33"/>
      <c r="G293" s="33"/>
      <c r="H293" s="33"/>
      <c r="I293" s="5"/>
      <c r="J293" s="5"/>
      <c r="K293" s="5"/>
      <c r="L293" s="5"/>
      <c r="M293" s="5"/>
      <c r="N293" s="5"/>
      <c r="O293" s="5"/>
      <c r="P293" s="5"/>
      <c r="Q293" s="5"/>
      <c r="R293" s="5"/>
      <c r="S293" s="5"/>
      <c r="T293" s="5"/>
      <c r="U293" s="5"/>
      <c r="V293" s="5"/>
    </row>
    <row r="294" spans="1:22" ht="12.75" customHeight="1" x14ac:dyDescent="0.25">
      <c r="A294" s="5"/>
      <c r="B294" s="32"/>
      <c r="C294" s="33"/>
      <c r="D294" s="34"/>
      <c r="E294" s="34"/>
      <c r="F294" s="33"/>
      <c r="G294" s="33"/>
      <c r="H294" s="33"/>
      <c r="I294" s="5"/>
      <c r="J294" s="5"/>
      <c r="K294" s="5"/>
      <c r="L294" s="5"/>
      <c r="M294" s="5"/>
      <c r="N294" s="5"/>
      <c r="O294" s="5"/>
      <c r="P294" s="5"/>
      <c r="Q294" s="5"/>
      <c r="R294" s="5"/>
      <c r="S294" s="5"/>
      <c r="T294" s="5"/>
      <c r="U294" s="5"/>
      <c r="V294" s="5"/>
    </row>
    <row r="295" spans="1:22" ht="12.75" customHeight="1" x14ac:dyDescent="0.25">
      <c r="A295" s="5"/>
      <c r="B295" s="32"/>
      <c r="C295" s="33"/>
      <c r="D295" s="34"/>
      <c r="E295" s="34"/>
      <c r="F295" s="33"/>
      <c r="G295" s="33"/>
      <c r="H295" s="33"/>
      <c r="I295" s="5"/>
      <c r="J295" s="5"/>
      <c r="K295" s="5"/>
      <c r="L295" s="5"/>
      <c r="M295" s="5"/>
      <c r="N295" s="5"/>
      <c r="O295" s="5"/>
      <c r="P295" s="5"/>
      <c r="Q295" s="5"/>
      <c r="R295" s="5"/>
      <c r="S295" s="5"/>
      <c r="T295" s="5"/>
      <c r="U295" s="5"/>
      <c r="V295" s="5"/>
    </row>
    <row r="296" spans="1:22" ht="12.75" customHeight="1" x14ac:dyDescent="0.25">
      <c r="A296" s="5"/>
      <c r="B296" s="32"/>
      <c r="C296" s="33"/>
      <c r="D296" s="34"/>
      <c r="E296" s="34"/>
      <c r="F296" s="33"/>
      <c r="G296" s="33"/>
      <c r="H296" s="33"/>
      <c r="I296" s="5"/>
      <c r="J296" s="5"/>
      <c r="K296" s="5"/>
      <c r="L296" s="5"/>
      <c r="M296" s="5"/>
      <c r="N296" s="5"/>
      <c r="O296" s="5"/>
      <c r="P296" s="5"/>
      <c r="Q296" s="5"/>
      <c r="R296" s="5"/>
      <c r="S296" s="5"/>
      <c r="T296" s="5"/>
      <c r="U296" s="5"/>
      <c r="V296" s="5"/>
    </row>
    <row r="297" spans="1:22" ht="12.75" customHeight="1" x14ac:dyDescent="0.25">
      <c r="A297" s="5"/>
      <c r="B297" s="32"/>
      <c r="C297" s="33"/>
      <c r="D297" s="34"/>
      <c r="E297" s="34"/>
      <c r="F297" s="33"/>
      <c r="G297" s="33"/>
      <c r="H297" s="33"/>
      <c r="I297" s="5"/>
      <c r="J297" s="5"/>
      <c r="K297" s="5"/>
      <c r="L297" s="5"/>
      <c r="M297" s="5"/>
      <c r="N297" s="5"/>
      <c r="O297" s="5"/>
      <c r="P297" s="5"/>
      <c r="Q297" s="5"/>
      <c r="R297" s="5"/>
      <c r="S297" s="5"/>
      <c r="T297" s="5"/>
      <c r="U297" s="5"/>
      <c r="V297" s="5"/>
    </row>
    <row r="298" spans="1:22" ht="12.75" customHeight="1" x14ac:dyDescent="0.25">
      <c r="A298" s="5"/>
      <c r="B298" s="32"/>
      <c r="C298" s="33"/>
      <c r="D298" s="34"/>
      <c r="E298" s="34"/>
      <c r="F298" s="33"/>
      <c r="G298" s="33"/>
      <c r="H298" s="33"/>
      <c r="I298" s="5"/>
      <c r="J298" s="5"/>
      <c r="K298" s="5"/>
      <c r="L298" s="5"/>
      <c r="M298" s="5"/>
      <c r="N298" s="5"/>
      <c r="O298" s="5"/>
      <c r="P298" s="5"/>
      <c r="Q298" s="5"/>
      <c r="R298" s="5"/>
      <c r="S298" s="5"/>
      <c r="T298" s="5"/>
      <c r="U298" s="5"/>
      <c r="V298" s="5"/>
    </row>
    <row r="299" spans="1:22" ht="12.75" customHeight="1" x14ac:dyDescent="0.25">
      <c r="A299" s="5"/>
      <c r="B299" s="32"/>
      <c r="C299" s="33"/>
      <c r="D299" s="34"/>
      <c r="E299" s="34"/>
      <c r="F299" s="33"/>
      <c r="G299" s="33"/>
      <c r="H299" s="33"/>
      <c r="I299" s="5"/>
      <c r="J299" s="5"/>
      <c r="K299" s="5"/>
      <c r="L299" s="5"/>
      <c r="M299" s="5"/>
      <c r="N299" s="5"/>
      <c r="O299" s="5"/>
      <c r="P299" s="5"/>
      <c r="Q299" s="5"/>
      <c r="R299" s="5"/>
      <c r="S299" s="5"/>
      <c r="T299" s="5"/>
      <c r="U299" s="5"/>
      <c r="V299" s="5"/>
    </row>
    <row r="300" spans="1:22" ht="12.75" customHeight="1" x14ac:dyDescent="0.25">
      <c r="A300" s="5"/>
      <c r="B300" s="32"/>
      <c r="C300" s="33"/>
      <c r="D300" s="34"/>
      <c r="E300" s="34"/>
      <c r="F300" s="33"/>
      <c r="G300" s="33"/>
      <c r="H300" s="33"/>
      <c r="I300" s="5"/>
      <c r="J300" s="5"/>
      <c r="K300" s="5"/>
      <c r="L300" s="5"/>
      <c r="M300" s="5"/>
      <c r="N300" s="5"/>
      <c r="O300" s="5"/>
      <c r="P300" s="5"/>
      <c r="Q300" s="5"/>
      <c r="R300" s="5"/>
      <c r="S300" s="5"/>
      <c r="T300" s="5"/>
      <c r="U300" s="5"/>
      <c r="V300" s="5"/>
    </row>
    <row r="301" spans="1:22" ht="12.75" customHeight="1" x14ac:dyDescent="0.25">
      <c r="A301" s="5"/>
      <c r="B301" s="32"/>
      <c r="C301" s="33"/>
      <c r="D301" s="34"/>
      <c r="E301" s="34"/>
      <c r="F301" s="33"/>
      <c r="G301" s="33"/>
      <c r="H301" s="33"/>
      <c r="I301" s="5"/>
      <c r="J301" s="5"/>
      <c r="K301" s="5"/>
      <c r="L301" s="5"/>
      <c r="M301" s="5"/>
      <c r="N301" s="5"/>
      <c r="O301" s="5"/>
      <c r="P301" s="5"/>
      <c r="Q301" s="5"/>
      <c r="R301" s="5"/>
      <c r="S301" s="5"/>
      <c r="T301" s="5"/>
      <c r="U301" s="5"/>
      <c r="V301" s="5"/>
    </row>
    <row r="302" spans="1:22" ht="12.75" customHeight="1" x14ac:dyDescent="0.25">
      <c r="A302" s="5"/>
      <c r="B302" s="32"/>
      <c r="C302" s="33"/>
      <c r="D302" s="34"/>
      <c r="E302" s="34"/>
      <c r="F302" s="33"/>
      <c r="G302" s="33"/>
      <c r="H302" s="33"/>
      <c r="I302" s="5"/>
      <c r="J302" s="5"/>
      <c r="K302" s="5"/>
      <c r="L302" s="5"/>
      <c r="M302" s="5"/>
      <c r="N302" s="5"/>
      <c r="O302" s="5"/>
      <c r="P302" s="5"/>
      <c r="Q302" s="5"/>
      <c r="R302" s="5"/>
      <c r="S302" s="5"/>
      <c r="T302" s="5"/>
      <c r="U302" s="5"/>
      <c r="V302" s="5"/>
    </row>
    <row r="303" spans="1:22" ht="12.75" customHeight="1" x14ac:dyDescent="0.25">
      <c r="A303" s="5"/>
      <c r="B303" s="32"/>
      <c r="C303" s="33"/>
      <c r="D303" s="34"/>
      <c r="E303" s="34"/>
      <c r="F303" s="33"/>
      <c r="G303" s="33"/>
      <c r="H303" s="33"/>
      <c r="I303" s="5"/>
      <c r="J303" s="5"/>
      <c r="K303" s="5"/>
      <c r="L303" s="5"/>
      <c r="M303" s="5"/>
      <c r="N303" s="5"/>
      <c r="O303" s="5"/>
      <c r="P303" s="5"/>
      <c r="Q303" s="5"/>
      <c r="R303" s="5"/>
      <c r="S303" s="5"/>
      <c r="T303" s="5"/>
      <c r="U303" s="5"/>
      <c r="V303" s="5"/>
    </row>
    <row r="304" spans="1:22" ht="12.75" customHeight="1" x14ac:dyDescent="0.25">
      <c r="A304" s="5"/>
      <c r="B304" s="32"/>
      <c r="C304" s="33"/>
      <c r="D304" s="34"/>
      <c r="E304" s="34"/>
      <c r="F304" s="33"/>
      <c r="G304" s="33"/>
      <c r="H304" s="33"/>
      <c r="I304" s="5"/>
      <c r="J304" s="5"/>
      <c r="K304" s="5"/>
      <c r="L304" s="5"/>
      <c r="M304" s="5"/>
      <c r="N304" s="5"/>
      <c r="O304" s="5"/>
      <c r="P304" s="5"/>
      <c r="Q304" s="5"/>
      <c r="R304" s="5"/>
      <c r="S304" s="5"/>
      <c r="T304" s="5"/>
      <c r="U304" s="5"/>
      <c r="V304" s="5"/>
    </row>
    <row r="305" spans="1:22" ht="12.75" customHeight="1" x14ac:dyDescent="0.25">
      <c r="A305" s="5"/>
      <c r="B305" s="32"/>
      <c r="C305" s="33"/>
      <c r="D305" s="34"/>
      <c r="E305" s="34"/>
      <c r="F305" s="33"/>
      <c r="G305" s="33"/>
      <c r="H305" s="33"/>
      <c r="I305" s="5"/>
      <c r="J305" s="5"/>
      <c r="K305" s="5"/>
      <c r="L305" s="5"/>
      <c r="M305" s="5"/>
      <c r="N305" s="5"/>
      <c r="O305" s="5"/>
      <c r="P305" s="5"/>
      <c r="Q305" s="5"/>
      <c r="R305" s="5"/>
      <c r="S305" s="5"/>
      <c r="T305" s="5"/>
      <c r="U305" s="5"/>
      <c r="V305" s="5"/>
    </row>
    <row r="306" spans="1:22" ht="12.75" customHeight="1" x14ac:dyDescent="0.25">
      <c r="A306" s="5"/>
      <c r="B306" s="32"/>
      <c r="C306" s="33"/>
      <c r="D306" s="34"/>
      <c r="E306" s="34"/>
      <c r="F306" s="33"/>
      <c r="G306" s="33"/>
      <c r="H306" s="33"/>
      <c r="I306" s="5"/>
      <c r="J306" s="5"/>
      <c r="K306" s="5"/>
      <c r="L306" s="5"/>
      <c r="M306" s="5"/>
      <c r="N306" s="5"/>
      <c r="O306" s="5"/>
      <c r="P306" s="5"/>
      <c r="Q306" s="5"/>
      <c r="R306" s="5"/>
      <c r="S306" s="5"/>
      <c r="T306" s="5"/>
      <c r="U306" s="5"/>
      <c r="V306" s="5"/>
    </row>
    <row r="307" spans="1:22" ht="12.75" customHeight="1" x14ac:dyDescent="0.25">
      <c r="A307" s="5"/>
      <c r="B307" s="32"/>
      <c r="C307" s="33"/>
      <c r="D307" s="34"/>
      <c r="E307" s="34"/>
      <c r="F307" s="33"/>
      <c r="G307" s="33"/>
      <c r="H307" s="33"/>
      <c r="I307" s="5"/>
      <c r="J307" s="5"/>
      <c r="K307" s="5"/>
      <c r="L307" s="5"/>
      <c r="M307" s="5"/>
      <c r="N307" s="5"/>
      <c r="O307" s="5"/>
      <c r="P307" s="5"/>
      <c r="Q307" s="5"/>
      <c r="R307" s="5"/>
      <c r="S307" s="5"/>
      <c r="T307" s="5"/>
      <c r="U307" s="5"/>
      <c r="V307" s="5"/>
    </row>
    <row r="308" spans="1:22" ht="12.75" customHeight="1" x14ac:dyDescent="0.25">
      <c r="A308" s="5"/>
      <c r="B308" s="32"/>
      <c r="C308" s="33"/>
      <c r="D308" s="34"/>
      <c r="E308" s="34"/>
      <c r="F308" s="33"/>
      <c r="G308" s="33"/>
      <c r="H308" s="33"/>
      <c r="I308" s="5"/>
      <c r="J308" s="5"/>
      <c r="K308" s="5"/>
      <c r="L308" s="5"/>
      <c r="M308" s="5"/>
      <c r="N308" s="5"/>
      <c r="O308" s="5"/>
      <c r="P308" s="5"/>
      <c r="Q308" s="5"/>
      <c r="R308" s="5"/>
      <c r="S308" s="5"/>
      <c r="T308" s="5"/>
      <c r="U308" s="5"/>
      <c r="V308" s="5"/>
    </row>
    <row r="309" spans="1:22" ht="12.75" customHeight="1" x14ac:dyDescent="0.25">
      <c r="A309" s="5"/>
      <c r="B309" s="32"/>
      <c r="C309" s="33"/>
      <c r="D309" s="34"/>
      <c r="E309" s="34"/>
      <c r="F309" s="33"/>
      <c r="G309" s="33"/>
      <c r="H309" s="33"/>
      <c r="I309" s="5"/>
      <c r="J309" s="5"/>
      <c r="K309" s="5"/>
      <c r="L309" s="5"/>
      <c r="M309" s="5"/>
      <c r="N309" s="5"/>
      <c r="O309" s="5"/>
      <c r="P309" s="5"/>
      <c r="Q309" s="5"/>
      <c r="R309" s="5"/>
      <c r="S309" s="5"/>
      <c r="T309" s="5"/>
      <c r="U309" s="5"/>
      <c r="V309" s="5"/>
    </row>
    <row r="310" spans="1:22" ht="12.75" customHeight="1" x14ac:dyDescent="0.25">
      <c r="A310" s="5"/>
      <c r="B310" s="32"/>
      <c r="C310" s="33"/>
      <c r="D310" s="34"/>
      <c r="E310" s="34"/>
      <c r="F310" s="33"/>
      <c r="G310" s="33"/>
      <c r="H310" s="33"/>
      <c r="I310" s="5"/>
      <c r="J310" s="5"/>
      <c r="K310" s="5"/>
      <c r="L310" s="5"/>
      <c r="M310" s="5"/>
      <c r="N310" s="5"/>
      <c r="O310" s="5"/>
      <c r="P310" s="5"/>
      <c r="Q310" s="5"/>
      <c r="R310" s="5"/>
      <c r="S310" s="5"/>
      <c r="T310" s="5"/>
      <c r="U310" s="5"/>
      <c r="V310" s="5"/>
    </row>
    <row r="311" spans="1:22" ht="12.75" customHeight="1" x14ac:dyDescent="0.25">
      <c r="A311" s="5"/>
      <c r="B311" s="32"/>
      <c r="C311" s="33"/>
      <c r="D311" s="34"/>
      <c r="E311" s="34"/>
      <c r="F311" s="33"/>
      <c r="G311" s="33"/>
      <c r="H311" s="33"/>
      <c r="I311" s="5"/>
      <c r="J311" s="5"/>
      <c r="K311" s="5"/>
      <c r="L311" s="5"/>
      <c r="M311" s="5"/>
      <c r="N311" s="5"/>
      <c r="O311" s="5"/>
      <c r="P311" s="5"/>
      <c r="Q311" s="5"/>
      <c r="R311" s="5"/>
      <c r="S311" s="5"/>
      <c r="T311" s="5"/>
      <c r="U311" s="5"/>
      <c r="V311" s="5"/>
    </row>
    <row r="312" spans="1:22" ht="12.75" customHeight="1" x14ac:dyDescent="0.25">
      <c r="A312" s="5"/>
      <c r="B312" s="32"/>
      <c r="C312" s="33"/>
      <c r="D312" s="34"/>
      <c r="E312" s="34"/>
      <c r="F312" s="33"/>
      <c r="G312" s="33"/>
      <c r="H312" s="33"/>
      <c r="I312" s="5"/>
      <c r="J312" s="5"/>
      <c r="K312" s="5"/>
      <c r="L312" s="5"/>
      <c r="M312" s="5"/>
      <c r="N312" s="5"/>
      <c r="O312" s="5"/>
      <c r="P312" s="5"/>
      <c r="Q312" s="5"/>
      <c r="R312" s="5"/>
      <c r="S312" s="5"/>
      <c r="T312" s="5"/>
      <c r="U312" s="5"/>
      <c r="V312" s="5"/>
    </row>
    <row r="313" spans="1:22" ht="12.75" customHeight="1" x14ac:dyDescent="0.25">
      <c r="A313" s="5"/>
      <c r="B313" s="32"/>
      <c r="C313" s="33"/>
      <c r="D313" s="34"/>
      <c r="E313" s="34"/>
      <c r="F313" s="33"/>
      <c r="G313" s="33"/>
      <c r="H313" s="33"/>
      <c r="I313" s="5"/>
      <c r="J313" s="5"/>
      <c r="K313" s="5"/>
      <c r="L313" s="5"/>
      <c r="M313" s="5"/>
      <c r="N313" s="5"/>
      <c r="O313" s="5"/>
      <c r="P313" s="5"/>
      <c r="Q313" s="5"/>
      <c r="R313" s="5"/>
      <c r="S313" s="5"/>
      <c r="T313" s="5"/>
      <c r="U313" s="5"/>
      <c r="V313" s="5"/>
    </row>
    <row r="314" spans="1:22" ht="12.75" customHeight="1" x14ac:dyDescent="0.25">
      <c r="A314" s="5"/>
      <c r="B314" s="32"/>
      <c r="C314" s="33"/>
      <c r="D314" s="34"/>
      <c r="E314" s="34"/>
      <c r="F314" s="33"/>
      <c r="G314" s="33"/>
      <c r="H314" s="33"/>
      <c r="I314" s="5"/>
      <c r="J314" s="5"/>
      <c r="K314" s="5"/>
      <c r="L314" s="5"/>
      <c r="M314" s="5"/>
      <c r="N314" s="5"/>
      <c r="O314" s="5"/>
      <c r="P314" s="5"/>
      <c r="Q314" s="5"/>
      <c r="R314" s="5"/>
      <c r="S314" s="5"/>
      <c r="T314" s="5"/>
      <c r="U314" s="5"/>
      <c r="V314" s="5"/>
    </row>
    <row r="315" spans="1:22" ht="12.75" customHeight="1" x14ac:dyDescent="0.25">
      <c r="A315" s="5"/>
      <c r="B315" s="32"/>
      <c r="C315" s="33"/>
      <c r="D315" s="34"/>
      <c r="E315" s="34"/>
      <c r="F315" s="33"/>
      <c r="G315" s="33"/>
      <c r="H315" s="33"/>
      <c r="I315" s="5"/>
      <c r="J315" s="5"/>
      <c r="K315" s="5"/>
      <c r="L315" s="5"/>
      <c r="M315" s="5"/>
      <c r="N315" s="5"/>
      <c r="O315" s="5"/>
      <c r="P315" s="5"/>
      <c r="Q315" s="5"/>
      <c r="R315" s="5"/>
      <c r="S315" s="5"/>
      <c r="T315" s="5"/>
      <c r="U315" s="5"/>
      <c r="V315" s="5"/>
    </row>
    <row r="316" spans="1:22" ht="12.75" customHeight="1" x14ac:dyDescent="0.25">
      <c r="A316" s="5"/>
      <c r="B316" s="32"/>
      <c r="C316" s="33"/>
      <c r="D316" s="34"/>
      <c r="E316" s="34"/>
      <c r="F316" s="33"/>
      <c r="G316" s="33"/>
      <c r="H316" s="33"/>
      <c r="I316" s="5"/>
      <c r="J316" s="5"/>
      <c r="K316" s="5"/>
      <c r="L316" s="5"/>
      <c r="M316" s="5"/>
      <c r="N316" s="5"/>
      <c r="O316" s="5"/>
      <c r="P316" s="5"/>
      <c r="Q316" s="5"/>
      <c r="R316" s="5"/>
      <c r="S316" s="5"/>
      <c r="T316" s="5"/>
      <c r="U316" s="5"/>
      <c r="V316" s="5"/>
    </row>
    <row r="317" spans="1:22" ht="12.75" customHeight="1" x14ac:dyDescent="0.25">
      <c r="A317" s="5"/>
      <c r="B317" s="32"/>
      <c r="C317" s="33"/>
      <c r="D317" s="34"/>
      <c r="E317" s="34"/>
      <c r="F317" s="33"/>
      <c r="G317" s="33"/>
      <c r="H317" s="33"/>
      <c r="I317" s="5"/>
      <c r="J317" s="5"/>
      <c r="K317" s="5"/>
      <c r="L317" s="5"/>
      <c r="M317" s="5"/>
      <c r="N317" s="5"/>
      <c r="O317" s="5"/>
      <c r="P317" s="5"/>
      <c r="Q317" s="5"/>
      <c r="R317" s="5"/>
      <c r="S317" s="5"/>
      <c r="T317" s="5"/>
      <c r="U317" s="5"/>
      <c r="V317" s="5"/>
    </row>
    <row r="318" spans="1:22" ht="12.75" customHeight="1" x14ac:dyDescent="0.25">
      <c r="A318" s="5"/>
      <c r="B318" s="32"/>
      <c r="C318" s="33"/>
      <c r="D318" s="34"/>
      <c r="E318" s="34"/>
      <c r="F318" s="33"/>
      <c r="G318" s="33"/>
      <c r="H318" s="33"/>
      <c r="I318" s="5"/>
      <c r="J318" s="5"/>
      <c r="K318" s="5"/>
      <c r="L318" s="5"/>
      <c r="M318" s="5"/>
      <c r="N318" s="5"/>
      <c r="O318" s="5"/>
      <c r="P318" s="5"/>
      <c r="Q318" s="5"/>
      <c r="R318" s="5"/>
      <c r="S318" s="5"/>
      <c r="T318" s="5"/>
      <c r="U318" s="5"/>
      <c r="V318" s="5"/>
    </row>
    <row r="319" spans="1:22" ht="12.75" customHeight="1" x14ac:dyDescent="0.25">
      <c r="A319" s="5"/>
      <c r="B319" s="32"/>
      <c r="C319" s="33"/>
      <c r="D319" s="34"/>
      <c r="E319" s="34"/>
      <c r="F319" s="33"/>
      <c r="G319" s="33"/>
      <c r="H319" s="33"/>
      <c r="I319" s="5"/>
      <c r="J319" s="5"/>
      <c r="K319" s="5"/>
      <c r="L319" s="5"/>
      <c r="M319" s="5"/>
      <c r="N319" s="5"/>
      <c r="O319" s="5"/>
      <c r="P319" s="5"/>
      <c r="Q319" s="5"/>
      <c r="R319" s="5"/>
      <c r="S319" s="5"/>
      <c r="T319" s="5"/>
      <c r="U319" s="5"/>
      <c r="V319" s="5"/>
    </row>
    <row r="320" spans="1:22" ht="12.75" customHeight="1" x14ac:dyDescent="0.25">
      <c r="A320" s="5"/>
      <c r="B320" s="32"/>
      <c r="C320" s="33"/>
      <c r="D320" s="34"/>
      <c r="E320" s="34"/>
      <c r="F320" s="33"/>
      <c r="G320" s="33"/>
      <c r="H320" s="33"/>
      <c r="I320" s="5"/>
      <c r="J320" s="5"/>
      <c r="K320" s="5"/>
      <c r="L320" s="5"/>
      <c r="M320" s="5"/>
      <c r="N320" s="5"/>
      <c r="O320" s="5"/>
      <c r="P320" s="5"/>
      <c r="Q320" s="5"/>
      <c r="R320" s="5"/>
      <c r="S320" s="5"/>
      <c r="T320" s="5"/>
      <c r="U320" s="5"/>
      <c r="V320" s="5"/>
    </row>
    <row r="321" spans="1:22" ht="12.75" customHeight="1" x14ac:dyDescent="0.25">
      <c r="A321" s="5"/>
      <c r="B321" s="32"/>
      <c r="C321" s="33"/>
      <c r="D321" s="34"/>
      <c r="E321" s="34"/>
      <c r="F321" s="33"/>
      <c r="G321" s="33"/>
      <c r="H321" s="33"/>
      <c r="I321" s="5"/>
      <c r="J321" s="5"/>
      <c r="K321" s="5"/>
      <c r="L321" s="5"/>
      <c r="M321" s="5"/>
      <c r="N321" s="5"/>
      <c r="O321" s="5"/>
      <c r="P321" s="5"/>
      <c r="Q321" s="5"/>
      <c r="R321" s="5"/>
      <c r="S321" s="5"/>
      <c r="T321" s="5"/>
      <c r="U321" s="5"/>
      <c r="V321" s="5"/>
    </row>
    <row r="322" spans="1:22" ht="12.75" customHeight="1" x14ac:dyDescent="0.25">
      <c r="A322" s="5"/>
      <c r="B322" s="32"/>
      <c r="C322" s="33"/>
      <c r="D322" s="34"/>
      <c r="E322" s="34"/>
      <c r="F322" s="33"/>
      <c r="G322" s="33"/>
      <c r="H322" s="33"/>
      <c r="I322" s="5"/>
      <c r="J322" s="5"/>
      <c r="K322" s="5"/>
      <c r="L322" s="5"/>
      <c r="M322" s="5"/>
      <c r="N322" s="5"/>
      <c r="O322" s="5"/>
      <c r="P322" s="5"/>
      <c r="Q322" s="5"/>
      <c r="R322" s="5"/>
      <c r="S322" s="5"/>
      <c r="T322" s="5"/>
      <c r="U322" s="5"/>
      <c r="V322" s="5"/>
    </row>
    <row r="323" spans="1:22" ht="12.75" customHeight="1" x14ac:dyDescent="0.25">
      <c r="A323" s="5"/>
      <c r="B323" s="32"/>
      <c r="C323" s="33"/>
      <c r="D323" s="34"/>
      <c r="E323" s="34"/>
      <c r="F323" s="33"/>
      <c r="G323" s="33"/>
      <c r="H323" s="33"/>
      <c r="I323" s="5"/>
      <c r="J323" s="5"/>
      <c r="K323" s="5"/>
      <c r="L323" s="5"/>
      <c r="M323" s="5"/>
      <c r="N323" s="5"/>
      <c r="O323" s="5"/>
      <c r="P323" s="5"/>
      <c r="Q323" s="5"/>
      <c r="R323" s="5"/>
      <c r="S323" s="5"/>
      <c r="T323" s="5"/>
      <c r="U323" s="5"/>
      <c r="V323" s="5"/>
    </row>
    <row r="324" spans="1:22" ht="12.75" customHeight="1" x14ac:dyDescent="0.25">
      <c r="A324" s="5"/>
      <c r="B324" s="32"/>
      <c r="C324" s="33"/>
      <c r="D324" s="34"/>
      <c r="E324" s="34"/>
      <c r="F324" s="33"/>
      <c r="G324" s="33"/>
      <c r="H324" s="33"/>
      <c r="I324" s="5"/>
      <c r="J324" s="5"/>
      <c r="K324" s="5"/>
      <c r="L324" s="5"/>
      <c r="M324" s="5"/>
      <c r="N324" s="5"/>
      <c r="O324" s="5"/>
      <c r="P324" s="5"/>
      <c r="Q324" s="5"/>
      <c r="R324" s="5"/>
      <c r="S324" s="5"/>
      <c r="T324" s="5"/>
      <c r="U324" s="5"/>
      <c r="V324" s="5"/>
    </row>
    <row r="325" spans="1:22" ht="12.75" customHeight="1" x14ac:dyDescent="0.25">
      <c r="A325" s="5"/>
      <c r="B325" s="32"/>
      <c r="C325" s="33"/>
      <c r="D325" s="34"/>
      <c r="E325" s="34"/>
      <c r="F325" s="33"/>
      <c r="G325" s="33"/>
      <c r="H325" s="33"/>
      <c r="I325" s="5"/>
      <c r="J325" s="5"/>
      <c r="K325" s="5"/>
      <c r="L325" s="5"/>
      <c r="M325" s="5"/>
      <c r="N325" s="5"/>
      <c r="O325" s="5"/>
      <c r="P325" s="5"/>
      <c r="Q325" s="5"/>
      <c r="R325" s="5"/>
      <c r="S325" s="5"/>
      <c r="T325" s="5"/>
      <c r="U325" s="5"/>
      <c r="V325" s="5"/>
    </row>
    <row r="326" spans="1:22" ht="12.75" customHeight="1" x14ac:dyDescent="0.25">
      <c r="A326" s="5"/>
      <c r="B326" s="32"/>
      <c r="C326" s="33"/>
      <c r="D326" s="34"/>
      <c r="E326" s="34"/>
      <c r="F326" s="33"/>
      <c r="G326" s="33"/>
      <c r="H326" s="33"/>
      <c r="I326" s="5"/>
      <c r="J326" s="5"/>
      <c r="K326" s="5"/>
      <c r="L326" s="5"/>
      <c r="M326" s="5"/>
      <c r="N326" s="5"/>
      <c r="O326" s="5"/>
      <c r="P326" s="5"/>
      <c r="Q326" s="5"/>
      <c r="R326" s="5"/>
      <c r="S326" s="5"/>
      <c r="T326" s="5"/>
      <c r="U326" s="5"/>
      <c r="V326" s="5"/>
    </row>
    <row r="327" spans="1:22" ht="12.75" customHeight="1" x14ac:dyDescent="0.25">
      <c r="A327" s="5"/>
      <c r="B327" s="32"/>
      <c r="C327" s="33"/>
      <c r="D327" s="34"/>
      <c r="E327" s="34"/>
      <c r="F327" s="33"/>
      <c r="G327" s="33"/>
      <c r="H327" s="33"/>
      <c r="I327" s="5"/>
      <c r="J327" s="5"/>
      <c r="K327" s="5"/>
      <c r="L327" s="5"/>
      <c r="M327" s="5"/>
      <c r="N327" s="5"/>
      <c r="O327" s="5"/>
      <c r="P327" s="5"/>
      <c r="Q327" s="5"/>
      <c r="R327" s="5"/>
      <c r="S327" s="5"/>
      <c r="T327" s="5"/>
      <c r="U327" s="5"/>
      <c r="V327" s="5"/>
    </row>
    <row r="328" spans="1:22" ht="12.75" customHeight="1" x14ac:dyDescent="0.25">
      <c r="A328" s="5"/>
      <c r="B328" s="32"/>
      <c r="C328" s="33"/>
      <c r="D328" s="34"/>
      <c r="E328" s="34"/>
      <c r="F328" s="33"/>
      <c r="G328" s="33"/>
      <c r="H328" s="33"/>
      <c r="I328" s="5"/>
      <c r="J328" s="5"/>
      <c r="K328" s="5"/>
      <c r="L328" s="5"/>
      <c r="M328" s="5"/>
      <c r="N328" s="5"/>
      <c r="O328" s="5"/>
      <c r="P328" s="5"/>
      <c r="Q328" s="5"/>
      <c r="R328" s="5"/>
      <c r="S328" s="5"/>
      <c r="T328" s="5"/>
      <c r="U328" s="5"/>
      <c r="V328" s="5"/>
    </row>
    <row r="329" spans="1:22" ht="12.75" customHeight="1" x14ac:dyDescent="0.25">
      <c r="A329" s="5"/>
      <c r="B329" s="32"/>
      <c r="C329" s="33"/>
      <c r="D329" s="34"/>
      <c r="E329" s="34"/>
      <c r="F329" s="33"/>
      <c r="G329" s="33"/>
      <c r="H329" s="33"/>
      <c r="I329" s="5"/>
      <c r="J329" s="5"/>
      <c r="K329" s="5"/>
      <c r="L329" s="5"/>
      <c r="M329" s="5"/>
      <c r="N329" s="5"/>
      <c r="O329" s="5"/>
      <c r="P329" s="5"/>
      <c r="Q329" s="5"/>
      <c r="R329" s="5"/>
      <c r="S329" s="5"/>
      <c r="T329" s="5"/>
      <c r="U329" s="5"/>
      <c r="V329" s="5"/>
    </row>
    <row r="330" spans="1:22" ht="12.75" customHeight="1" x14ac:dyDescent="0.25">
      <c r="A330" s="5"/>
      <c r="B330" s="32"/>
      <c r="C330" s="33"/>
      <c r="D330" s="34"/>
      <c r="E330" s="34"/>
      <c r="F330" s="33"/>
      <c r="G330" s="33"/>
      <c r="H330" s="33"/>
      <c r="I330" s="5"/>
      <c r="J330" s="5"/>
      <c r="K330" s="5"/>
      <c r="L330" s="5"/>
      <c r="M330" s="5"/>
      <c r="N330" s="5"/>
      <c r="O330" s="5"/>
      <c r="P330" s="5"/>
      <c r="Q330" s="5"/>
      <c r="R330" s="5"/>
      <c r="S330" s="5"/>
      <c r="T330" s="5"/>
      <c r="U330" s="5"/>
      <c r="V330" s="5"/>
    </row>
    <row r="331" spans="1:22" ht="12.75" customHeight="1" x14ac:dyDescent="0.25">
      <c r="A331" s="5"/>
      <c r="B331" s="32"/>
      <c r="C331" s="33"/>
      <c r="D331" s="34"/>
      <c r="E331" s="34"/>
      <c r="F331" s="33"/>
      <c r="G331" s="33"/>
      <c r="H331" s="33"/>
      <c r="I331" s="5"/>
      <c r="J331" s="5"/>
      <c r="K331" s="5"/>
      <c r="L331" s="5"/>
      <c r="M331" s="5"/>
      <c r="N331" s="5"/>
      <c r="O331" s="5"/>
      <c r="P331" s="5"/>
      <c r="Q331" s="5"/>
      <c r="R331" s="5"/>
      <c r="S331" s="5"/>
      <c r="T331" s="5"/>
      <c r="U331" s="5"/>
      <c r="V331" s="5"/>
    </row>
    <row r="332" spans="1:22" ht="12.75" customHeight="1" x14ac:dyDescent="0.25">
      <c r="A332" s="5"/>
      <c r="B332" s="32"/>
      <c r="C332" s="33"/>
      <c r="D332" s="34"/>
      <c r="E332" s="34"/>
      <c r="F332" s="33"/>
      <c r="G332" s="33"/>
      <c r="H332" s="33"/>
      <c r="I332" s="5"/>
      <c r="J332" s="5"/>
      <c r="K332" s="5"/>
      <c r="L332" s="5"/>
      <c r="M332" s="5"/>
      <c r="N332" s="5"/>
      <c r="O332" s="5"/>
      <c r="P332" s="5"/>
      <c r="Q332" s="5"/>
      <c r="R332" s="5"/>
      <c r="S332" s="5"/>
      <c r="T332" s="5"/>
      <c r="U332" s="5"/>
      <c r="V332" s="5"/>
    </row>
    <row r="333" spans="1:22" ht="12.75" customHeight="1" x14ac:dyDescent="0.25">
      <c r="A333" s="5"/>
      <c r="B333" s="32"/>
      <c r="C333" s="33"/>
      <c r="D333" s="34"/>
      <c r="E333" s="34"/>
      <c r="F333" s="33"/>
      <c r="G333" s="33"/>
      <c r="H333" s="33"/>
      <c r="I333" s="5"/>
      <c r="J333" s="5"/>
      <c r="K333" s="5"/>
      <c r="L333" s="5"/>
      <c r="M333" s="5"/>
      <c r="N333" s="5"/>
      <c r="O333" s="5"/>
      <c r="P333" s="5"/>
      <c r="Q333" s="5"/>
      <c r="R333" s="5"/>
      <c r="S333" s="5"/>
      <c r="T333" s="5"/>
      <c r="U333" s="5"/>
      <c r="V333" s="5"/>
    </row>
    <row r="334" spans="1:22" ht="12.75" customHeight="1" x14ac:dyDescent="0.25">
      <c r="A334" s="5"/>
      <c r="B334" s="32"/>
      <c r="C334" s="33"/>
      <c r="D334" s="34"/>
      <c r="E334" s="34"/>
      <c r="F334" s="33"/>
      <c r="G334" s="33"/>
      <c r="H334" s="33"/>
      <c r="I334" s="5"/>
      <c r="J334" s="5"/>
      <c r="K334" s="5"/>
      <c r="L334" s="5"/>
      <c r="M334" s="5"/>
      <c r="N334" s="5"/>
      <c r="O334" s="5"/>
      <c r="P334" s="5"/>
      <c r="Q334" s="5"/>
      <c r="R334" s="5"/>
      <c r="S334" s="5"/>
      <c r="T334" s="5"/>
      <c r="U334" s="5"/>
      <c r="V334" s="5"/>
    </row>
    <row r="335" spans="1:22" ht="12.75" customHeight="1" x14ac:dyDescent="0.25">
      <c r="A335" s="5"/>
      <c r="B335" s="32"/>
      <c r="C335" s="33"/>
      <c r="D335" s="34"/>
      <c r="E335" s="34"/>
      <c r="F335" s="33"/>
      <c r="G335" s="33"/>
      <c r="H335" s="33"/>
      <c r="I335" s="5"/>
      <c r="J335" s="5"/>
      <c r="K335" s="5"/>
      <c r="L335" s="5"/>
      <c r="M335" s="5"/>
      <c r="N335" s="5"/>
      <c r="O335" s="5"/>
      <c r="P335" s="5"/>
      <c r="Q335" s="5"/>
      <c r="R335" s="5"/>
      <c r="S335" s="5"/>
      <c r="T335" s="5"/>
      <c r="U335" s="5"/>
      <c r="V335" s="5"/>
    </row>
    <row r="336" spans="1:22" ht="12.75" customHeight="1" x14ac:dyDescent="0.25">
      <c r="A336" s="5"/>
      <c r="B336" s="32"/>
      <c r="C336" s="33"/>
      <c r="D336" s="34"/>
      <c r="E336" s="34"/>
      <c r="F336" s="33"/>
      <c r="G336" s="33"/>
      <c r="H336" s="33"/>
      <c r="I336" s="5"/>
      <c r="J336" s="5"/>
      <c r="K336" s="5"/>
      <c r="L336" s="5"/>
      <c r="M336" s="5"/>
      <c r="N336" s="5"/>
      <c r="O336" s="5"/>
      <c r="P336" s="5"/>
      <c r="Q336" s="5"/>
      <c r="R336" s="5"/>
      <c r="S336" s="5"/>
      <c r="T336" s="5"/>
      <c r="U336" s="5"/>
      <c r="V336" s="5"/>
    </row>
    <row r="337" spans="1:22" ht="12.75" customHeight="1" x14ac:dyDescent="0.25">
      <c r="A337" s="5"/>
      <c r="B337" s="32"/>
      <c r="C337" s="33"/>
      <c r="D337" s="34"/>
      <c r="E337" s="34"/>
      <c r="F337" s="33"/>
      <c r="G337" s="33"/>
      <c r="H337" s="33"/>
      <c r="I337" s="5"/>
      <c r="J337" s="5"/>
      <c r="K337" s="5"/>
      <c r="L337" s="5"/>
      <c r="M337" s="5"/>
      <c r="N337" s="5"/>
      <c r="O337" s="5"/>
      <c r="P337" s="5"/>
      <c r="Q337" s="5"/>
      <c r="R337" s="5"/>
      <c r="S337" s="5"/>
      <c r="T337" s="5"/>
      <c r="U337" s="5"/>
      <c r="V337" s="5"/>
    </row>
    <row r="338" spans="1:22" ht="12.75" customHeight="1" x14ac:dyDescent="0.25">
      <c r="A338" s="5"/>
      <c r="B338" s="32"/>
      <c r="C338" s="33"/>
      <c r="D338" s="34"/>
      <c r="E338" s="34"/>
      <c r="F338" s="33"/>
      <c r="G338" s="33"/>
      <c r="H338" s="33"/>
      <c r="I338" s="5"/>
      <c r="J338" s="5"/>
      <c r="K338" s="5"/>
      <c r="L338" s="5"/>
      <c r="M338" s="5"/>
      <c r="N338" s="5"/>
      <c r="O338" s="5"/>
      <c r="P338" s="5"/>
      <c r="Q338" s="5"/>
      <c r="R338" s="5"/>
      <c r="S338" s="5"/>
      <c r="T338" s="5"/>
      <c r="U338" s="5"/>
      <c r="V338" s="5"/>
    </row>
    <row r="339" spans="1:22" ht="12.75" customHeight="1" x14ac:dyDescent="0.25">
      <c r="A339" s="5"/>
      <c r="B339" s="32"/>
      <c r="C339" s="33"/>
      <c r="D339" s="34"/>
      <c r="E339" s="34"/>
      <c r="F339" s="33"/>
      <c r="G339" s="33"/>
      <c r="H339" s="33"/>
      <c r="I339" s="5"/>
      <c r="J339" s="5"/>
      <c r="K339" s="5"/>
      <c r="L339" s="5"/>
      <c r="M339" s="5"/>
      <c r="N339" s="5"/>
      <c r="O339" s="5"/>
      <c r="P339" s="5"/>
      <c r="Q339" s="5"/>
      <c r="R339" s="5"/>
      <c r="S339" s="5"/>
      <c r="T339" s="5"/>
      <c r="U339" s="5"/>
      <c r="V339" s="5"/>
    </row>
    <row r="340" spans="1:22" ht="12.75" customHeight="1" x14ac:dyDescent="0.25">
      <c r="A340" s="5"/>
      <c r="B340" s="32"/>
      <c r="C340" s="33"/>
      <c r="D340" s="34"/>
      <c r="E340" s="34"/>
      <c r="F340" s="33"/>
      <c r="G340" s="33"/>
      <c r="H340" s="33"/>
      <c r="I340" s="5"/>
      <c r="J340" s="5"/>
      <c r="K340" s="5"/>
      <c r="L340" s="5"/>
      <c r="M340" s="5"/>
      <c r="N340" s="5"/>
      <c r="O340" s="5"/>
      <c r="P340" s="5"/>
      <c r="Q340" s="5"/>
      <c r="R340" s="5"/>
      <c r="S340" s="5"/>
      <c r="T340" s="5"/>
      <c r="U340" s="5"/>
      <c r="V340" s="5"/>
    </row>
    <row r="341" spans="1:22" ht="12.75" customHeight="1" x14ac:dyDescent="0.25">
      <c r="A341" s="5"/>
      <c r="B341" s="32"/>
      <c r="C341" s="33"/>
      <c r="D341" s="34"/>
      <c r="E341" s="34"/>
      <c r="F341" s="33"/>
      <c r="G341" s="33"/>
      <c r="H341" s="33"/>
      <c r="I341" s="5"/>
      <c r="J341" s="5"/>
      <c r="K341" s="5"/>
      <c r="L341" s="5"/>
      <c r="M341" s="5"/>
      <c r="N341" s="5"/>
      <c r="O341" s="5"/>
      <c r="P341" s="5"/>
      <c r="Q341" s="5"/>
      <c r="R341" s="5"/>
      <c r="S341" s="5"/>
      <c r="T341" s="5"/>
      <c r="U341" s="5"/>
      <c r="V341" s="5"/>
    </row>
    <row r="342" spans="1:22" ht="12.75" customHeight="1" x14ac:dyDescent="0.25">
      <c r="A342" s="5"/>
      <c r="B342" s="32"/>
      <c r="C342" s="33"/>
      <c r="D342" s="34"/>
      <c r="E342" s="34"/>
      <c r="F342" s="33"/>
      <c r="G342" s="33"/>
      <c r="H342" s="33"/>
      <c r="I342" s="5"/>
      <c r="J342" s="5"/>
      <c r="K342" s="5"/>
      <c r="L342" s="5"/>
      <c r="M342" s="5"/>
      <c r="N342" s="5"/>
      <c r="O342" s="5"/>
      <c r="P342" s="5"/>
      <c r="Q342" s="5"/>
      <c r="R342" s="5"/>
      <c r="S342" s="5"/>
      <c r="T342" s="5"/>
      <c r="U342" s="5"/>
      <c r="V342" s="5"/>
    </row>
    <row r="343" spans="1:22" ht="12.75" customHeight="1" x14ac:dyDescent="0.25">
      <c r="A343" s="5"/>
      <c r="B343" s="32"/>
      <c r="C343" s="33"/>
      <c r="D343" s="34"/>
      <c r="E343" s="34"/>
      <c r="F343" s="33"/>
      <c r="G343" s="33"/>
      <c r="H343" s="33"/>
      <c r="I343" s="5"/>
      <c r="J343" s="5"/>
      <c r="K343" s="5"/>
      <c r="L343" s="5"/>
      <c r="M343" s="5"/>
      <c r="N343" s="5"/>
      <c r="O343" s="5"/>
      <c r="P343" s="5"/>
      <c r="Q343" s="5"/>
      <c r="R343" s="5"/>
      <c r="S343" s="5"/>
      <c r="T343" s="5"/>
      <c r="U343" s="5"/>
      <c r="V343" s="5"/>
    </row>
    <row r="344" spans="1:22" ht="12.75" customHeight="1" x14ac:dyDescent="0.25">
      <c r="A344" s="5"/>
      <c r="B344" s="32"/>
      <c r="C344" s="33"/>
      <c r="D344" s="34"/>
      <c r="E344" s="34"/>
      <c r="F344" s="33"/>
      <c r="G344" s="33"/>
      <c r="H344" s="33"/>
      <c r="I344" s="5"/>
      <c r="J344" s="5"/>
      <c r="K344" s="5"/>
      <c r="L344" s="5"/>
      <c r="M344" s="5"/>
      <c r="N344" s="5"/>
      <c r="O344" s="5"/>
      <c r="P344" s="5"/>
      <c r="Q344" s="5"/>
      <c r="R344" s="5"/>
      <c r="S344" s="5"/>
      <c r="T344" s="5"/>
      <c r="U344" s="5"/>
      <c r="V344" s="5"/>
    </row>
    <row r="345" spans="1:22" ht="12.75" customHeight="1" x14ac:dyDescent="0.25">
      <c r="A345" s="5"/>
      <c r="B345" s="32"/>
      <c r="C345" s="33"/>
      <c r="D345" s="34"/>
      <c r="E345" s="34"/>
      <c r="F345" s="33"/>
      <c r="G345" s="33"/>
      <c r="H345" s="33"/>
      <c r="I345" s="5"/>
      <c r="J345" s="5"/>
      <c r="K345" s="5"/>
      <c r="L345" s="5"/>
      <c r="M345" s="5"/>
      <c r="N345" s="5"/>
      <c r="O345" s="5"/>
      <c r="P345" s="5"/>
      <c r="Q345" s="5"/>
      <c r="R345" s="5"/>
      <c r="S345" s="5"/>
      <c r="T345" s="5"/>
      <c r="U345" s="5"/>
      <c r="V345" s="5"/>
    </row>
    <row r="346" spans="1:22" ht="12.75" customHeight="1" x14ac:dyDescent="0.25">
      <c r="A346" s="5"/>
      <c r="B346" s="32"/>
      <c r="C346" s="33"/>
      <c r="D346" s="34"/>
      <c r="E346" s="34"/>
      <c r="F346" s="33"/>
      <c r="G346" s="33"/>
      <c r="H346" s="33"/>
      <c r="I346" s="5"/>
      <c r="J346" s="5"/>
      <c r="K346" s="5"/>
      <c r="L346" s="5"/>
      <c r="M346" s="5"/>
      <c r="N346" s="5"/>
      <c r="O346" s="5"/>
      <c r="P346" s="5"/>
      <c r="Q346" s="5"/>
      <c r="R346" s="5"/>
      <c r="S346" s="5"/>
      <c r="T346" s="5"/>
      <c r="U346" s="5"/>
      <c r="V346" s="5"/>
    </row>
    <row r="347" spans="1:22" ht="12.75" customHeight="1" x14ac:dyDescent="0.25">
      <c r="A347" s="5"/>
      <c r="B347" s="32"/>
      <c r="C347" s="33"/>
      <c r="D347" s="34"/>
      <c r="E347" s="34"/>
      <c r="F347" s="33"/>
      <c r="G347" s="33"/>
      <c r="H347" s="33"/>
      <c r="I347" s="5"/>
      <c r="J347" s="5"/>
      <c r="K347" s="5"/>
      <c r="L347" s="5"/>
      <c r="M347" s="5"/>
      <c r="N347" s="5"/>
      <c r="O347" s="5"/>
      <c r="P347" s="5"/>
      <c r="Q347" s="5"/>
      <c r="R347" s="5"/>
      <c r="S347" s="5"/>
      <c r="T347" s="5"/>
      <c r="U347" s="5"/>
      <c r="V347" s="5"/>
    </row>
    <row r="348" spans="1:22" ht="12.75" customHeight="1" x14ac:dyDescent="0.25">
      <c r="A348" s="5"/>
      <c r="B348" s="32"/>
      <c r="C348" s="33"/>
      <c r="D348" s="34"/>
      <c r="E348" s="34"/>
      <c r="F348" s="33"/>
      <c r="G348" s="33"/>
      <c r="H348" s="33"/>
      <c r="I348" s="5"/>
      <c r="J348" s="5"/>
      <c r="K348" s="5"/>
      <c r="L348" s="5"/>
      <c r="M348" s="5"/>
      <c r="N348" s="5"/>
      <c r="O348" s="5"/>
      <c r="P348" s="5"/>
      <c r="Q348" s="5"/>
      <c r="R348" s="5"/>
      <c r="S348" s="5"/>
      <c r="T348" s="5"/>
      <c r="U348" s="5"/>
      <c r="V348" s="5"/>
    </row>
    <row r="349" spans="1:22" ht="12.75" customHeight="1" x14ac:dyDescent="0.25">
      <c r="A349" s="5"/>
      <c r="B349" s="32"/>
      <c r="C349" s="33"/>
      <c r="D349" s="34"/>
      <c r="E349" s="34"/>
      <c r="F349" s="33"/>
      <c r="G349" s="33"/>
      <c r="H349" s="33"/>
      <c r="I349" s="5"/>
      <c r="J349" s="5"/>
      <c r="K349" s="5"/>
      <c r="L349" s="5"/>
      <c r="M349" s="5"/>
      <c r="N349" s="5"/>
      <c r="O349" s="5"/>
      <c r="P349" s="5"/>
      <c r="Q349" s="5"/>
      <c r="R349" s="5"/>
      <c r="S349" s="5"/>
      <c r="T349" s="5"/>
      <c r="U349" s="5"/>
      <c r="V349" s="5"/>
    </row>
    <row r="350" spans="1:22" ht="12.75" customHeight="1" x14ac:dyDescent="0.25">
      <c r="A350" s="5"/>
      <c r="B350" s="32"/>
      <c r="C350" s="33"/>
      <c r="D350" s="34"/>
      <c r="E350" s="34"/>
      <c r="F350" s="33"/>
      <c r="G350" s="33"/>
      <c r="H350" s="33"/>
      <c r="I350" s="5"/>
      <c r="J350" s="5"/>
      <c r="K350" s="5"/>
      <c r="L350" s="5"/>
      <c r="M350" s="5"/>
      <c r="N350" s="5"/>
      <c r="O350" s="5"/>
      <c r="P350" s="5"/>
      <c r="Q350" s="5"/>
      <c r="R350" s="5"/>
      <c r="S350" s="5"/>
      <c r="T350" s="5"/>
      <c r="U350" s="5"/>
      <c r="V350" s="5"/>
    </row>
    <row r="351" spans="1:22" ht="12.75" customHeight="1" x14ac:dyDescent="0.25">
      <c r="A351" s="5"/>
      <c r="B351" s="32"/>
      <c r="C351" s="33"/>
      <c r="D351" s="34"/>
      <c r="E351" s="34"/>
      <c r="F351" s="33"/>
      <c r="G351" s="33"/>
      <c r="H351" s="33"/>
      <c r="I351" s="5"/>
      <c r="J351" s="5"/>
      <c r="K351" s="5"/>
      <c r="L351" s="5"/>
      <c r="M351" s="5"/>
      <c r="N351" s="5"/>
      <c r="O351" s="5"/>
      <c r="P351" s="5"/>
      <c r="Q351" s="5"/>
      <c r="R351" s="5"/>
      <c r="S351" s="5"/>
      <c r="T351" s="5"/>
      <c r="U351" s="5"/>
      <c r="V351" s="5"/>
    </row>
    <row r="352" spans="1:22" ht="12.75" customHeight="1" x14ac:dyDescent="0.25">
      <c r="A352" s="5"/>
      <c r="B352" s="32"/>
      <c r="C352" s="33"/>
      <c r="D352" s="34"/>
      <c r="E352" s="34"/>
      <c r="F352" s="33"/>
      <c r="G352" s="33"/>
      <c r="H352" s="33"/>
      <c r="I352" s="5"/>
      <c r="J352" s="5"/>
      <c r="K352" s="5"/>
      <c r="L352" s="5"/>
      <c r="M352" s="5"/>
      <c r="N352" s="5"/>
      <c r="O352" s="5"/>
      <c r="P352" s="5"/>
      <c r="Q352" s="5"/>
      <c r="R352" s="5"/>
      <c r="S352" s="5"/>
      <c r="T352" s="5"/>
      <c r="U352" s="5"/>
      <c r="V352" s="5"/>
    </row>
    <row r="353" spans="1:22" ht="12.75" customHeight="1" x14ac:dyDescent="0.25">
      <c r="A353" s="5"/>
      <c r="B353" s="32"/>
      <c r="C353" s="33"/>
      <c r="D353" s="34"/>
      <c r="E353" s="34"/>
      <c r="F353" s="33"/>
      <c r="G353" s="33"/>
      <c r="H353" s="33"/>
      <c r="I353" s="5"/>
      <c r="J353" s="5"/>
      <c r="K353" s="5"/>
      <c r="L353" s="5"/>
      <c r="M353" s="5"/>
      <c r="N353" s="5"/>
      <c r="O353" s="5"/>
      <c r="P353" s="5"/>
      <c r="Q353" s="5"/>
      <c r="R353" s="5"/>
      <c r="S353" s="5"/>
      <c r="T353" s="5"/>
      <c r="U353" s="5"/>
      <c r="V353" s="5"/>
    </row>
    <row r="354" spans="1:22" ht="12.75" customHeight="1" x14ac:dyDescent="0.25">
      <c r="A354" s="5"/>
      <c r="B354" s="32"/>
      <c r="C354" s="33"/>
      <c r="D354" s="34"/>
      <c r="E354" s="34"/>
      <c r="F354" s="33"/>
      <c r="G354" s="33"/>
      <c r="H354" s="33"/>
      <c r="I354" s="5"/>
      <c r="J354" s="5"/>
      <c r="K354" s="5"/>
      <c r="L354" s="5"/>
      <c r="M354" s="5"/>
      <c r="N354" s="5"/>
      <c r="O354" s="5"/>
      <c r="P354" s="5"/>
      <c r="Q354" s="5"/>
      <c r="R354" s="5"/>
      <c r="S354" s="5"/>
      <c r="T354" s="5"/>
      <c r="U354" s="5"/>
      <c r="V354" s="5"/>
    </row>
    <row r="355" spans="1:22" ht="12.75" customHeight="1" x14ac:dyDescent="0.25">
      <c r="A355" s="5"/>
      <c r="B355" s="32"/>
      <c r="C355" s="33"/>
      <c r="D355" s="34"/>
      <c r="E355" s="34"/>
      <c r="F355" s="33"/>
      <c r="G355" s="33"/>
      <c r="H355" s="33"/>
      <c r="I355" s="5"/>
      <c r="J355" s="5"/>
      <c r="K355" s="5"/>
      <c r="L355" s="5"/>
      <c r="M355" s="5"/>
      <c r="N355" s="5"/>
      <c r="O355" s="5"/>
      <c r="P355" s="5"/>
      <c r="Q355" s="5"/>
      <c r="R355" s="5"/>
      <c r="S355" s="5"/>
      <c r="T355" s="5"/>
      <c r="U355" s="5"/>
      <c r="V355" s="5"/>
    </row>
    <row r="356" spans="1:22" ht="12.75" customHeight="1" x14ac:dyDescent="0.25">
      <c r="A356" s="5"/>
      <c r="B356" s="32"/>
      <c r="C356" s="33"/>
      <c r="D356" s="34"/>
      <c r="E356" s="34"/>
      <c r="F356" s="33"/>
      <c r="G356" s="33"/>
      <c r="H356" s="33"/>
      <c r="I356" s="5"/>
      <c r="J356" s="5"/>
      <c r="K356" s="5"/>
      <c r="L356" s="5"/>
      <c r="M356" s="5"/>
      <c r="N356" s="5"/>
      <c r="O356" s="5"/>
      <c r="P356" s="5"/>
      <c r="Q356" s="5"/>
      <c r="R356" s="5"/>
      <c r="S356" s="5"/>
      <c r="T356" s="5"/>
      <c r="U356" s="5"/>
      <c r="V356" s="5"/>
    </row>
    <row r="357" spans="1:22" ht="12.75" customHeight="1" x14ac:dyDescent="0.25">
      <c r="A357" s="5"/>
      <c r="B357" s="32"/>
      <c r="C357" s="33"/>
      <c r="D357" s="34"/>
      <c r="E357" s="34"/>
      <c r="F357" s="33"/>
      <c r="G357" s="33"/>
      <c r="H357" s="33"/>
      <c r="I357" s="5"/>
      <c r="J357" s="5"/>
      <c r="K357" s="5"/>
      <c r="L357" s="5"/>
      <c r="M357" s="5"/>
      <c r="N357" s="5"/>
      <c r="O357" s="5"/>
      <c r="P357" s="5"/>
      <c r="Q357" s="5"/>
      <c r="R357" s="5"/>
      <c r="S357" s="5"/>
      <c r="T357" s="5"/>
      <c r="U357" s="5"/>
      <c r="V357" s="5"/>
    </row>
    <row r="358" spans="1:22" ht="12.75" customHeight="1" x14ac:dyDescent="0.25">
      <c r="A358" s="5"/>
      <c r="B358" s="32"/>
      <c r="C358" s="33"/>
      <c r="D358" s="34"/>
      <c r="E358" s="34"/>
      <c r="F358" s="33"/>
      <c r="G358" s="33"/>
      <c r="H358" s="33"/>
      <c r="I358" s="5"/>
      <c r="J358" s="5"/>
      <c r="K358" s="5"/>
      <c r="L358" s="5"/>
      <c r="M358" s="5"/>
      <c r="N358" s="5"/>
      <c r="O358" s="5"/>
      <c r="P358" s="5"/>
      <c r="Q358" s="5"/>
      <c r="R358" s="5"/>
      <c r="S358" s="5"/>
      <c r="T358" s="5"/>
      <c r="U358" s="5"/>
      <c r="V358" s="5"/>
    </row>
    <row r="359" spans="1:22" ht="12.75" customHeight="1" x14ac:dyDescent="0.25">
      <c r="A359" s="5"/>
      <c r="B359" s="32"/>
      <c r="C359" s="33"/>
      <c r="D359" s="34"/>
      <c r="E359" s="34"/>
      <c r="F359" s="33"/>
      <c r="G359" s="33"/>
      <c r="H359" s="33"/>
      <c r="I359" s="5"/>
      <c r="J359" s="5"/>
      <c r="K359" s="5"/>
      <c r="L359" s="5"/>
      <c r="M359" s="5"/>
      <c r="N359" s="5"/>
      <c r="O359" s="5"/>
      <c r="P359" s="5"/>
      <c r="Q359" s="5"/>
      <c r="R359" s="5"/>
      <c r="S359" s="5"/>
      <c r="T359" s="5"/>
      <c r="U359" s="5"/>
      <c r="V359" s="5"/>
    </row>
    <row r="360" spans="1:22" ht="12.75" customHeight="1" x14ac:dyDescent="0.25">
      <c r="A360" s="5"/>
      <c r="B360" s="32"/>
      <c r="C360" s="33"/>
      <c r="D360" s="34"/>
      <c r="E360" s="34"/>
      <c r="F360" s="33"/>
      <c r="G360" s="33"/>
      <c r="H360" s="33"/>
      <c r="I360" s="5"/>
      <c r="J360" s="5"/>
      <c r="K360" s="5"/>
      <c r="L360" s="5"/>
      <c r="M360" s="5"/>
      <c r="N360" s="5"/>
      <c r="O360" s="5"/>
      <c r="P360" s="5"/>
      <c r="Q360" s="5"/>
      <c r="R360" s="5"/>
      <c r="S360" s="5"/>
      <c r="T360" s="5"/>
      <c r="U360" s="5"/>
      <c r="V360" s="5"/>
    </row>
    <row r="361" spans="1:22" ht="12.75" customHeight="1" x14ac:dyDescent="0.25">
      <c r="A361" s="5"/>
      <c r="B361" s="32"/>
      <c r="C361" s="33"/>
      <c r="D361" s="34"/>
      <c r="E361" s="34"/>
      <c r="F361" s="33"/>
      <c r="G361" s="33"/>
      <c r="H361" s="33"/>
      <c r="I361" s="5"/>
      <c r="J361" s="5"/>
      <c r="K361" s="5"/>
      <c r="L361" s="5"/>
      <c r="M361" s="5"/>
      <c r="N361" s="5"/>
      <c r="O361" s="5"/>
      <c r="P361" s="5"/>
      <c r="Q361" s="5"/>
      <c r="R361" s="5"/>
      <c r="S361" s="5"/>
      <c r="T361" s="5"/>
      <c r="U361" s="5"/>
      <c r="V361" s="5"/>
    </row>
    <row r="362" spans="1:22" ht="12.75" customHeight="1" x14ac:dyDescent="0.25">
      <c r="A362" s="5"/>
      <c r="B362" s="32"/>
      <c r="C362" s="33"/>
      <c r="D362" s="34"/>
      <c r="E362" s="34"/>
      <c r="F362" s="33"/>
      <c r="G362" s="33"/>
      <c r="H362" s="33"/>
      <c r="I362" s="5"/>
      <c r="J362" s="5"/>
      <c r="K362" s="5"/>
      <c r="L362" s="5"/>
      <c r="M362" s="5"/>
      <c r="N362" s="5"/>
      <c r="O362" s="5"/>
      <c r="P362" s="5"/>
      <c r="Q362" s="5"/>
      <c r="R362" s="5"/>
      <c r="S362" s="5"/>
      <c r="T362" s="5"/>
      <c r="U362" s="5"/>
      <c r="V362" s="5"/>
    </row>
    <row r="363" spans="1:22" ht="12.75" customHeight="1" x14ac:dyDescent="0.25">
      <c r="A363" s="5"/>
      <c r="B363" s="32"/>
      <c r="C363" s="33"/>
      <c r="D363" s="34"/>
      <c r="E363" s="34"/>
      <c r="F363" s="33"/>
      <c r="G363" s="33"/>
      <c r="H363" s="33"/>
      <c r="I363" s="5"/>
      <c r="J363" s="5"/>
      <c r="K363" s="5"/>
      <c r="L363" s="5"/>
      <c r="M363" s="5"/>
      <c r="N363" s="5"/>
      <c r="O363" s="5"/>
      <c r="P363" s="5"/>
      <c r="Q363" s="5"/>
      <c r="R363" s="5"/>
      <c r="S363" s="5"/>
      <c r="T363" s="5"/>
      <c r="U363" s="5"/>
      <c r="V363" s="5"/>
    </row>
    <row r="364" spans="1:22" ht="12.75" customHeight="1" x14ac:dyDescent="0.25">
      <c r="A364" s="5"/>
      <c r="B364" s="32"/>
      <c r="C364" s="33"/>
      <c r="D364" s="34"/>
      <c r="E364" s="34"/>
      <c r="F364" s="33"/>
      <c r="G364" s="33"/>
      <c r="H364" s="33"/>
      <c r="I364" s="5"/>
      <c r="J364" s="5"/>
      <c r="K364" s="5"/>
      <c r="L364" s="5"/>
      <c r="M364" s="5"/>
      <c r="N364" s="5"/>
      <c r="O364" s="5"/>
      <c r="P364" s="5"/>
      <c r="Q364" s="5"/>
      <c r="R364" s="5"/>
      <c r="S364" s="5"/>
      <c r="T364" s="5"/>
      <c r="U364" s="5"/>
      <c r="V364" s="5"/>
    </row>
    <row r="365" spans="1:22" ht="12.75" customHeight="1" x14ac:dyDescent="0.25">
      <c r="A365" s="5"/>
      <c r="B365" s="32"/>
      <c r="C365" s="33"/>
      <c r="D365" s="34"/>
      <c r="E365" s="34"/>
      <c r="F365" s="33"/>
      <c r="G365" s="33"/>
      <c r="H365" s="33"/>
      <c r="I365" s="5"/>
      <c r="J365" s="5"/>
      <c r="K365" s="5"/>
      <c r="L365" s="5"/>
      <c r="M365" s="5"/>
      <c r="N365" s="5"/>
      <c r="O365" s="5"/>
      <c r="P365" s="5"/>
      <c r="Q365" s="5"/>
      <c r="R365" s="5"/>
      <c r="S365" s="5"/>
      <c r="T365" s="5"/>
      <c r="U365" s="5"/>
      <c r="V365" s="5"/>
    </row>
    <row r="366" spans="1:22" ht="12.75" customHeight="1" x14ac:dyDescent="0.25">
      <c r="A366" s="5"/>
      <c r="B366" s="32"/>
      <c r="C366" s="33"/>
      <c r="D366" s="34"/>
      <c r="E366" s="34"/>
      <c r="F366" s="33"/>
      <c r="G366" s="33"/>
      <c r="H366" s="33"/>
      <c r="I366" s="5"/>
      <c r="J366" s="5"/>
      <c r="K366" s="5"/>
      <c r="L366" s="5"/>
      <c r="M366" s="5"/>
      <c r="N366" s="5"/>
      <c r="O366" s="5"/>
      <c r="P366" s="5"/>
      <c r="Q366" s="5"/>
      <c r="R366" s="5"/>
      <c r="S366" s="5"/>
      <c r="T366" s="5"/>
      <c r="U366" s="5"/>
      <c r="V366" s="5"/>
    </row>
    <row r="367" spans="1:22" ht="12.75" customHeight="1" x14ac:dyDescent="0.25">
      <c r="A367" s="5"/>
      <c r="B367" s="32"/>
      <c r="C367" s="33"/>
      <c r="D367" s="34"/>
      <c r="E367" s="34"/>
      <c r="F367" s="33"/>
      <c r="G367" s="33"/>
      <c r="H367" s="33"/>
      <c r="I367" s="5"/>
      <c r="J367" s="5"/>
      <c r="K367" s="5"/>
      <c r="L367" s="5"/>
      <c r="M367" s="5"/>
      <c r="N367" s="5"/>
      <c r="O367" s="5"/>
      <c r="P367" s="5"/>
      <c r="Q367" s="5"/>
      <c r="R367" s="5"/>
      <c r="S367" s="5"/>
      <c r="T367" s="5"/>
      <c r="U367" s="5"/>
      <c r="V367" s="5"/>
    </row>
    <row r="368" spans="1:22" ht="12.75" customHeight="1" x14ac:dyDescent="0.25">
      <c r="A368" s="5"/>
      <c r="B368" s="32"/>
      <c r="C368" s="33"/>
      <c r="D368" s="34"/>
      <c r="E368" s="34"/>
      <c r="F368" s="33"/>
      <c r="G368" s="33"/>
      <c r="H368" s="33"/>
      <c r="I368" s="5"/>
      <c r="J368" s="5"/>
      <c r="K368" s="5"/>
      <c r="L368" s="5"/>
      <c r="M368" s="5"/>
      <c r="N368" s="5"/>
      <c r="O368" s="5"/>
      <c r="P368" s="5"/>
      <c r="Q368" s="5"/>
      <c r="R368" s="5"/>
      <c r="S368" s="5"/>
      <c r="T368" s="5"/>
      <c r="U368" s="5"/>
      <c r="V368" s="5"/>
    </row>
    <row r="369" spans="1:22" ht="12.75" customHeight="1" x14ac:dyDescent="0.25">
      <c r="A369" s="5"/>
      <c r="B369" s="32"/>
      <c r="C369" s="33"/>
      <c r="D369" s="34"/>
      <c r="E369" s="34"/>
      <c r="F369" s="33"/>
      <c r="G369" s="33"/>
      <c r="H369" s="33"/>
      <c r="I369" s="5"/>
      <c r="J369" s="5"/>
      <c r="K369" s="5"/>
      <c r="L369" s="5"/>
      <c r="M369" s="5"/>
      <c r="N369" s="5"/>
      <c r="O369" s="5"/>
      <c r="P369" s="5"/>
      <c r="Q369" s="5"/>
      <c r="R369" s="5"/>
      <c r="S369" s="5"/>
      <c r="T369" s="5"/>
      <c r="U369" s="5"/>
      <c r="V369" s="5"/>
    </row>
    <row r="370" spans="1:22" ht="12.75" customHeight="1" x14ac:dyDescent="0.25">
      <c r="A370" s="5"/>
      <c r="B370" s="32"/>
      <c r="C370" s="33"/>
      <c r="D370" s="34"/>
      <c r="E370" s="34"/>
      <c r="F370" s="33"/>
      <c r="G370" s="33"/>
      <c r="H370" s="33"/>
      <c r="I370" s="5"/>
      <c r="J370" s="5"/>
      <c r="K370" s="5"/>
      <c r="L370" s="5"/>
      <c r="M370" s="5"/>
      <c r="N370" s="5"/>
      <c r="O370" s="5"/>
      <c r="P370" s="5"/>
      <c r="Q370" s="5"/>
      <c r="R370" s="5"/>
      <c r="S370" s="5"/>
      <c r="T370" s="5"/>
      <c r="U370" s="5"/>
      <c r="V370" s="5"/>
    </row>
    <row r="371" spans="1:22" ht="12.75" customHeight="1" x14ac:dyDescent="0.25">
      <c r="A371" s="5"/>
      <c r="B371" s="32"/>
      <c r="C371" s="33"/>
      <c r="D371" s="34"/>
      <c r="E371" s="34"/>
      <c r="F371" s="33"/>
      <c r="G371" s="33"/>
      <c r="H371" s="33"/>
      <c r="I371" s="5"/>
      <c r="J371" s="5"/>
      <c r="K371" s="5"/>
      <c r="L371" s="5"/>
      <c r="M371" s="5"/>
      <c r="N371" s="5"/>
      <c r="O371" s="5"/>
      <c r="P371" s="5"/>
      <c r="Q371" s="5"/>
      <c r="R371" s="5"/>
      <c r="S371" s="5"/>
      <c r="T371" s="5"/>
      <c r="U371" s="5"/>
      <c r="V371" s="5"/>
    </row>
    <row r="372" spans="1:22" ht="12.75" customHeight="1" x14ac:dyDescent="0.25">
      <c r="A372" s="5"/>
      <c r="B372" s="32"/>
      <c r="C372" s="33"/>
      <c r="D372" s="34"/>
      <c r="E372" s="34"/>
      <c r="F372" s="33"/>
      <c r="G372" s="33"/>
      <c r="H372" s="33"/>
      <c r="I372" s="5"/>
      <c r="J372" s="5"/>
      <c r="K372" s="5"/>
      <c r="L372" s="5"/>
      <c r="M372" s="5"/>
      <c r="N372" s="5"/>
      <c r="O372" s="5"/>
      <c r="P372" s="5"/>
      <c r="Q372" s="5"/>
      <c r="R372" s="5"/>
      <c r="S372" s="5"/>
      <c r="T372" s="5"/>
      <c r="U372" s="5"/>
      <c r="V372" s="5"/>
    </row>
    <row r="373" spans="1:22" ht="12.75" customHeight="1" x14ac:dyDescent="0.25">
      <c r="A373" s="5"/>
      <c r="B373" s="32"/>
      <c r="C373" s="33"/>
      <c r="D373" s="34"/>
      <c r="E373" s="34"/>
      <c r="F373" s="33"/>
      <c r="G373" s="33"/>
      <c r="H373" s="33"/>
      <c r="I373" s="5"/>
      <c r="J373" s="5"/>
      <c r="K373" s="5"/>
      <c r="L373" s="5"/>
      <c r="M373" s="5"/>
      <c r="N373" s="5"/>
      <c r="O373" s="5"/>
      <c r="P373" s="5"/>
      <c r="Q373" s="5"/>
      <c r="R373" s="5"/>
      <c r="S373" s="5"/>
      <c r="T373" s="5"/>
      <c r="U373" s="5"/>
      <c r="V373" s="5"/>
    </row>
    <row r="374" spans="1:22" ht="12.75" customHeight="1" x14ac:dyDescent="0.25">
      <c r="A374" s="5"/>
      <c r="B374" s="32"/>
      <c r="C374" s="33"/>
      <c r="D374" s="34"/>
      <c r="E374" s="34"/>
      <c r="F374" s="33"/>
      <c r="G374" s="33"/>
      <c r="H374" s="33"/>
      <c r="I374" s="5"/>
      <c r="J374" s="5"/>
      <c r="K374" s="5"/>
      <c r="L374" s="5"/>
      <c r="M374" s="5"/>
      <c r="N374" s="5"/>
      <c r="O374" s="5"/>
      <c r="P374" s="5"/>
      <c r="Q374" s="5"/>
      <c r="R374" s="5"/>
      <c r="S374" s="5"/>
      <c r="T374" s="5"/>
      <c r="U374" s="5"/>
      <c r="V374" s="5"/>
    </row>
    <row r="375" spans="1:22" ht="12.75" customHeight="1" x14ac:dyDescent="0.25">
      <c r="A375" s="5"/>
      <c r="B375" s="32"/>
      <c r="C375" s="33"/>
      <c r="D375" s="34"/>
      <c r="E375" s="34"/>
      <c r="F375" s="33"/>
      <c r="G375" s="33"/>
      <c r="H375" s="33"/>
      <c r="I375" s="5"/>
      <c r="J375" s="5"/>
      <c r="K375" s="5"/>
      <c r="L375" s="5"/>
      <c r="M375" s="5"/>
      <c r="N375" s="5"/>
      <c r="O375" s="5"/>
      <c r="P375" s="5"/>
      <c r="Q375" s="5"/>
      <c r="R375" s="5"/>
      <c r="S375" s="5"/>
      <c r="T375" s="5"/>
      <c r="U375" s="5"/>
      <c r="V375" s="5"/>
    </row>
    <row r="376" spans="1:22" ht="12.75" customHeight="1" x14ac:dyDescent="0.25">
      <c r="A376" s="5"/>
      <c r="B376" s="32"/>
      <c r="C376" s="33"/>
      <c r="D376" s="34"/>
      <c r="E376" s="34"/>
      <c r="F376" s="33"/>
      <c r="G376" s="33"/>
      <c r="H376" s="33"/>
      <c r="I376" s="5"/>
      <c r="J376" s="5"/>
      <c r="K376" s="5"/>
      <c r="L376" s="5"/>
      <c r="M376" s="5"/>
      <c r="N376" s="5"/>
      <c r="O376" s="5"/>
      <c r="P376" s="5"/>
      <c r="Q376" s="5"/>
      <c r="R376" s="5"/>
      <c r="S376" s="5"/>
      <c r="T376" s="5"/>
      <c r="U376" s="5"/>
      <c r="V376" s="5"/>
    </row>
    <row r="377" spans="1:22" ht="12.75" customHeight="1" x14ac:dyDescent="0.25">
      <c r="A377" s="5"/>
      <c r="B377" s="32"/>
      <c r="C377" s="33"/>
      <c r="D377" s="34"/>
      <c r="E377" s="34"/>
      <c r="F377" s="33"/>
      <c r="G377" s="33"/>
      <c r="H377" s="33"/>
      <c r="I377" s="5"/>
      <c r="J377" s="5"/>
      <c r="K377" s="5"/>
      <c r="L377" s="5"/>
      <c r="M377" s="5"/>
      <c r="N377" s="5"/>
      <c r="O377" s="5"/>
      <c r="P377" s="5"/>
      <c r="Q377" s="5"/>
      <c r="R377" s="5"/>
      <c r="S377" s="5"/>
      <c r="T377" s="5"/>
      <c r="U377" s="5"/>
      <c r="V377" s="5"/>
    </row>
    <row r="378" spans="1:22" ht="12.75" customHeight="1" x14ac:dyDescent="0.25">
      <c r="A378" s="5"/>
      <c r="B378" s="32"/>
      <c r="C378" s="33"/>
      <c r="D378" s="34"/>
      <c r="E378" s="34"/>
      <c r="F378" s="33"/>
      <c r="G378" s="33"/>
      <c r="H378" s="33"/>
      <c r="I378" s="5"/>
      <c r="J378" s="5"/>
      <c r="K378" s="5"/>
      <c r="L378" s="5"/>
      <c r="M378" s="5"/>
      <c r="N378" s="5"/>
      <c r="O378" s="5"/>
      <c r="P378" s="5"/>
      <c r="Q378" s="5"/>
      <c r="R378" s="5"/>
      <c r="S378" s="5"/>
      <c r="T378" s="5"/>
      <c r="U378" s="5"/>
      <c r="V378" s="5"/>
    </row>
    <row r="379" spans="1:22" ht="12.75" customHeight="1" x14ac:dyDescent="0.25">
      <c r="A379" s="5"/>
      <c r="B379" s="32"/>
      <c r="C379" s="33"/>
      <c r="D379" s="34"/>
      <c r="E379" s="34"/>
      <c r="F379" s="33"/>
      <c r="G379" s="33"/>
      <c r="H379" s="33"/>
      <c r="I379" s="5"/>
      <c r="J379" s="5"/>
      <c r="K379" s="5"/>
      <c r="L379" s="5"/>
      <c r="M379" s="5"/>
      <c r="N379" s="5"/>
      <c r="O379" s="5"/>
      <c r="P379" s="5"/>
      <c r="Q379" s="5"/>
      <c r="R379" s="5"/>
      <c r="S379" s="5"/>
      <c r="T379" s="5"/>
      <c r="U379" s="5"/>
      <c r="V379" s="5"/>
    </row>
    <row r="380" spans="1:22" ht="12.75" customHeight="1" x14ac:dyDescent="0.25">
      <c r="A380" s="5"/>
      <c r="B380" s="32"/>
      <c r="C380" s="33"/>
      <c r="D380" s="34"/>
      <c r="E380" s="34"/>
      <c r="F380" s="33"/>
      <c r="G380" s="33"/>
      <c r="H380" s="33"/>
      <c r="I380" s="5"/>
      <c r="J380" s="5"/>
      <c r="K380" s="5"/>
      <c r="L380" s="5"/>
      <c r="M380" s="5"/>
      <c r="N380" s="5"/>
      <c r="O380" s="5"/>
      <c r="P380" s="5"/>
      <c r="Q380" s="5"/>
      <c r="R380" s="5"/>
      <c r="S380" s="5"/>
      <c r="T380" s="5"/>
      <c r="U380" s="5"/>
      <c r="V380" s="5"/>
    </row>
    <row r="381" spans="1:22" ht="12.75" customHeight="1" x14ac:dyDescent="0.25">
      <c r="A381" s="5"/>
      <c r="B381" s="32"/>
      <c r="C381" s="33"/>
      <c r="D381" s="34"/>
      <c r="E381" s="34"/>
      <c r="F381" s="33"/>
      <c r="G381" s="33"/>
      <c r="H381" s="33"/>
      <c r="I381" s="5"/>
      <c r="J381" s="5"/>
      <c r="K381" s="5"/>
      <c r="L381" s="5"/>
      <c r="M381" s="5"/>
      <c r="N381" s="5"/>
      <c r="O381" s="5"/>
      <c r="P381" s="5"/>
      <c r="Q381" s="5"/>
      <c r="R381" s="5"/>
      <c r="S381" s="5"/>
      <c r="T381" s="5"/>
      <c r="U381" s="5"/>
      <c r="V381" s="5"/>
    </row>
    <row r="382" spans="1:22" ht="12.75" customHeight="1" x14ac:dyDescent="0.25">
      <c r="A382" s="5"/>
      <c r="B382" s="32"/>
      <c r="C382" s="33"/>
      <c r="D382" s="34"/>
      <c r="E382" s="34"/>
      <c r="F382" s="33"/>
      <c r="G382" s="33"/>
      <c r="H382" s="33"/>
      <c r="I382" s="5"/>
      <c r="J382" s="5"/>
      <c r="K382" s="5"/>
      <c r="L382" s="5"/>
      <c r="M382" s="5"/>
      <c r="N382" s="5"/>
      <c r="O382" s="5"/>
      <c r="P382" s="5"/>
      <c r="Q382" s="5"/>
      <c r="R382" s="5"/>
      <c r="S382" s="5"/>
      <c r="T382" s="5"/>
      <c r="U382" s="5"/>
      <c r="V382" s="5"/>
    </row>
    <row r="383" spans="1:22" ht="12.75" customHeight="1" x14ac:dyDescent="0.25">
      <c r="A383" s="5"/>
      <c r="B383" s="32"/>
      <c r="C383" s="33"/>
      <c r="D383" s="34"/>
      <c r="E383" s="34"/>
      <c r="F383" s="33"/>
      <c r="G383" s="33"/>
      <c r="H383" s="33"/>
      <c r="I383" s="5"/>
      <c r="J383" s="5"/>
      <c r="K383" s="5"/>
      <c r="L383" s="5"/>
      <c r="M383" s="5"/>
      <c r="N383" s="5"/>
      <c r="O383" s="5"/>
      <c r="P383" s="5"/>
      <c r="Q383" s="5"/>
      <c r="R383" s="5"/>
      <c r="S383" s="5"/>
      <c r="T383" s="5"/>
      <c r="U383" s="5"/>
      <c r="V383" s="5"/>
    </row>
    <row r="384" spans="1:22" ht="12.75" customHeight="1" x14ac:dyDescent="0.25">
      <c r="A384" s="5"/>
      <c r="B384" s="32"/>
      <c r="C384" s="33"/>
      <c r="D384" s="34"/>
      <c r="E384" s="34"/>
      <c r="F384" s="33"/>
      <c r="G384" s="33"/>
      <c r="H384" s="33"/>
      <c r="I384" s="5"/>
      <c r="J384" s="5"/>
      <c r="K384" s="5"/>
      <c r="L384" s="5"/>
      <c r="M384" s="5"/>
      <c r="N384" s="5"/>
      <c r="O384" s="5"/>
      <c r="P384" s="5"/>
      <c r="Q384" s="5"/>
      <c r="R384" s="5"/>
      <c r="S384" s="5"/>
      <c r="T384" s="5"/>
      <c r="U384" s="5"/>
      <c r="V384" s="5"/>
    </row>
    <row r="385" spans="1:22" ht="12.75" customHeight="1" x14ac:dyDescent="0.25">
      <c r="A385" s="5"/>
      <c r="B385" s="32"/>
      <c r="C385" s="33"/>
      <c r="D385" s="34"/>
      <c r="E385" s="34"/>
      <c r="F385" s="33"/>
      <c r="G385" s="33"/>
      <c r="H385" s="33"/>
      <c r="I385" s="5"/>
      <c r="J385" s="5"/>
      <c r="K385" s="5"/>
      <c r="L385" s="5"/>
      <c r="M385" s="5"/>
      <c r="N385" s="5"/>
      <c r="O385" s="5"/>
      <c r="P385" s="5"/>
      <c r="Q385" s="5"/>
      <c r="R385" s="5"/>
      <c r="S385" s="5"/>
      <c r="T385" s="5"/>
      <c r="U385" s="5"/>
      <c r="V385" s="5"/>
    </row>
    <row r="386" spans="1:22" ht="12.75" customHeight="1" x14ac:dyDescent="0.25">
      <c r="A386" s="5"/>
      <c r="B386" s="32"/>
      <c r="C386" s="33"/>
      <c r="D386" s="34"/>
      <c r="E386" s="34"/>
      <c r="F386" s="33"/>
      <c r="G386" s="33"/>
      <c r="H386" s="33"/>
      <c r="I386" s="5"/>
      <c r="J386" s="5"/>
      <c r="K386" s="5"/>
      <c r="L386" s="5"/>
      <c r="M386" s="5"/>
      <c r="N386" s="5"/>
      <c r="O386" s="5"/>
      <c r="P386" s="5"/>
      <c r="Q386" s="5"/>
      <c r="R386" s="5"/>
      <c r="S386" s="5"/>
      <c r="T386" s="5"/>
      <c r="U386" s="5"/>
      <c r="V386" s="5"/>
    </row>
    <row r="387" spans="1:22" ht="12.75" customHeight="1" x14ac:dyDescent="0.25">
      <c r="A387" s="5"/>
      <c r="B387" s="32"/>
      <c r="C387" s="33"/>
      <c r="D387" s="34"/>
      <c r="E387" s="34"/>
      <c r="F387" s="33"/>
      <c r="G387" s="33"/>
      <c r="H387" s="33"/>
      <c r="I387" s="5"/>
      <c r="J387" s="5"/>
      <c r="K387" s="5"/>
      <c r="L387" s="5"/>
      <c r="M387" s="5"/>
      <c r="N387" s="5"/>
      <c r="O387" s="5"/>
      <c r="P387" s="5"/>
      <c r="Q387" s="5"/>
      <c r="R387" s="5"/>
      <c r="S387" s="5"/>
      <c r="T387" s="5"/>
      <c r="U387" s="5"/>
      <c r="V387" s="5"/>
    </row>
    <row r="388" spans="1:22" ht="12.75" customHeight="1" x14ac:dyDescent="0.25">
      <c r="A388" s="5"/>
      <c r="B388" s="32"/>
      <c r="C388" s="33"/>
      <c r="D388" s="34"/>
      <c r="E388" s="34"/>
      <c r="F388" s="33"/>
      <c r="G388" s="33"/>
      <c r="H388" s="33"/>
      <c r="I388" s="5"/>
      <c r="J388" s="5"/>
      <c r="K388" s="5"/>
      <c r="L388" s="5"/>
      <c r="M388" s="5"/>
      <c r="N388" s="5"/>
      <c r="O388" s="5"/>
      <c r="P388" s="5"/>
      <c r="Q388" s="5"/>
      <c r="R388" s="5"/>
      <c r="S388" s="5"/>
      <c r="T388" s="5"/>
      <c r="U388" s="5"/>
      <c r="V388" s="5"/>
    </row>
    <row r="389" spans="1:22" ht="12.75" customHeight="1" x14ac:dyDescent="0.25">
      <c r="A389" s="5"/>
      <c r="B389" s="32"/>
      <c r="C389" s="33"/>
      <c r="D389" s="34"/>
      <c r="E389" s="34"/>
      <c r="F389" s="33"/>
      <c r="G389" s="33"/>
      <c r="H389" s="33"/>
      <c r="I389" s="5"/>
      <c r="J389" s="5"/>
      <c r="K389" s="5"/>
      <c r="L389" s="5"/>
      <c r="M389" s="5"/>
      <c r="N389" s="5"/>
      <c r="O389" s="5"/>
      <c r="P389" s="5"/>
      <c r="Q389" s="5"/>
      <c r="R389" s="5"/>
      <c r="S389" s="5"/>
      <c r="T389" s="5"/>
      <c r="U389" s="5"/>
      <c r="V389" s="5"/>
    </row>
    <row r="390" spans="1:22" ht="12.75" customHeight="1" x14ac:dyDescent="0.25">
      <c r="A390" s="5"/>
      <c r="B390" s="32"/>
      <c r="C390" s="33"/>
      <c r="D390" s="34"/>
      <c r="E390" s="34"/>
      <c r="F390" s="33"/>
      <c r="G390" s="33"/>
      <c r="H390" s="33"/>
      <c r="I390" s="5"/>
      <c r="J390" s="5"/>
      <c r="K390" s="5"/>
      <c r="L390" s="5"/>
      <c r="M390" s="5"/>
      <c r="N390" s="5"/>
      <c r="O390" s="5"/>
      <c r="P390" s="5"/>
      <c r="Q390" s="5"/>
      <c r="R390" s="5"/>
      <c r="S390" s="5"/>
      <c r="T390" s="5"/>
      <c r="U390" s="5"/>
      <c r="V390" s="5"/>
    </row>
    <row r="391" spans="1:22" ht="12.75" customHeight="1" x14ac:dyDescent="0.25">
      <c r="A391" s="5"/>
      <c r="B391" s="32"/>
      <c r="C391" s="33"/>
      <c r="D391" s="34"/>
      <c r="E391" s="34"/>
      <c r="F391" s="33"/>
      <c r="G391" s="33"/>
      <c r="H391" s="33"/>
      <c r="I391" s="5"/>
      <c r="J391" s="5"/>
      <c r="K391" s="5"/>
      <c r="L391" s="5"/>
      <c r="M391" s="5"/>
      <c r="N391" s="5"/>
      <c r="O391" s="5"/>
      <c r="P391" s="5"/>
      <c r="Q391" s="5"/>
      <c r="R391" s="5"/>
      <c r="S391" s="5"/>
      <c r="T391" s="5"/>
      <c r="U391" s="5"/>
      <c r="V391" s="5"/>
    </row>
    <row r="392" spans="1:22" ht="12.75" customHeight="1" x14ac:dyDescent="0.25">
      <c r="A392" s="5"/>
      <c r="B392" s="32"/>
      <c r="C392" s="33"/>
      <c r="D392" s="34"/>
      <c r="E392" s="34"/>
      <c r="F392" s="33"/>
      <c r="G392" s="33"/>
      <c r="H392" s="33"/>
      <c r="I392" s="5"/>
      <c r="J392" s="5"/>
      <c r="K392" s="5"/>
      <c r="L392" s="5"/>
      <c r="M392" s="5"/>
      <c r="N392" s="5"/>
      <c r="O392" s="5"/>
      <c r="P392" s="5"/>
      <c r="Q392" s="5"/>
      <c r="R392" s="5"/>
      <c r="S392" s="5"/>
      <c r="T392" s="5"/>
      <c r="U392" s="5"/>
      <c r="V392" s="5"/>
    </row>
    <row r="393" spans="1:22" ht="12.75" customHeight="1" x14ac:dyDescent="0.25">
      <c r="A393" s="5"/>
      <c r="B393" s="32"/>
      <c r="C393" s="33"/>
      <c r="D393" s="34"/>
      <c r="E393" s="34"/>
      <c r="F393" s="33"/>
      <c r="G393" s="33"/>
      <c r="H393" s="33"/>
      <c r="I393" s="5"/>
      <c r="J393" s="5"/>
      <c r="K393" s="5"/>
      <c r="L393" s="5"/>
      <c r="M393" s="5"/>
      <c r="N393" s="5"/>
      <c r="O393" s="5"/>
      <c r="P393" s="5"/>
      <c r="Q393" s="5"/>
      <c r="R393" s="5"/>
      <c r="S393" s="5"/>
      <c r="T393" s="5"/>
      <c r="U393" s="5"/>
      <c r="V393" s="5"/>
    </row>
    <row r="394" spans="1:22" ht="12.75" customHeight="1" x14ac:dyDescent="0.25">
      <c r="A394" s="5"/>
      <c r="B394" s="32"/>
      <c r="C394" s="33"/>
      <c r="D394" s="34"/>
      <c r="E394" s="34"/>
      <c r="F394" s="33"/>
      <c r="G394" s="33"/>
      <c r="H394" s="33"/>
      <c r="I394" s="5"/>
      <c r="J394" s="5"/>
      <c r="K394" s="5"/>
      <c r="L394" s="5"/>
      <c r="M394" s="5"/>
      <c r="N394" s="5"/>
      <c r="O394" s="5"/>
      <c r="P394" s="5"/>
      <c r="Q394" s="5"/>
      <c r="R394" s="5"/>
      <c r="S394" s="5"/>
      <c r="T394" s="5"/>
      <c r="U394" s="5"/>
      <c r="V394" s="5"/>
    </row>
    <row r="395" spans="1:22" ht="12.75" customHeight="1" x14ac:dyDescent="0.25">
      <c r="A395" s="5"/>
      <c r="B395" s="32"/>
      <c r="C395" s="33"/>
      <c r="D395" s="34"/>
      <c r="E395" s="34"/>
      <c r="F395" s="33"/>
      <c r="G395" s="33"/>
      <c r="H395" s="33"/>
      <c r="I395" s="5"/>
      <c r="J395" s="5"/>
      <c r="K395" s="5"/>
      <c r="L395" s="5"/>
      <c r="M395" s="5"/>
      <c r="N395" s="5"/>
      <c r="O395" s="5"/>
      <c r="P395" s="5"/>
      <c r="Q395" s="5"/>
      <c r="R395" s="5"/>
      <c r="S395" s="5"/>
      <c r="T395" s="5"/>
      <c r="U395" s="5"/>
      <c r="V395" s="5"/>
    </row>
    <row r="396" spans="1:22" ht="12.75" customHeight="1" x14ac:dyDescent="0.25">
      <c r="A396" s="5"/>
      <c r="B396" s="32"/>
      <c r="C396" s="33"/>
      <c r="D396" s="34"/>
      <c r="E396" s="34"/>
      <c r="F396" s="33"/>
      <c r="G396" s="33"/>
      <c r="H396" s="33"/>
      <c r="I396" s="5"/>
      <c r="J396" s="5"/>
      <c r="K396" s="5"/>
      <c r="L396" s="5"/>
      <c r="M396" s="5"/>
      <c r="N396" s="5"/>
      <c r="O396" s="5"/>
      <c r="P396" s="5"/>
      <c r="Q396" s="5"/>
      <c r="R396" s="5"/>
      <c r="S396" s="5"/>
      <c r="T396" s="5"/>
      <c r="U396" s="5"/>
      <c r="V396" s="5"/>
    </row>
    <row r="397" spans="1:22" ht="12.75" customHeight="1" x14ac:dyDescent="0.25">
      <c r="A397" s="5"/>
      <c r="B397" s="32"/>
      <c r="C397" s="33"/>
      <c r="D397" s="34"/>
      <c r="E397" s="34"/>
      <c r="F397" s="33"/>
      <c r="G397" s="33"/>
      <c r="H397" s="33"/>
      <c r="I397" s="5"/>
      <c r="J397" s="5"/>
      <c r="K397" s="5"/>
      <c r="L397" s="5"/>
      <c r="M397" s="5"/>
      <c r="N397" s="5"/>
      <c r="O397" s="5"/>
      <c r="P397" s="5"/>
      <c r="Q397" s="5"/>
      <c r="R397" s="5"/>
      <c r="S397" s="5"/>
      <c r="T397" s="5"/>
      <c r="U397" s="5"/>
      <c r="V397" s="5"/>
    </row>
    <row r="398" spans="1:22" ht="12.75" customHeight="1" x14ac:dyDescent="0.25">
      <c r="A398" s="5"/>
      <c r="B398" s="32"/>
      <c r="C398" s="33"/>
      <c r="D398" s="34"/>
      <c r="E398" s="34"/>
      <c r="F398" s="33"/>
      <c r="G398" s="33"/>
      <c r="H398" s="33"/>
      <c r="I398" s="5"/>
      <c r="J398" s="5"/>
      <c r="K398" s="5"/>
      <c r="L398" s="5"/>
      <c r="M398" s="5"/>
      <c r="N398" s="5"/>
      <c r="O398" s="5"/>
      <c r="P398" s="5"/>
      <c r="Q398" s="5"/>
      <c r="R398" s="5"/>
      <c r="S398" s="5"/>
      <c r="T398" s="5"/>
      <c r="U398" s="5"/>
      <c r="V398" s="5"/>
    </row>
    <row r="399" spans="1:22" ht="12.75" customHeight="1" x14ac:dyDescent="0.25">
      <c r="A399" s="5"/>
      <c r="B399" s="32"/>
      <c r="C399" s="33"/>
      <c r="D399" s="34"/>
      <c r="E399" s="34"/>
      <c r="F399" s="33"/>
      <c r="G399" s="33"/>
      <c r="H399" s="33"/>
      <c r="I399" s="5"/>
      <c r="J399" s="5"/>
      <c r="K399" s="5"/>
      <c r="L399" s="5"/>
      <c r="M399" s="5"/>
      <c r="N399" s="5"/>
      <c r="O399" s="5"/>
      <c r="P399" s="5"/>
      <c r="Q399" s="5"/>
      <c r="R399" s="5"/>
      <c r="S399" s="5"/>
      <c r="T399" s="5"/>
      <c r="U399" s="5"/>
      <c r="V399" s="5"/>
    </row>
    <row r="400" spans="1:22" ht="12.75" customHeight="1" x14ac:dyDescent="0.25">
      <c r="A400" s="5"/>
      <c r="B400" s="32"/>
      <c r="C400" s="33"/>
      <c r="D400" s="34"/>
      <c r="E400" s="34"/>
      <c r="F400" s="33"/>
      <c r="G400" s="33"/>
      <c r="H400" s="33"/>
      <c r="I400" s="5"/>
      <c r="J400" s="5"/>
      <c r="K400" s="5"/>
      <c r="L400" s="5"/>
      <c r="M400" s="5"/>
      <c r="N400" s="5"/>
      <c r="O400" s="5"/>
      <c r="P400" s="5"/>
      <c r="Q400" s="5"/>
      <c r="R400" s="5"/>
      <c r="S400" s="5"/>
      <c r="T400" s="5"/>
      <c r="U400" s="5"/>
      <c r="V400" s="5"/>
    </row>
    <row r="401" spans="1:22" ht="12.75" customHeight="1" x14ac:dyDescent="0.25">
      <c r="A401" s="5"/>
      <c r="B401" s="32"/>
      <c r="C401" s="33"/>
      <c r="D401" s="34"/>
      <c r="E401" s="34"/>
      <c r="F401" s="33"/>
      <c r="G401" s="33"/>
      <c r="H401" s="33"/>
      <c r="I401" s="5"/>
      <c r="J401" s="5"/>
      <c r="K401" s="5"/>
      <c r="L401" s="5"/>
      <c r="M401" s="5"/>
      <c r="N401" s="5"/>
      <c r="O401" s="5"/>
      <c r="P401" s="5"/>
      <c r="Q401" s="5"/>
      <c r="R401" s="5"/>
      <c r="S401" s="5"/>
      <c r="T401" s="5"/>
      <c r="U401" s="5"/>
      <c r="V401" s="5"/>
    </row>
    <row r="402" spans="1:22" ht="12.75" customHeight="1" x14ac:dyDescent="0.25">
      <c r="A402" s="5"/>
      <c r="B402" s="32"/>
      <c r="C402" s="33"/>
      <c r="D402" s="34"/>
      <c r="E402" s="34"/>
      <c r="F402" s="33"/>
      <c r="G402" s="33"/>
      <c r="H402" s="33"/>
      <c r="I402" s="5"/>
      <c r="J402" s="5"/>
      <c r="K402" s="5"/>
      <c r="L402" s="5"/>
      <c r="M402" s="5"/>
      <c r="N402" s="5"/>
      <c r="O402" s="5"/>
      <c r="P402" s="5"/>
      <c r="Q402" s="5"/>
      <c r="R402" s="5"/>
      <c r="S402" s="5"/>
      <c r="T402" s="5"/>
      <c r="U402" s="5"/>
      <c r="V402" s="5"/>
    </row>
    <row r="403" spans="1:22" ht="12.75" customHeight="1" x14ac:dyDescent="0.25">
      <c r="A403" s="5"/>
      <c r="B403" s="32"/>
      <c r="C403" s="33"/>
      <c r="D403" s="34"/>
      <c r="E403" s="34"/>
      <c r="F403" s="33"/>
      <c r="G403" s="33"/>
      <c r="H403" s="33"/>
      <c r="I403" s="5"/>
      <c r="J403" s="5"/>
      <c r="K403" s="5"/>
      <c r="L403" s="5"/>
      <c r="M403" s="5"/>
      <c r="N403" s="5"/>
      <c r="O403" s="5"/>
      <c r="P403" s="5"/>
      <c r="Q403" s="5"/>
      <c r="R403" s="5"/>
      <c r="S403" s="5"/>
      <c r="T403" s="5"/>
      <c r="U403" s="5"/>
      <c r="V403" s="5"/>
    </row>
    <row r="404" spans="1:22" ht="12.75" customHeight="1" x14ac:dyDescent="0.25">
      <c r="A404" s="5"/>
      <c r="B404" s="32"/>
      <c r="C404" s="33"/>
      <c r="D404" s="34"/>
      <c r="E404" s="34"/>
      <c r="F404" s="33"/>
      <c r="G404" s="33"/>
      <c r="H404" s="33"/>
      <c r="I404" s="5"/>
      <c r="J404" s="5"/>
      <c r="K404" s="5"/>
      <c r="L404" s="5"/>
      <c r="M404" s="5"/>
      <c r="N404" s="5"/>
      <c r="O404" s="5"/>
      <c r="P404" s="5"/>
      <c r="Q404" s="5"/>
      <c r="R404" s="5"/>
      <c r="S404" s="5"/>
      <c r="T404" s="5"/>
      <c r="U404" s="5"/>
      <c r="V404" s="5"/>
    </row>
    <row r="405" spans="1:22" ht="12.75" customHeight="1" x14ac:dyDescent="0.25">
      <c r="A405" s="5"/>
      <c r="B405" s="32"/>
      <c r="C405" s="33"/>
      <c r="D405" s="34"/>
      <c r="E405" s="34"/>
      <c r="F405" s="33"/>
      <c r="G405" s="33"/>
      <c r="H405" s="33"/>
      <c r="I405" s="5"/>
      <c r="J405" s="5"/>
      <c r="K405" s="5"/>
      <c r="L405" s="5"/>
      <c r="M405" s="5"/>
      <c r="N405" s="5"/>
      <c r="O405" s="5"/>
      <c r="P405" s="5"/>
      <c r="Q405" s="5"/>
      <c r="R405" s="5"/>
      <c r="S405" s="5"/>
      <c r="T405" s="5"/>
      <c r="U405" s="5"/>
      <c r="V405" s="5"/>
    </row>
    <row r="406" spans="1:22" ht="12.75" customHeight="1" x14ac:dyDescent="0.25">
      <c r="A406" s="5"/>
      <c r="B406" s="32"/>
      <c r="C406" s="33"/>
      <c r="D406" s="34"/>
      <c r="E406" s="34"/>
      <c r="F406" s="33"/>
      <c r="G406" s="33"/>
      <c r="H406" s="33"/>
      <c r="I406" s="5"/>
      <c r="J406" s="5"/>
      <c r="K406" s="5"/>
      <c r="L406" s="5"/>
      <c r="M406" s="5"/>
      <c r="N406" s="5"/>
      <c r="O406" s="5"/>
      <c r="P406" s="5"/>
      <c r="Q406" s="5"/>
      <c r="R406" s="5"/>
      <c r="S406" s="5"/>
      <c r="T406" s="5"/>
      <c r="U406" s="5"/>
      <c r="V406" s="5"/>
    </row>
    <row r="407" spans="1:22" ht="12.75" customHeight="1" x14ac:dyDescent="0.25">
      <c r="A407" s="5"/>
      <c r="B407" s="32"/>
      <c r="C407" s="33"/>
      <c r="D407" s="34"/>
      <c r="E407" s="34"/>
      <c r="F407" s="33"/>
      <c r="G407" s="33"/>
      <c r="H407" s="33"/>
      <c r="I407" s="5"/>
      <c r="J407" s="5"/>
      <c r="K407" s="5"/>
      <c r="L407" s="5"/>
      <c r="M407" s="5"/>
      <c r="N407" s="5"/>
      <c r="O407" s="5"/>
      <c r="P407" s="5"/>
      <c r="Q407" s="5"/>
      <c r="R407" s="5"/>
      <c r="S407" s="5"/>
      <c r="T407" s="5"/>
      <c r="U407" s="5"/>
      <c r="V407" s="5"/>
    </row>
    <row r="408" spans="1:22" ht="12.75" customHeight="1" x14ac:dyDescent="0.25">
      <c r="A408" s="5"/>
      <c r="B408" s="32"/>
      <c r="C408" s="33"/>
      <c r="D408" s="34"/>
      <c r="E408" s="34"/>
      <c r="F408" s="33"/>
      <c r="G408" s="33"/>
      <c r="H408" s="33"/>
      <c r="I408" s="5"/>
      <c r="J408" s="5"/>
      <c r="K408" s="5"/>
      <c r="L408" s="5"/>
      <c r="M408" s="5"/>
      <c r="N408" s="5"/>
      <c r="O408" s="5"/>
      <c r="P408" s="5"/>
      <c r="Q408" s="5"/>
      <c r="R408" s="5"/>
      <c r="S408" s="5"/>
      <c r="T408" s="5"/>
      <c r="U408" s="5"/>
      <c r="V408" s="5"/>
    </row>
    <row r="409" spans="1:22" ht="12.75" customHeight="1" x14ac:dyDescent="0.25">
      <c r="A409" s="5"/>
      <c r="B409" s="32"/>
      <c r="C409" s="33"/>
      <c r="D409" s="34"/>
      <c r="E409" s="34"/>
      <c r="F409" s="33"/>
      <c r="G409" s="33"/>
      <c r="H409" s="33"/>
      <c r="I409" s="5"/>
      <c r="J409" s="5"/>
      <c r="K409" s="5"/>
      <c r="L409" s="5"/>
      <c r="M409" s="5"/>
      <c r="N409" s="5"/>
      <c r="O409" s="5"/>
      <c r="P409" s="5"/>
      <c r="Q409" s="5"/>
      <c r="R409" s="5"/>
      <c r="S409" s="5"/>
      <c r="T409" s="5"/>
      <c r="U409" s="5"/>
      <c r="V409" s="5"/>
    </row>
    <row r="410" spans="1:22" ht="12.75" customHeight="1" x14ac:dyDescent="0.25">
      <c r="A410" s="5"/>
      <c r="B410" s="32"/>
      <c r="C410" s="33"/>
      <c r="D410" s="34"/>
      <c r="E410" s="34"/>
      <c r="F410" s="33"/>
      <c r="G410" s="33"/>
      <c r="H410" s="33"/>
      <c r="I410" s="5"/>
      <c r="J410" s="5"/>
      <c r="K410" s="5"/>
      <c r="L410" s="5"/>
      <c r="M410" s="5"/>
      <c r="N410" s="5"/>
      <c r="O410" s="5"/>
      <c r="P410" s="5"/>
      <c r="Q410" s="5"/>
      <c r="R410" s="5"/>
      <c r="S410" s="5"/>
      <c r="T410" s="5"/>
      <c r="U410" s="5"/>
      <c r="V410" s="5"/>
    </row>
    <row r="411" spans="1:22" ht="12.75" customHeight="1" x14ac:dyDescent="0.25">
      <c r="A411" s="5"/>
      <c r="B411" s="32"/>
      <c r="C411" s="33"/>
      <c r="D411" s="34"/>
      <c r="E411" s="34"/>
      <c r="F411" s="33"/>
      <c r="G411" s="33"/>
      <c r="H411" s="33"/>
      <c r="I411" s="5"/>
      <c r="J411" s="5"/>
      <c r="K411" s="5"/>
      <c r="L411" s="5"/>
      <c r="M411" s="5"/>
      <c r="N411" s="5"/>
      <c r="O411" s="5"/>
      <c r="P411" s="5"/>
      <c r="Q411" s="5"/>
      <c r="R411" s="5"/>
      <c r="S411" s="5"/>
      <c r="T411" s="5"/>
      <c r="U411" s="5"/>
      <c r="V411" s="5"/>
    </row>
    <row r="412" spans="1:22" ht="12.75" customHeight="1" x14ac:dyDescent="0.25">
      <c r="A412" s="5"/>
      <c r="B412" s="32"/>
      <c r="C412" s="33"/>
      <c r="D412" s="34"/>
      <c r="E412" s="34"/>
      <c r="F412" s="33"/>
      <c r="G412" s="33"/>
      <c r="H412" s="33"/>
      <c r="I412" s="5"/>
      <c r="J412" s="5"/>
      <c r="K412" s="5"/>
      <c r="L412" s="5"/>
      <c r="M412" s="5"/>
      <c r="N412" s="5"/>
      <c r="O412" s="5"/>
      <c r="P412" s="5"/>
      <c r="Q412" s="5"/>
      <c r="R412" s="5"/>
      <c r="S412" s="5"/>
      <c r="T412" s="5"/>
      <c r="U412" s="5"/>
      <c r="V412" s="5"/>
    </row>
    <row r="413" spans="1:22" ht="12.75" customHeight="1" x14ac:dyDescent="0.25">
      <c r="A413" s="5"/>
      <c r="B413" s="32"/>
      <c r="C413" s="33"/>
      <c r="D413" s="34"/>
      <c r="E413" s="34"/>
      <c r="F413" s="33"/>
      <c r="G413" s="33"/>
      <c r="H413" s="33"/>
      <c r="I413" s="5"/>
      <c r="J413" s="5"/>
      <c r="K413" s="5"/>
      <c r="L413" s="5"/>
      <c r="M413" s="5"/>
      <c r="N413" s="5"/>
      <c r="O413" s="5"/>
      <c r="P413" s="5"/>
      <c r="Q413" s="5"/>
      <c r="R413" s="5"/>
      <c r="S413" s="5"/>
      <c r="T413" s="5"/>
      <c r="U413" s="5"/>
      <c r="V413" s="5"/>
    </row>
    <row r="414" spans="1:22" ht="12.75" customHeight="1" x14ac:dyDescent="0.25">
      <c r="A414" s="5"/>
      <c r="B414" s="32"/>
      <c r="C414" s="33"/>
      <c r="D414" s="34"/>
      <c r="E414" s="34"/>
      <c r="F414" s="33"/>
      <c r="G414" s="33"/>
      <c r="H414" s="33"/>
      <c r="I414" s="5"/>
      <c r="J414" s="5"/>
      <c r="K414" s="5"/>
      <c r="L414" s="5"/>
      <c r="M414" s="5"/>
      <c r="N414" s="5"/>
      <c r="O414" s="5"/>
      <c r="P414" s="5"/>
      <c r="Q414" s="5"/>
      <c r="R414" s="5"/>
      <c r="S414" s="5"/>
      <c r="T414" s="5"/>
      <c r="U414" s="5"/>
      <c r="V414" s="5"/>
    </row>
    <row r="415" spans="1:22" ht="12.75" customHeight="1" x14ac:dyDescent="0.25">
      <c r="A415" s="5"/>
      <c r="B415" s="32"/>
      <c r="C415" s="33"/>
      <c r="D415" s="34"/>
      <c r="E415" s="34"/>
      <c r="F415" s="33"/>
      <c r="G415" s="33"/>
      <c r="H415" s="33"/>
      <c r="I415" s="5"/>
      <c r="J415" s="5"/>
      <c r="K415" s="5"/>
      <c r="L415" s="5"/>
      <c r="M415" s="5"/>
      <c r="N415" s="5"/>
      <c r="O415" s="5"/>
      <c r="P415" s="5"/>
      <c r="Q415" s="5"/>
      <c r="R415" s="5"/>
      <c r="S415" s="5"/>
      <c r="T415" s="5"/>
      <c r="U415" s="5"/>
      <c r="V415" s="5"/>
    </row>
    <row r="416" spans="1:22" ht="12.75" customHeight="1" x14ac:dyDescent="0.25">
      <c r="A416" s="5"/>
      <c r="B416" s="32"/>
      <c r="C416" s="33"/>
      <c r="D416" s="34"/>
      <c r="E416" s="34"/>
      <c r="F416" s="33"/>
      <c r="G416" s="33"/>
      <c r="H416" s="33"/>
      <c r="I416" s="5"/>
      <c r="J416" s="5"/>
      <c r="K416" s="5"/>
      <c r="L416" s="5"/>
      <c r="M416" s="5"/>
      <c r="N416" s="5"/>
      <c r="O416" s="5"/>
      <c r="P416" s="5"/>
      <c r="Q416" s="5"/>
      <c r="R416" s="5"/>
      <c r="S416" s="5"/>
      <c r="T416" s="5"/>
      <c r="U416" s="5"/>
      <c r="V416" s="5"/>
    </row>
    <row r="417" spans="1:22" ht="12.75" customHeight="1" x14ac:dyDescent="0.25">
      <c r="A417" s="5"/>
      <c r="B417" s="32"/>
      <c r="C417" s="33"/>
      <c r="D417" s="34"/>
      <c r="E417" s="34"/>
      <c r="F417" s="33"/>
      <c r="G417" s="33"/>
      <c r="H417" s="33"/>
      <c r="I417" s="5"/>
      <c r="J417" s="5"/>
      <c r="K417" s="5"/>
      <c r="L417" s="5"/>
      <c r="M417" s="5"/>
      <c r="N417" s="5"/>
      <c r="O417" s="5"/>
      <c r="P417" s="5"/>
      <c r="Q417" s="5"/>
      <c r="R417" s="5"/>
      <c r="S417" s="5"/>
      <c r="T417" s="5"/>
      <c r="U417" s="5"/>
      <c r="V417" s="5"/>
    </row>
    <row r="418" spans="1:22" ht="12.75" customHeight="1" x14ac:dyDescent="0.25">
      <c r="A418" s="5"/>
      <c r="B418" s="32"/>
      <c r="C418" s="33"/>
      <c r="D418" s="34"/>
      <c r="E418" s="34"/>
      <c r="F418" s="33"/>
      <c r="G418" s="33"/>
      <c r="H418" s="33"/>
      <c r="I418" s="5"/>
      <c r="J418" s="5"/>
      <c r="K418" s="5"/>
      <c r="L418" s="5"/>
      <c r="M418" s="5"/>
      <c r="N418" s="5"/>
      <c r="O418" s="5"/>
      <c r="P418" s="5"/>
      <c r="Q418" s="5"/>
      <c r="R418" s="5"/>
      <c r="S418" s="5"/>
      <c r="T418" s="5"/>
      <c r="U418" s="5"/>
      <c r="V418" s="5"/>
    </row>
    <row r="419" spans="1:22" ht="12.75" customHeight="1" x14ac:dyDescent="0.25">
      <c r="A419" s="5"/>
      <c r="B419" s="32"/>
      <c r="C419" s="33"/>
      <c r="D419" s="34"/>
      <c r="E419" s="34"/>
      <c r="F419" s="33"/>
      <c r="G419" s="33"/>
      <c r="H419" s="33"/>
      <c r="I419" s="5"/>
      <c r="J419" s="5"/>
      <c r="K419" s="5"/>
      <c r="L419" s="5"/>
      <c r="M419" s="5"/>
      <c r="N419" s="5"/>
      <c r="O419" s="5"/>
      <c r="P419" s="5"/>
      <c r="Q419" s="5"/>
      <c r="R419" s="5"/>
      <c r="S419" s="5"/>
      <c r="T419" s="5"/>
      <c r="U419" s="5"/>
      <c r="V419" s="5"/>
    </row>
    <row r="420" spans="1:22" ht="12.75" customHeight="1" x14ac:dyDescent="0.25">
      <c r="A420" s="5"/>
      <c r="B420" s="32"/>
      <c r="C420" s="33"/>
      <c r="D420" s="34"/>
      <c r="E420" s="34"/>
      <c r="F420" s="33"/>
      <c r="G420" s="33"/>
      <c r="H420" s="33"/>
      <c r="I420" s="5"/>
      <c r="J420" s="5"/>
      <c r="K420" s="5"/>
      <c r="L420" s="5"/>
      <c r="M420" s="5"/>
      <c r="N420" s="5"/>
      <c r="O420" s="5"/>
      <c r="P420" s="5"/>
      <c r="Q420" s="5"/>
      <c r="R420" s="5"/>
      <c r="S420" s="5"/>
      <c r="T420" s="5"/>
      <c r="U420" s="5"/>
      <c r="V420" s="5"/>
    </row>
    <row r="421" spans="1:22" ht="12.75" customHeight="1" x14ac:dyDescent="0.25">
      <c r="A421" s="5"/>
      <c r="B421" s="32"/>
      <c r="C421" s="33"/>
      <c r="D421" s="34"/>
      <c r="E421" s="34"/>
      <c r="F421" s="33"/>
      <c r="G421" s="33"/>
      <c r="H421" s="33"/>
      <c r="I421" s="5"/>
      <c r="J421" s="5"/>
      <c r="K421" s="5"/>
      <c r="L421" s="5"/>
      <c r="M421" s="5"/>
      <c r="N421" s="5"/>
      <c r="O421" s="5"/>
      <c r="P421" s="5"/>
      <c r="Q421" s="5"/>
      <c r="R421" s="5"/>
      <c r="S421" s="5"/>
      <c r="T421" s="5"/>
      <c r="U421" s="5"/>
      <c r="V421" s="5"/>
    </row>
    <row r="422" spans="1:22" ht="12.75" customHeight="1" x14ac:dyDescent="0.25">
      <c r="A422" s="5"/>
      <c r="B422" s="32"/>
      <c r="C422" s="33"/>
      <c r="D422" s="34"/>
      <c r="E422" s="34"/>
      <c r="F422" s="33"/>
      <c r="G422" s="33"/>
      <c r="H422" s="33"/>
      <c r="I422" s="5"/>
      <c r="J422" s="5"/>
      <c r="K422" s="5"/>
      <c r="L422" s="5"/>
      <c r="M422" s="5"/>
      <c r="N422" s="5"/>
      <c r="O422" s="5"/>
      <c r="P422" s="5"/>
      <c r="Q422" s="5"/>
      <c r="R422" s="5"/>
      <c r="S422" s="5"/>
      <c r="T422" s="5"/>
      <c r="U422" s="5"/>
      <c r="V422" s="5"/>
    </row>
    <row r="423" spans="1:22" ht="12.75" customHeight="1" x14ac:dyDescent="0.25">
      <c r="A423" s="5"/>
      <c r="B423" s="32"/>
      <c r="C423" s="33"/>
      <c r="D423" s="34"/>
      <c r="E423" s="34"/>
      <c r="F423" s="33"/>
      <c r="G423" s="33"/>
      <c r="H423" s="33"/>
      <c r="I423" s="5"/>
      <c r="J423" s="5"/>
      <c r="K423" s="5"/>
      <c r="L423" s="5"/>
      <c r="M423" s="5"/>
      <c r="N423" s="5"/>
      <c r="O423" s="5"/>
      <c r="P423" s="5"/>
      <c r="Q423" s="5"/>
      <c r="R423" s="5"/>
      <c r="S423" s="5"/>
      <c r="T423" s="5"/>
      <c r="U423" s="5"/>
      <c r="V423" s="5"/>
    </row>
    <row r="424" spans="1:22" ht="12.75" customHeight="1" x14ac:dyDescent="0.25">
      <c r="A424" s="5"/>
      <c r="B424" s="32"/>
      <c r="C424" s="33"/>
      <c r="D424" s="34"/>
      <c r="E424" s="34"/>
      <c r="F424" s="33"/>
      <c r="G424" s="33"/>
      <c r="H424" s="33"/>
      <c r="I424" s="5"/>
      <c r="J424" s="5"/>
      <c r="K424" s="5"/>
      <c r="L424" s="5"/>
      <c r="M424" s="5"/>
      <c r="N424" s="5"/>
      <c r="O424" s="5"/>
      <c r="P424" s="5"/>
      <c r="Q424" s="5"/>
      <c r="R424" s="5"/>
      <c r="S424" s="5"/>
      <c r="T424" s="5"/>
      <c r="U424" s="5"/>
      <c r="V424" s="5"/>
    </row>
    <row r="425" spans="1:22" ht="12.75" customHeight="1" x14ac:dyDescent="0.25">
      <c r="A425" s="5"/>
      <c r="B425" s="32"/>
      <c r="C425" s="33"/>
      <c r="D425" s="34"/>
      <c r="E425" s="34"/>
      <c r="F425" s="33"/>
      <c r="G425" s="33"/>
      <c r="H425" s="33"/>
      <c r="I425" s="5"/>
      <c r="J425" s="5"/>
      <c r="K425" s="5"/>
      <c r="L425" s="5"/>
      <c r="M425" s="5"/>
      <c r="N425" s="5"/>
      <c r="O425" s="5"/>
      <c r="P425" s="5"/>
      <c r="Q425" s="5"/>
      <c r="R425" s="5"/>
      <c r="S425" s="5"/>
      <c r="T425" s="5"/>
      <c r="U425" s="5"/>
      <c r="V425" s="5"/>
    </row>
    <row r="426" spans="1:22" ht="12.75" customHeight="1" x14ac:dyDescent="0.25">
      <c r="A426" s="5"/>
      <c r="B426" s="32"/>
      <c r="C426" s="33"/>
      <c r="D426" s="34"/>
      <c r="E426" s="34"/>
      <c r="F426" s="33"/>
      <c r="G426" s="33"/>
      <c r="H426" s="33"/>
      <c r="I426" s="5"/>
      <c r="J426" s="5"/>
      <c r="K426" s="5"/>
      <c r="L426" s="5"/>
      <c r="M426" s="5"/>
      <c r="N426" s="5"/>
      <c r="O426" s="5"/>
      <c r="P426" s="5"/>
      <c r="Q426" s="5"/>
      <c r="R426" s="5"/>
      <c r="S426" s="5"/>
      <c r="T426" s="5"/>
      <c r="U426" s="5"/>
      <c r="V426" s="5"/>
    </row>
    <row r="427" spans="1:22" ht="12.75" customHeight="1" x14ac:dyDescent="0.25">
      <c r="A427" s="5"/>
      <c r="B427" s="32"/>
      <c r="C427" s="33"/>
      <c r="D427" s="34"/>
      <c r="E427" s="34"/>
      <c r="F427" s="33"/>
      <c r="G427" s="33"/>
      <c r="H427" s="33"/>
      <c r="I427" s="5"/>
      <c r="J427" s="5"/>
      <c r="K427" s="5"/>
      <c r="L427" s="5"/>
      <c r="M427" s="5"/>
      <c r="N427" s="5"/>
      <c r="O427" s="5"/>
      <c r="P427" s="5"/>
      <c r="Q427" s="5"/>
      <c r="R427" s="5"/>
      <c r="S427" s="5"/>
      <c r="T427" s="5"/>
      <c r="U427" s="5"/>
      <c r="V427" s="5"/>
    </row>
    <row r="428" spans="1:22" ht="12.75" customHeight="1" x14ac:dyDescent="0.25">
      <c r="A428" s="5"/>
      <c r="B428" s="32"/>
      <c r="C428" s="33"/>
      <c r="D428" s="34"/>
      <c r="E428" s="34"/>
      <c r="F428" s="33"/>
      <c r="G428" s="33"/>
      <c r="H428" s="33"/>
      <c r="I428" s="5"/>
      <c r="J428" s="5"/>
      <c r="K428" s="5"/>
      <c r="L428" s="5"/>
      <c r="M428" s="5"/>
      <c r="N428" s="5"/>
      <c r="O428" s="5"/>
      <c r="P428" s="5"/>
      <c r="Q428" s="5"/>
      <c r="R428" s="5"/>
      <c r="S428" s="5"/>
      <c r="T428" s="5"/>
      <c r="U428" s="5"/>
      <c r="V428" s="5"/>
    </row>
    <row r="429" spans="1:22" ht="12.75" customHeight="1" x14ac:dyDescent="0.25">
      <c r="A429" s="5"/>
      <c r="B429" s="32"/>
      <c r="C429" s="33"/>
      <c r="D429" s="34"/>
      <c r="E429" s="34"/>
      <c r="F429" s="33"/>
      <c r="G429" s="33"/>
      <c r="H429" s="33"/>
      <c r="I429" s="5"/>
      <c r="J429" s="5"/>
      <c r="K429" s="5"/>
      <c r="L429" s="5"/>
      <c r="M429" s="5"/>
      <c r="N429" s="5"/>
      <c r="O429" s="5"/>
      <c r="P429" s="5"/>
      <c r="Q429" s="5"/>
      <c r="R429" s="5"/>
      <c r="S429" s="5"/>
      <c r="T429" s="5"/>
      <c r="U429" s="5"/>
      <c r="V429" s="5"/>
    </row>
    <row r="430" spans="1:22" ht="12.75" customHeight="1" x14ac:dyDescent="0.25">
      <c r="A430" s="5"/>
      <c r="B430" s="32"/>
      <c r="C430" s="33"/>
      <c r="D430" s="34"/>
      <c r="E430" s="34"/>
      <c r="F430" s="33"/>
      <c r="G430" s="33"/>
      <c r="H430" s="33"/>
      <c r="I430" s="5"/>
      <c r="J430" s="5"/>
      <c r="K430" s="5"/>
      <c r="L430" s="5"/>
      <c r="M430" s="5"/>
      <c r="N430" s="5"/>
      <c r="O430" s="5"/>
      <c r="P430" s="5"/>
      <c r="Q430" s="5"/>
      <c r="R430" s="5"/>
      <c r="S430" s="5"/>
      <c r="T430" s="5"/>
      <c r="U430" s="5"/>
      <c r="V430" s="5"/>
    </row>
    <row r="431" spans="1:22" ht="12.75" customHeight="1" x14ac:dyDescent="0.25">
      <c r="A431" s="5"/>
      <c r="B431" s="32"/>
      <c r="C431" s="33"/>
      <c r="D431" s="34"/>
      <c r="E431" s="34"/>
      <c r="F431" s="33"/>
      <c r="G431" s="33"/>
      <c r="H431" s="33"/>
      <c r="I431" s="5"/>
      <c r="J431" s="5"/>
      <c r="K431" s="5"/>
      <c r="L431" s="5"/>
      <c r="M431" s="5"/>
      <c r="N431" s="5"/>
      <c r="O431" s="5"/>
      <c r="P431" s="5"/>
      <c r="Q431" s="5"/>
      <c r="R431" s="5"/>
      <c r="S431" s="5"/>
      <c r="T431" s="5"/>
      <c r="U431" s="5"/>
      <c r="V431" s="5"/>
    </row>
    <row r="432" spans="1:22" ht="12.75" customHeight="1" x14ac:dyDescent="0.25">
      <c r="A432" s="5"/>
      <c r="B432" s="32"/>
      <c r="C432" s="33"/>
      <c r="D432" s="34"/>
      <c r="E432" s="34"/>
      <c r="F432" s="33"/>
      <c r="G432" s="33"/>
      <c r="H432" s="33"/>
      <c r="I432" s="5"/>
      <c r="J432" s="5"/>
      <c r="K432" s="5"/>
      <c r="L432" s="5"/>
      <c r="M432" s="5"/>
      <c r="N432" s="5"/>
      <c r="O432" s="5"/>
      <c r="P432" s="5"/>
      <c r="Q432" s="5"/>
      <c r="R432" s="5"/>
      <c r="S432" s="5"/>
      <c r="T432" s="5"/>
      <c r="U432" s="5"/>
      <c r="V432" s="5"/>
    </row>
    <row r="433" spans="1:22" ht="12.75" customHeight="1" x14ac:dyDescent="0.25">
      <c r="A433" s="5"/>
      <c r="B433" s="32"/>
      <c r="C433" s="33"/>
      <c r="D433" s="34"/>
      <c r="E433" s="34"/>
      <c r="F433" s="33"/>
      <c r="G433" s="33"/>
      <c r="H433" s="33"/>
      <c r="I433" s="5"/>
      <c r="J433" s="5"/>
      <c r="K433" s="5"/>
      <c r="L433" s="5"/>
      <c r="M433" s="5"/>
      <c r="N433" s="5"/>
      <c r="O433" s="5"/>
      <c r="P433" s="5"/>
      <c r="Q433" s="5"/>
      <c r="R433" s="5"/>
      <c r="S433" s="5"/>
      <c r="T433" s="5"/>
      <c r="U433" s="5"/>
      <c r="V433" s="5"/>
    </row>
    <row r="434" spans="1:22" ht="12.75" customHeight="1" x14ac:dyDescent="0.25">
      <c r="A434" s="5"/>
      <c r="B434" s="32"/>
      <c r="C434" s="33"/>
      <c r="D434" s="34"/>
      <c r="E434" s="34"/>
      <c r="F434" s="33"/>
      <c r="G434" s="33"/>
      <c r="H434" s="33"/>
      <c r="I434" s="5"/>
      <c r="J434" s="5"/>
      <c r="K434" s="5"/>
      <c r="L434" s="5"/>
      <c r="M434" s="5"/>
      <c r="N434" s="5"/>
      <c r="O434" s="5"/>
      <c r="P434" s="5"/>
      <c r="Q434" s="5"/>
      <c r="R434" s="5"/>
      <c r="S434" s="5"/>
      <c r="T434" s="5"/>
      <c r="U434" s="5"/>
      <c r="V434" s="5"/>
    </row>
    <row r="435" spans="1:22" ht="12.75" customHeight="1" x14ac:dyDescent="0.25">
      <c r="A435" s="5"/>
      <c r="B435" s="32"/>
      <c r="C435" s="33"/>
      <c r="D435" s="34"/>
      <c r="E435" s="34"/>
      <c r="F435" s="33"/>
      <c r="G435" s="33"/>
      <c r="H435" s="33"/>
      <c r="I435" s="5"/>
      <c r="J435" s="5"/>
      <c r="K435" s="5"/>
      <c r="L435" s="5"/>
      <c r="M435" s="5"/>
      <c r="N435" s="5"/>
      <c r="O435" s="5"/>
      <c r="P435" s="5"/>
      <c r="Q435" s="5"/>
      <c r="R435" s="5"/>
      <c r="S435" s="5"/>
      <c r="T435" s="5"/>
      <c r="U435" s="5"/>
      <c r="V435" s="5"/>
    </row>
    <row r="436" spans="1:22" ht="12.75" customHeight="1" x14ac:dyDescent="0.25">
      <c r="A436" s="5"/>
      <c r="B436" s="32"/>
      <c r="C436" s="33"/>
      <c r="D436" s="34"/>
      <c r="E436" s="34"/>
      <c r="F436" s="33"/>
      <c r="G436" s="33"/>
      <c r="H436" s="33"/>
      <c r="I436" s="5"/>
      <c r="J436" s="5"/>
      <c r="K436" s="5"/>
      <c r="L436" s="5"/>
      <c r="M436" s="5"/>
      <c r="N436" s="5"/>
      <c r="O436" s="5"/>
      <c r="P436" s="5"/>
      <c r="Q436" s="5"/>
      <c r="R436" s="5"/>
      <c r="S436" s="5"/>
      <c r="T436" s="5"/>
      <c r="U436" s="5"/>
      <c r="V436" s="5"/>
    </row>
    <row r="437" spans="1:22" ht="12.75" customHeight="1" x14ac:dyDescent="0.25">
      <c r="A437" s="5"/>
      <c r="B437" s="32"/>
      <c r="C437" s="33"/>
      <c r="D437" s="34"/>
      <c r="E437" s="34"/>
      <c r="F437" s="33"/>
      <c r="G437" s="33"/>
      <c r="H437" s="33"/>
      <c r="I437" s="5"/>
      <c r="J437" s="5"/>
      <c r="K437" s="5"/>
      <c r="L437" s="5"/>
      <c r="M437" s="5"/>
      <c r="N437" s="5"/>
      <c r="O437" s="5"/>
      <c r="P437" s="5"/>
      <c r="Q437" s="5"/>
      <c r="R437" s="5"/>
      <c r="S437" s="5"/>
      <c r="T437" s="5"/>
      <c r="U437" s="5"/>
      <c r="V437" s="5"/>
    </row>
    <row r="438" spans="1:22" ht="12.75" customHeight="1" x14ac:dyDescent="0.25">
      <c r="A438" s="5"/>
      <c r="B438" s="32"/>
      <c r="C438" s="33"/>
      <c r="D438" s="34"/>
      <c r="E438" s="34"/>
      <c r="F438" s="33"/>
      <c r="G438" s="33"/>
      <c r="H438" s="33"/>
      <c r="I438" s="5"/>
      <c r="J438" s="5"/>
      <c r="K438" s="5"/>
      <c r="L438" s="5"/>
      <c r="M438" s="5"/>
      <c r="N438" s="5"/>
      <c r="O438" s="5"/>
      <c r="P438" s="5"/>
      <c r="Q438" s="5"/>
      <c r="R438" s="5"/>
      <c r="S438" s="5"/>
      <c r="T438" s="5"/>
      <c r="U438" s="5"/>
      <c r="V438" s="5"/>
    </row>
    <row r="439" spans="1:22" ht="12.75" customHeight="1" x14ac:dyDescent="0.25">
      <c r="A439" s="5"/>
      <c r="B439" s="32"/>
      <c r="C439" s="33"/>
      <c r="D439" s="34"/>
      <c r="E439" s="34"/>
      <c r="F439" s="33"/>
      <c r="G439" s="33"/>
      <c r="H439" s="33"/>
      <c r="I439" s="5"/>
      <c r="J439" s="5"/>
      <c r="K439" s="5"/>
      <c r="L439" s="5"/>
      <c r="M439" s="5"/>
      <c r="N439" s="5"/>
      <c r="O439" s="5"/>
      <c r="P439" s="5"/>
      <c r="Q439" s="5"/>
      <c r="R439" s="5"/>
      <c r="S439" s="5"/>
      <c r="T439" s="5"/>
      <c r="U439" s="5"/>
      <c r="V439" s="5"/>
    </row>
    <row r="440" spans="1:22" ht="12.75" customHeight="1" x14ac:dyDescent="0.25">
      <c r="A440" s="5"/>
      <c r="B440" s="32"/>
      <c r="C440" s="33"/>
      <c r="D440" s="34"/>
      <c r="E440" s="34"/>
      <c r="F440" s="33"/>
      <c r="G440" s="33"/>
      <c r="H440" s="33"/>
      <c r="I440" s="5"/>
      <c r="J440" s="5"/>
      <c r="K440" s="5"/>
      <c r="L440" s="5"/>
      <c r="M440" s="5"/>
      <c r="N440" s="5"/>
      <c r="O440" s="5"/>
      <c r="P440" s="5"/>
      <c r="Q440" s="5"/>
      <c r="R440" s="5"/>
      <c r="S440" s="5"/>
      <c r="T440" s="5"/>
      <c r="U440" s="5"/>
      <c r="V440" s="5"/>
    </row>
    <row r="441" spans="1:22" ht="12.75" customHeight="1" x14ac:dyDescent="0.25">
      <c r="A441" s="5"/>
      <c r="B441" s="32"/>
      <c r="C441" s="33"/>
      <c r="D441" s="34"/>
      <c r="E441" s="34"/>
      <c r="F441" s="33"/>
      <c r="G441" s="33"/>
      <c r="H441" s="33"/>
      <c r="I441" s="5"/>
      <c r="J441" s="5"/>
      <c r="K441" s="5"/>
      <c r="L441" s="5"/>
      <c r="M441" s="5"/>
      <c r="N441" s="5"/>
      <c r="O441" s="5"/>
      <c r="P441" s="5"/>
      <c r="Q441" s="5"/>
      <c r="R441" s="5"/>
      <c r="S441" s="5"/>
      <c r="T441" s="5"/>
      <c r="U441" s="5"/>
      <c r="V441" s="5"/>
    </row>
    <row r="442" spans="1:22" ht="12.75" customHeight="1" x14ac:dyDescent="0.25">
      <c r="A442" s="5"/>
      <c r="B442" s="32"/>
      <c r="C442" s="33"/>
      <c r="D442" s="34"/>
      <c r="E442" s="34"/>
      <c r="F442" s="33"/>
      <c r="G442" s="33"/>
      <c r="H442" s="33"/>
      <c r="I442" s="5"/>
      <c r="J442" s="5"/>
      <c r="K442" s="5"/>
      <c r="L442" s="5"/>
      <c r="M442" s="5"/>
      <c r="N442" s="5"/>
      <c r="O442" s="5"/>
      <c r="P442" s="5"/>
      <c r="Q442" s="5"/>
      <c r="R442" s="5"/>
      <c r="S442" s="5"/>
      <c r="T442" s="5"/>
      <c r="U442" s="5"/>
      <c r="V442" s="5"/>
    </row>
    <row r="443" spans="1:22" ht="12.75" customHeight="1" x14ac:dyDescent="0.25">
      <c r="A443" s="5"/>
      <c r="B443" s="32"/>
      <c r="C443" s="33"/>
      <c r="D443" s="34"/>
      <c r="E443" s="34"/>
      <c r="F443" s="33"/>
      <c r="G443" s="33"/>
      <c r="H443" s="33"/>
      <c r="I443" s="5"/>
      <c r="J443" s="5"/>
      <c r="K443" s="5"/>
      <c r="L443" s="5"/>
      <c r="M443" s="5"/>
      <c r="N443" s="5"/>
      <c r="O443" s="5"/>
      <c r="P443" s="5"/>
      <c r="Q443" s="5"/>
      <c r="R443" s="5"/>
      <c r="S443" s="5"/>
      <c r="T443" s="5"/>
      <c r="U443" s="5"/>
      <c r="V443" s="5"/>
    </row>
    <row r="444" spans="1:22" ht="12.75" customHeight="1" x14ac:dyDescent="0.25">
      <c r="A444" s="5"/>
      <c r="B444" s="32"/>
      <c r="C444" s="33"/>
      <c r="D444" s="34"/>
      <c r="E444" s="34"/>
      <c r="F444" s="33"/>
      <c r="G444" s="33"/>
      <c r="H444" s="33"/>
      <c r="I444" s="5"/>
      <c r="J444" s="5"/>
      <c r="K444" s="5"/>
      <c r="L444" s="5"/>
      <c r="M444" s="5"/>
      <c r="N444" s="5"/>
      <c r="O444" s="5"/>
      <c r="P444" s="5"/>
      <c r="Q444" s="5"/>
      <c r="R444" s="5"/>
      <c r="S444" s="5"/>
      <c r="T444" s="5"/>
      <c r="U444" s="5"/>
      <c r="V444" s="5"/>
    </row>
    <row r="445" spans="1:22" ht="12.75" customHeight="1" x14ac:dyDescent="0.25">
      <c r="A445" s="5"/>
      <c r="B445" s="32"/>
      <c r="C445" s="33"/>
      <c r="D445" s="34"/>
      <c r="E445" s="34"/>
      <c r="F445" s="33"/>
      <c r="G445" s="33"/>
      <c r="H445" s="33"/>
      <c r="I445" s="5"/>
      <c r="J445" s="5"/>
      <c r="K445" s="5"/>
      <c r="L445" s="5"/>
      <c r="M445" s="5"/>
      <c r="N445" s="5"/>
      <c r="O445" s="5"/>
      <c r="P445" s="5"/>
      <c r="Q445" s="5"/>
      <c r="R445" s="5"/>
      <c r="S445" s="5"/>
      <c r="T445" s="5"/>
      <c r="U445" s="5"/>
      <c r="V445" s="5"/>
    </row>
    <row r="446" spans="1:22" ht="12.75" customHeight="1" x14ac:dyDescent="0.25">
      <c r="A446" s="5"/>
      <c r="B446" s="32"/>
      <c r="C446" s="33"/>
      <c r="D446" s="34"/>
      <c r="E446" s="34"/>
      <c r="F446" s="33"/>
      <c r="G446" s="33"/>
      <c r="H446" s="33"/>
      <c r="I446" s="5"/>
      <c r="J446" s="5"/>
      <c r="K446" s="5"/>
      <c r="L446" s="5"/>
      <c r="M446" s="5"/>
      <c r="N446" s="5"/>
      <c r="O446" s="5"/>
      <c r="P446" s="5"/>
      <c r="Q446" s="5"/>
      <c r="R446" s="5"/>
      <c r="S446" s="5"/>
      <c r="T446" s="5"/>
      <c r="U446" s="5"/>
      <c r="V446" s="5"/>
    </row>
    <row r="447" spans="1:22" ht="12.75" customHeight="1" x14ac:dyDescent="0.25">
      <c r="A447" s="5"/>
      <c r="B447" s="32"/>
      <c r="C447" s="33"/>
      <c r="D447" s="34"/>
      <c r="E447" s="34"/>
      <c r="F447" s="33"/>
      <c r="G447" s="33"/>
      <c r="H447" s="33"/>
      <c r="I447" s="5"/>
      <c r="J447" s="5"/>
      <c r="K447" s="5"/>
      <c r="L447" s="5"/>
      <c r="M447" s="5"/>
      <c r="N447" s="5"/>
      <c r="O447" s="5"/>
      <c r="P447" s="5"/>
      <c r="Q447" s="5"/>
      <c r="R447" s="5"/>
      <c r="S447" s="5"/>
      <c r="T447" s="5"/>
      <c r="U447" s="5"/>
      <c r="V447" s="5"/>
    </row>
    <row r="448" spans="1:22" ht="12.75" customHeight="1" x14ac:dyDescent="0.25">
      <c r="A448" s="5"/>
      <c r="B448" s="32"/>
      <c r="C448" s="33"/>
      <c r="D448" s="34"/>
      <c r="E448" s="34"/>
      <c r="F448" s="33"/>
      <c r="G448" s="33"/>
      <c r="H448" s="33"/>
      <c r="I448" s="5"/>
      <c r="J448" s="5"/>
      <c r="K448" s="5"/>
      <c r="L448" s="5"/>
      <c r="M448" s="5"/>
      <c r="N448" s="5"/>
      <c r="O448" s="5"/>
      <c r="P448" s="5"/>
      <c r="Q448" s="5"/>
      <c r="R448" s="5"/>
      <c r="S448" s="5"/>
      <c r="T448" s="5"/>
      <c r="U448" s="5"/>
      <c r="V448" s="5"/>
    </row>
    <row r="449" spans="1:22" ht="12.75" customHeight="1" x14ac:dyDescent="0.25">
      <c r="A449" s="5"/>
      <c r="B449" s="32"/>
      <c r="C449" s="33"/>
      <c r="D449" s="34"/>
      <c r="E449" s="34"/>
      <c r="F449" s="33"/>
      <c r="G449" s="33"/>
      <c r="H449" s="33"/>
      <c r="I449" s="5"/>
      <c r="J449" s="5"/>
      <c r="K449" s="5"/>
      <c r="L449" s="5"/>
      <c r="M449" s="5"/>
      <c r="N449" s="5"/>
      <c r="O449" s="5"/>
      <c r="P449" s="5"/>
      <c r="Q449" s="5"/>
      <c r="R449" s="5"/>
      <c r="S449" s="5"/>
      <c r="T449" s="5"/>
      <c r="U449" s="5"/>
      <c r="V449" s="5"/>
    </row>
    <row r="450" spans="1:22" ht="12.75" customHeight="1" x14ac:dyDescent="0.25">
      <c r="A450" s="5"/>
      <c r="B450" s="32"/>
      <c r="C450" s="33"/>
      <c r="D450" s="34"/>
      <c r="E450" s="34"/>
      <c r="F450" s="33"/>
      <c r="G450" s="33"/>
      <c r="H450" s="33"/>
      <c r="I450" s="5"/>
      <c r="J450" s="5"/>
      <c r="K450" s="5"/>
      <c r="L450" s="5"/>
      <c r="M450" s="5"/>
      <c r="N450" s="5"/>
      <c r="O450" s="5"/>
      <c r="P450" s="5"/>
      <c r="Q450" s="5"/>
      <c r="R450" s="5"/>
      <c r="S450" s="5"/>
      <c r="T450" s="5"/>
      <c r="U450" s="5"/>
      <c r="V450" s="5"/>
    </row>
    <row r="451" spans="1:22" ht="12.75" customHeight="1" x14ac:dyDescent="0.25">
      <c r="A451" s="5"/>
      <c r="B451" s="32"/>
      <c r="C451" s="33"/>
      <c r="D451" s="34"/>
      <c r="E451" s="34"/>
      <c r="F451" s="33"/>
      <c r="G451" s="33"/>
      <c r="H451" s="33"/>
      <c r="I451" s="5"/>
      <c r="J451" s="5"/>
      <c r="K451" s="5"/>
      <c r="L451" s="5"/>
      <c r="M451" s="5"/>
      <c r="N451" s="5"/>
      <c r="O451" s="5"/>
      <c r="P451" s="5"/>
      <c r="Q451" s="5"/>
      <c r="R451" s="5"/>
      <c r="S451" s="5"/>
      <c r="T451" s="5"/>
      <c r="U451" s="5"/>
      <c r="V451" s="5"/>
    </row>
    <row r="452" spans="1:22" ht="12.75" customHeight="1" x14ac:dyDescent="0.25">
      <c r="A452" s="5"/>
      <c r="B452" s="32"/>
      <c r="C452" s="33"/>
      <c r="D452" s="34"/>
      <c r="E452" s="34"/>
      <c r="F452" s="33"/>
      <c r="G452" s="33"/>
      <c r="H452" s="33"/>
      <c r="I452" s="5"/>
      <c r="J452" s="5"/>
      <c r="K452" s="5"/>
      <c r="L452" s="5"/>
      <c r="M452" s="5"/>
      <c r="N452" s="5"/>
      <c r="O452" s="5"/>
      <c r="P452" s="5"/>
      <c r="Q452" s="5"/>
      <c r="R452" s="5"/>
      <c r="S452" s="5"/>
      <c r="T452" s="5"/>
      <c r="U452" s="5"/>
      <c r="V452" s="5"/>
    </row>
    <row r="453" spans="1:22" ht="12.75" customHeight="1" x14ac:dyDescent="0.25">
      <c r="A453" s="5"/>
      <c r="B453" s="32"/>
      <c r="C453" s="33"/>
      <c r="D453" s="34"/>
      <c r="E453" s="34"/>
      <c r="F453" s="33"/>
      <c r="G453" s="33"/>
      <c r="H453" s="33"/>
      <c r="I453" s="5"/>
      <c r="J453" s="5"/>
      <c r="K453" s="5"/>
      <c r="L453" s="5"/>
      <c r="M453" s="5"/>
      <c r="N453" s="5"/>
      <c r="O453" s="5"/>
      <c r="P453" s="5"/>
      <c r="Q453" s="5"/>
      <c r="R453" s="5"/>
      <c r="S453" s="5"/>
      <c r="T453" s="5"/>
      <c r="U453" s="5"/>
      <c r="V453" s="5"/>
    </row>
    <row r="454" spans="1:22" ht="12.75" customHeight="1" x14ac:dyDescent="0.25">
      <c r="A454" s="5"/>
      <c r="B454" s="32"/>
      <c r="C454" s="33"/>
      <c r="D454" s="34"/>
      <c r="E454" s="34"/>
      <c r="F454" s="33"/>
      <c r="G454" s="33"/>
      <c r="H454" s="33"/>
      <c r="I454" s="5"/>
      <c r="J454" s="5"/>
      <c r="K454" s="5"/>
      <c r="L454" s="5"/>
      <c r="M454" s="5"/>
      <c r="N454" s="5"/>
      <c r="O454" s="5"/>
      <c r="P454" s="5"/>
      <c r="Q454" s="5"/>
      <c r="R454" s="5"/>
      <c r="S454" s="5"/>
      <c r="T454" s="5"/>
      <c r="U454" s="5"/>
      <c r="V454" s="5"/>
    </row>
    <row r="455" spans="1:22" ht="12.75" customHeight="1" x14ac:dyDescent="0.25">
      <c r="A455" s="5"/>
      <c r="B455" s="32"/>
      <c r="C455" s="33"/>
      <c r="D455" s="34"/>
      <c r="E455" s="34"/>
      <c r="F455" s="33"/>
      <c r="G455" s="33"/>
      <c r="H455" s="33"/>
      <c r="I455" s="5"/>
      <c r="J455" s="5"/>
      <c r="K455" s="5"/>
      <c r="L455" s="5"/>
      <c r="M455" s="5"/>
      <c r="N455" s="5"/>
      <c r="O455" s="5"/>
      <c r="P455" s="5"/>
      <c r="Q455" s="5"/>
      <c r="R455" s="5"/>
      <c r="S455" s="5"/>
      <c r="T455" s="5"/>
      <c r="U455" s="5"/>
      <c r="V455" s="5"/>
    </row>
    <row r="456" spans="1:22" ht="12.75" customHeight="1" x14ac:dyDescent="0.25">
      <c r="A456" s="5"/>
      <c r="B456" s="32"/>
      <c r="C456" s="33"/>
      <c r="D456" s="34"/>
      <c r="E456" s="34"/>
      <c r="F456" s="33"/>
      <c r="G456" s="33"/>
      <c r="H456" s="33"/>
      <c r="I456" s="5"/>
      <c r="J456" s="5"/>
      <c r="K456" s="5"/>
      <c r="L456" s="5"/>
      <c r="M456" s="5"/>
      <c r="N456" s="5"/>
      <c r="O456" s="5"/>
      <c r="P456" s="5"/>
      <c r="Q456" s="5"/>
      <c r="R456" s="5"/>
      <c r="S456" s="5"/>
      <c r="T456" s="5"/>
      <c r="U456" s="5"/>
      <c r="V456" s="5"/>
    </row>
    <row r="457" spans="1:22" ht="12.75" customHeight="1" x14ac:dyDescent="0.25">
      <c r="A457" s="5"/>
      <c r="B457" s="32"/>
      <c r="C457" s="33"/>
      <c r="D457" s="34"/>
      <c r="E457" s="34"/>
      <c r="F457" s="33"/>
      <c r="G457" s="33"/>
      <c r="H457" s="33"/>
      <c r="I457" s="5"/>
      <c r="J457" s="5"/>
      <c r="K457" s="5"/>
      <c r="L457" s="5"/>
      <c r="M457" s="5"/>
      <c r="N457" s="5"/>
      <c r="O457" s="5"/>
      <c r="P457" s="5"/>
      <c r="Q457" s="5"/>
      <c r="R457" s="5"/>
      <c r="S457" s="5"/>
      <c r="T457" s="5"/>
      <c r="U457" s="5"/>
      <c r="V457" s="5"/>
    </row>
    <row r="458" spans="1:22" ht="12.75" customHeight="1" x14ac:dyDescent="0.25">
      <c r="A458" s="5"/>
      <c r="B458" s="32"/>
      <c r="C458" s="33"/>
      <c r="D458" s="34"/>
      <c r="E458" s="34"/>
      <c r="F458" s="33"/>
      <c r="G458" s="33"/>
      <c r="H458" s="33"/>
      <c r="I458" s="5"/>
      <c r="J458" s="5"/>
      <c r="K458" s="5"/>
      <c r="L458" s="5"/>
      <c r="M458" s="5"/>
      <c r="N458" s="5"/>
      <c r="O458" s="5"/>
      <c r="P458" s="5"/>
      <c r="Q458" s="5"/>
      <c r="R458" s="5"/>
      <c r="S458" s="5"/>
      <c r="T458" s="5"/>
      <c r="U458" s="5"/>
      <c r="V458" s="5"/>
    </row>
    <row r="459" spans="1:22" ht="12.75" customHeight="1" x14ac:dyDescent="0.25">
      <c r="A459" s="5"/>
      <c r="B459" s="32"/>
      <c r="C459" s="33"/>
      <c r="D459" s="34"/>
      <c r="E459" s="34"/>
      <c r="F459" s="33"/>
      <c r="G459" s="33"/>
      <c r="H459" s="33"/>
      <c r="I459" s="5"/>
      <c r="J459" s="5"/>
      <c r="K459" s="5"/>
      <c r="L459" s="5"/>
      <c r="M459" s="5"/>
      <c r="N459" s="5"/>
      <c r="O459" s="5"/>
      <c r="P459" s="5"/>
      <c r="Q459" s="5"/>
      <c r="R459" s="5"/>
      <c r="S459" s="5"/>
      <c r="T459" s="5"/>
      <c r="U459" s="5"/>
      <c r="V459" s="5"/>
    </row>
    <row r="460" spans="1:22" ht="12.75" customHeight="1" x14ac:dyDescent="0.25">
      <c r="A460" s="5"/>
      <c r="B460" s="32"/>
      <c r="C460" s="33"/>
      <c r="D460" s="34"/>
      <c r="E460" s="34"/>
      <c r="F460" s="33"/>
      <c r="G460" s="33"/>
      <c r="H460" s="33"/>
      <c r="I460" s="5"/>
      <c r="J460" s="5"/>
      <c r="K460" s="5"/>
      <c r="L460" s="5"/>
      <c r="M460" s="5"/>
      <c r="N460" s="5"/>
      <c r="O460" s="5"/>
      <c r="P460" s="5"/>
      <c r="Q460" s="5"/>
      <c r="R460" s="5"/>
      <c r="S460" s="5"/>
      <c r="T460" s="5"/>
      <c r="U460" s="5"/>
      <c r="V460" s="5"/>
    </row>
    <row r="461" spans="1:22" ht="12.75" customHeight="1" x14ac:dyDescent="0.25">
      <c r="A461" s="5"/>
      <c r="B461" s="32"/>
      <c r="C461" s="33"/>
      <c r="D461" s="34"/>
      <c r="E461" s="34"/>
      <c r="F461" s="33"/>
      <c r="G461" s="33"/>
      <c r="H461" s="33"/>
      <c r="I461" s="5"/>
      <c r="J461" s="5"/>
      <c r="K461" s="5"/>
      <c r="L461" s="5"/>
      <c r="M461" s="5"/>
      <c r="N461" s="5"/>
      <c r="O461" s="5"/>
      <c r="P461" s="5"/>
      <c r="Q461" s="5"/>
      <c r="R461" s="5"/>
      <c r="S461" s="5"/>
      <c r="T461" s="5"/>
      <c r="U461" s="5"/>
      <c r="V461" s="5"/>
    </row>
    <row r="462" spans="1:22" ht="12.75" customHeight="1" x14ac:dyDescent="0.25">
      <c r="A462" s="5"/>
      <c r="B462" s="32"/>
      <c r="C462" s="33"/>
      <c r="D462" s="34"/>
      <c r="E462" s="34"/>
      <c r="F462" s="33"/>
      <c r="G462" s="33"/>
      <c r="H462" s="33"/>
      <c r="I462" s="5"/>
      <c r="J462" s="5"/>
      <c r="K462" s="5"/>
      <c r="L462" s="5"/>
      <c r="M462" s="5"/>
      <c r="N462" s="5"/>
      <c r="O462" s="5"/>
      <c r="P462" s="5"/>
      <c r="Q462" s="5"/>
      <c r="R462" s="5"/>
      <c r="S462" s="5"/>
      <c r="T462" s="5"/>
      <c r="U462" s="5"/>
      <c r="V462" s="5"/>
    </row>
    <row r="463" spans="1:22" ht="12.75" customHeight="1" x14ac:dyDescent="0.25">
      <c r="A463" s="5"/>
      <c r="B463" s="32"/>
      <c r="C463" s="33"/>
      <c r="D463" s="34"/>
      <c r="E463" s="34"/>
      <c r="F463" s="33"/>
      <c r="G463" s="33"/>
      <c r="H463" s="33"/>
      <c r="I463" s="5"/>
      <c r="J463" s="5"/>
      <c r="K463" s="5"/>
      <c r="L463" s="5"/>
      <c r="M463" s="5"/>
      <c r="N463" s="5"/>
      <c r="O463" s="5"/>
      <c r="P463" s="5"/>
      <c r="Q463" s="5"/>
      <c r="R463" s="5"/>
      <c r="S463" s="5"/>
      <c r="T463" s="5"/>
      <c r="U463" s="5"/>
      <c r="V463" s="5"/>
    </row>
    <row r="464" spans="1:22" ht="12.75" customHeight="1" x14ac:dyDescent="0.25">
      <c r="A464" s="5"/>
      <c r="B464" s="32"/>
      <c r="C464" s="33"/>
      <c r="D464" s="34"/>
      <c r="E464" s="34"/>
      <c r="F464" s="33"/>
      <c r="G464" s="33"/>
      <c r="H464" s="33"/>
      <c r="I464" s="5"/>
      <c r="J464" s="5"/>
      <c r="K464" s="5"/>
      <c r="L464" s="5"/>
      <c r="M464" s="5"/>
      <c r="N464" s="5"/>
      <c r="O464" s="5"/>
      <c r="P464" s="5"/>
      <c r="Q464" s="5"/>
      <c r="R464" s="5"/>
      <c r="S464" s="5"/>
      <c r="T464" s="5"/>
      <c r="U464" s="5"/>
      <c r="V464" s="5"/>
    </row>
    <row r="465" spans="1:22" ht="12.75" customHeight="1" x14ac:dyDescent="0.25">
      <c r="A465" s="5"/>
      <c r="B465" s="32"/>
      <c r="C465" s="33"/>
      <c r="D465" s="34"/>
      <c r="E465" s="34"/>
      <c r="F465" s="33"/>
      <c r="G465" s="33"/>
      <c r="H465" s="33"/>
      <c r="I465" s="5"/>
      <c r="J465" s="5"/>
      <c r="K465" s="5"/>
      <c r="L465" s="5"/>
      <c r="M465" s="5"/>
      <c r="N465" s="5"/>
      <c r="O465" s="5"/>
      <c r="P465" s="5"/>
      <c r="Q465" s="5"/>
      <c r="R465" s="5"/>
      <c r="S465" s="5"/>
      <c r="T465" s="5"/>
      <c r="U465" s="5"/>
      <c r="V465" s="5"/>
    </row>
    <row r="466" spans="1:22" ht="12.75" customHeight="1" x14ac:dyDescent="0.25">
      <c r="A466" s="5"/>
      <c r="B466" s="32"/>
      <c r="C466" s="33"/>
      <c r="D466" s="34"/>
      <c r="E466" s="34"/>
      <c r="F466" s="33"/>
      <c r="G466" s="33"/>
      <c r="H466" s="33"/>
      <c r="I466" s="5"/>
      <c r="J466" s="5"/>
      <c r="K466" s="5"/>
      <c r="L466" s="5"/>
      <c r="M466" s="5"/>
      <c r="N466" s="5"/>
      <c r="O466" s="5"/>
      <c r="P466" s="5"/>
      <c r="Q466" s="5"/>
      <c r="R466" s="5"/>
      <c r="S466" s="5"/>
      <c r="T466" s="5"/>
      <c r="U466" s="5"/>
      <c r="V466" s="5"/>
    </row>
    <row r="467" spans="1:22" ht="12.75" customHeight="1" x14ac:dyDescent="0.25">
      <c r="A467" s="5"/>
      <c r="B467" s="32"/>
      <c r="C467" s="33"/>
      <c r="D467" s="34"/>
      <c r="E467" s="34"/>
      <c r="F467" s="33"/>
      <c r="G467" s="33"/>
      <c r="H467" s="33"/>
      <c r="I467" s="5"/>
      <c r="J467" s="5"/>
      <c r="K467" s="5"/>
      <c r="L467" s="5"/>
      <c r="M467" s="5"/>
      <c r="N467" s="5"/>
      <c r="O467" s="5"/>
      <c r="P467" s="5"/>
      <c r="Q467" s="5"/>
      <c r="R467" s="5"/>
      <c r="S467" s="5"/>
      <c r="T467" s="5"/>
      <c r="U467" s="5"/>
      <c r="V467" s="5"/>
    </row>
    <row r="468" spans="1:22" ht="12.75" customHeight="1" x14ac:dyDescent="0.25">
      <c r="A468" s="5"/>
      <c r="B468" s="32"/>
      <c r="C468" s="33"/>
      <c r="D468" s="34"/>
      <c r="E468" s="34"/>
      <c r="F468" s="33"/>
      <c r="G468" s="33"/>
      <c r="H468" s="33"/>
      <c r="I468" s="5"/>
      <c r="J468" s="5"/>
      <c r="K468" s="5"/>
      <c r="L468" s="5"/>
      <c r="M468" s="5"/>
      <c r="N468" s="5"/>
      <c r="O468" s="5"/>
      <c r="P468" s="5"/>
      <c r="Q468" s="5"/>
      <c r="R468" s="5"/>
      <c r="S468" s="5"/>
      <c r="T468" s="5"/>
      <c r="U468" s="5"/>
      <c r="V468" s="5"/>
    </row>
    <row r="469" spans="1:22" ht="12.75" customHeight="1" x14ac:dyDescent="0.25">
      <c r="A469" s="5"/>
      <c r="B469" s="32"/>
      <c r="C469" s="33"/>
      <c r="D469" s="34"/>
      <c r="E469" s="34"/>
      <c r="F469" s="33"/>
      <c r="G469" s="33"/>
      <c r="H469" s="33"/>
      <c r="I469" s="5"/>
      <c r="J469" s="5"/>
      <c r="K469" s="5"/>
      <c r="L469" s="5"/>
      <c r="M469" s="5"/>
      <c r="N469" s="5"/>
      <c r="O469" s="5"/>
      <c r="P469" s="5"/>
      <c r="Q469" s="5"/>
      <c r="R469" s="5"/>
      <c r="S469" s="5"/>
      <c r="T469" s="5"/>
      <c r="U469" s="5"/>
      <c r="V469" s="5"/>
    </row>
    <row r="470" spans="1:22" ht="12.75" customHeight="1" x14ac:dyDescent="0.25">
      <c r="A470" s="5"/>
      <c r="B470" s="32"/>
      <c r="C470" s="33"/>
      <c r="D470" s="34"/>
      <c r="E470" s="34"/>
      <c r="F470" s="33"/>
      <c r="G470" s="33"/>
      <c r="H470" s="33"/>
      <c r="I470" s="5"/>
      <c r="J470" s="5"/>
      <c r="K470" s="5"/>
      <c r="L470" s="5"/>
      <c r="M470" s="5"/>
      <c r="N470" s="5"/>
      <c r="O470" s="5"/>
      <c r="P470" s="5"/>
      <c r="Q470" s="5"/>
      <c r="R470" s="5"/>
      <c r="S470" s="5"/>
      <c r="T470" s="5"/>
      <c r="U470" s="5"/>
      <c r="V470" s="5"/>
    </row>
    <row r="471" spans="1:22" ht="12.75" customHeight="1" x14ac:dyDescent="0.25">
      <c r="A471" s="5"/>
      <c r="B471" s="32"/>
      <c r="C471" s="33"/>
      <c r="D471" s="34"/>
      <c r="E471" s="34"/>
      <c r="F471" s="33"/>
      <c r="G471" s="33"/>
      <c r="H471" s="33"/>
      <c r="I471" s="5"/>
      <c r="J471" s="5"/>
      <c r="K471" s="5"/>
      <c r="L471" s="5"/>
      <c r="M471" s="5"/>
      <c r="N471" s="5"/>
      <c r="O471" s="5"/>
      <c r="P471" s="5"/>
      <c r="Q471" s="5"/>
      <c r="R471" s="5"/>
      <c r="S471" s="5"/>
      <c r="T471" s="5"/>
      <c r="U471" s="5"/>
      <c r="V471" s="5"/>
    </row>
    <row r="472" spans="1:22" ht="12.75" customHeight="1" x14ac:dyDescent="0.25">
      <c r="A472" s="5"/>
      <c r="B472" s="32"/>
      <c r="C472" s="33"/>
      <c r="D472" s="34"/>
      <c r="E472" s="34"/>
      <c r="F472" s="33"/>
      <c r="G472" s="33"/>
      <c r="H472" s="33"/>
      <c r="I472" s="5"/>
      <c r="J472" s="5"/>
      <c r="K472" s="5"/>
      <c r="L472" s="5"/>
      <c r="M472" s="5"/>
      <c r="N472" s="5"/>
      <c r="O472" s="5"/>
      <c r="P472" s="5"/>
      <c r="Q472" s="5"/>
      <c r="R472" s="5"/>
      <c r="S472" s="5"/>
      <c r="T472" s="5"/>
      <c r="U472" s="5"/>
      <c r="V472" s="5"/>
    </row>
    <row r="473" spans="1:22" ht="12.75" customHeight="1" x14ac:dyDescent="0.25">
      <c r="A473" s="5"/>
      <c r="B473" s="32"/>
      <c r="C473" s="33"/>
      <c r="D473" s="34"/>
      <c r="E473" s="34"/>
      <c r="F473" s="33"/>
      <c r="G473" s="33"/>
      <c r="H473" s="33"/>
      <c r="I473" s="5"/>
      <c r="J473" s="5"/>
      <c r="K473" s="5"/>
      <c r="L473" s="5"/>
      <c r="M473" s="5"/>
      <c r="N473" s="5"/>
      <c r="O473" s="5"/>
      <c r="P473" s="5"/>
      <c r="Q473" s="5"/>
      <c r="R473" s="5"/>
      <c r="S473" s="5"/>
      <c r="T473" s="5"/>
      <c r="U473" s="5"/>
      <c r="V473" s="5"/>
    </row>
    <row r="474" spans="1:22" ht="12.75" customHeight="1" x14ac:dyDescent="0.25">
      <c r="A474" s="5"/>
      <c r="B474" s="32"/>
      <c r="C474" s="33"/>
      <c r="D474" s="34"/>
      <c r="E474" s="34"/>
      <c r="F474" s="33"/>
      <c r="G474" s="33"/>
      <c r="H474" s="33"/>
      <c r="I474" s="5"/>
      <c r="J474" s="5"/>
      <c r="K474" s="5"/>
      <c r="L474" s="5"/>
      <c r="M474" s="5"/>
      <c r="N474" s="5"/>
      <c r="O474" s="5"/>
      <c r="P474" s="5"/>
      <c r="Q474" s="5"/>
      <c r="R474" s="5"/>
      <c r="S474" s="5"/>
      <c r="T474" s="5"/>
      <c r="U474" s="5"/>
      <c r="V474" s="5"/>
    </row>
    <row r="475" spans="1:22" ht="12.75" customHeight="1" x14ac:dyDescent="0.25">
      <c r="A475" s="5"/>
      <c r="B475" s="32"/>
      <c r="C475" s="33"/>
      <c r="D475" s="34"/>
      <c r="E475" s="34"/>
      <c r="F475" s="33"/>
      <c r="G475" s="33"/>
      <c r="H475" s="33"/>
      <c r="I475" s="5"/>
      <c r="J475" s="5"/>
      <c r="K475" s="5"/>
      <c r="L475" s="5"/>
      <c r="M475" s="5"/>
      <c r="N475" s="5"/>
      <c r="O475" s="5"/>
      <c r="P475" s="5"/>
      <c r="Q475" s="5"/>
      <c r="R475" s="5"/>
      <c r="S475" s="5"/>
      <c r="T475" s="5"/>
      <c r="U475" s="5"/>
      <c r="V475" s="5"/>
    </row>
    <row r="476" spans="1:22" ht="12.75" customHeight="1" x14ac:dyDescent="0.25">
      <c r="A476" s="5"/>
      <c r="B476" s="32"/>
      <c r="C476" s="33"/>
      <c r="D476" s="34"/>
      <c r="E476" s="34"/>
      <c r="F476" s="33"/>
      <c r="G476" s="33"/>
      <c r="H476" s="33"/>
      <c r="I476" s="5"/>
      <c r="J476" s="5"/>
      <c r="K476" s="5"/>
      <c r="L476" s="5"/>
      <c r="M476" s="5"/>
      <c r="N476" s="5"/>
      <c r="O476" s="5"/>
      <c r="P476" s="5"/>
      <c r="Q476" s="5"/>
      <c r="R476" s="5"/>
      <c r="S476" s="5"/>
      <c r="T476" s="5"/>
      <c r="U476" s="5"/>
      <c r="V476" s="5"/>
    </row>
    <row r="477" spans="1:22" ht="12.75" customHeight="1" x14ac:dyDescent="0.25">
      <c r="A477" s="5"/>
      <c r="B477" s="32"/>
      <c r="C477" s="33"/>
      <c r="D477" s="34"/>
      <c r="E477" s="34"/>
      <c r="F477" s="33"/>
      <c r="G477" s="33"/>
      <c r="H477" s="33"/>
      <c r="I477" s="5"/>
      <c r="J477" s="5"/>
      <c r="K477" s="5"/>
      <c r="L477" s="5"/>
      <c r="M477" s="5"/>
      <c r="N477" s="5"/>
      <c r="O477" s="5"/>
      <c r="P477" s="5"/>
      <c r="Q477" s="5"/>
      <c r="R477" s="5"/>
      <c r="S477" s="5"/>
      <c r="T477" s="5"/>
      <c r="U477" s="5"/>
      <c r="V477" s="5"/>
    </row>
    <row r="478" spans="1:22" ht="12.75" customHeight="1" x14ac:dyDescent="0.25">
      <c r="A478" s="5"/>
      <c r="B478" s="32"/>
      <c r="C478" s="33"/>
      <c r="D478" s="34"/>
      <c r="E478" s="34"/>
      <c r="F478" s="33"/>
      <c r="G478" s="33"/>
      <c r="H478" s="33"/>
      <c r="I478" s="5"/>
      <c r="J478" s="5"/>
      <c r="K478" s="5"/>
      <c r="L478" s="5"/>
      <c r="M478" s="5"/>
      <c r="N478" s="5"/>
      <c r="O478" s="5"/>
      <c r="P478" s="5"/>
      <c r="Q478" s="5"/>
      <c r="R478" s="5"/>
      <c r="S478" s="5"/>
      <c r="T478" s="5"/>
      <c r="U478" s="5"/>
      <c r="V478" s="5"/>
    </row>
    <row r="479" spans="1:22" ht="12.75" customHeight="1" x14ac:dyDescent="0.25">
      <c r="A479" s="5"/>
      <c r="B479" s="32"/>
      <c r="C479" s="33"/>
      <c r="D479" s="34"/>
      <c r="E479" s="34"/>
      <c r="F479" s="33"/>
      <c r="G479" s="33"/>
      <c r="H479" s="33"/>
      <c r="I479" s="5"/>
      <c r="J479" s="5"/>
      <c r="K479" s="5"/>
      <c r="L479" s="5"/>
      <c r="M479" s="5"/>
      <c r="N479" s="5"/>
      <c r="O479" s="5"/>
      <c r="P479" s="5"/>
      <c r="Q479" s="5"/>
      <c r="R479" s="5"/>
      <c r="S479" s="5"/>
      <c r="T479" s="5"/>
      <c r="U479" s="5"/>
      <c r="V479" s="5"/>
    </row>
    <row r="480" spans="1:22" ht="12.75" customHeight="1" x14ac:dyDescent="0.25">
      <c r="A480" s="5"/>
      <c r="B480" s="32"/>
      <c r="C480" s="33"/>
      <c r="D480" s="34"/>
      <c r="E480" s="34"/>
      <c r="F480" s="33"/>
      <c r="G480" s="33"/>
      <c r="H480" s="33"/>
      <c r="I480" s="5"/>
      <c r="J480" s="5"/>
      <c r="K480" s="5"/>
      <c r="L480" s="5"/>
      <c r="M480" s="5"/>
      <c r="N480" s="5"/>
      <c r="O480" s="5"/>
      <c r="P480" s="5"/>
      <c r="Q480" s="5"/>
      <c r="R480" s="5"/>
      <c r="S480" s="5"/>
      <c r="T480" s="5"/>
      <c r="U480" s="5"/>
      <c r="V480" s="5"/>
    </row>
    <row r="481" spans="1:22" ht="12.75" customHeight="1" x14ac:dyDescent="0.25">
      <c r="A481" s="5"/>
      <c r="B481" s="32"/>
      <c r="C481" s="33"/>
      <c r="D481" s="34"/>
      <c r="E481" s="34"/>
      <c r="F481" s="33"/>
      <c r="G481" s="33"/>
      <c r="H481" s="33"/>
      <c r="I481" s="5"/>
      <c r="J481" s="5"/>
      <c r="K481" s="5"/>
      <c r="L481" s="5"/>
      <c r="M481" s="5"/>
      <c r="N481" s="5"/>
      <c r="O481" s="5"/>
      <c r="P481" s="5"/>
      <c r="Q481" s="5"/>
      <c r="R481" s="5"/>
      <c r="S481" s="5"/>
      <c r="T481" s="5"/>
      <c r="U481" s="5"/>
      <c r="V481" s="5"/>
    </row>
    <row r="482" spans="1:22" ht="12.75" customHeight="1" x14ac:dyDescent="0.25">
      <c r="A482" s="5"/>
      <c r="B482" s="32"/>
      <c r="C482" s="33"/>
      <c r="D482" s="34"/>
      <c r="E482" s="34"/>
      <c r="F482" s="33"/>
      <c r="G482" s="33"/>
      <c r="H482" s="33"/>
      <c r="I482" s="5"/>
      <c r="J482" s="5"/>
      <c r="K482" s="5"/>
      <c r="L482" s="5"/>
      <c r="M482" s="5"/>
      <c r="N482" s="5"/>
      <c r="O482" s="5"/>
      <c r="P482" s="5"/>
      <c r="Q482" s="5"/>
      <c r="R482" s="5"/>
      <c r="S482" s="5"/>
      <c r="T482" s="5"/>
      <c r="U482" s="5"/>
      <c r="V482" s="5"/>
    </row>
    <row r="483" spans="1:22" ht="12.75" customHeight="1" x14ac:dyDescent="0.25">
      <c r="A483" s="5"/>
      <c r="B483" s="32"/>
      <c r="C483" s="33"/>
      <c r="D483" s="34"/>
      <c r="E483" s="34"/>
      <c r="F483" s="33"/>
      <c r="G483" s="33"/>
      <c r="H483" s="33"/>
      <c r="I483" s="5"/>
      <c r="J483" s="5"/>
      <c r="K483" s="5"/>
      <c r="L483" s="5"/>
      <c r="M483" s="5"/>
      <c r="N483" s="5"/>
      <c r="O483" s="5"/>
      <c r="P483" s="5"/>
      <c r="Q483" s="5"/>
      <c r="R483" s="5"/>
      <c r="S483" s="5"/>
      <c r="T483" s="5"/>
      <c r="U483" s="5"/>
      <c r="V483" s="5"/>
    </row>
    <row r="484" spans="1:22" ht="12.75" customHeight="1" x14ac:dyDescent="0.25">
      <c r="A484" s="5"/>
      <c r="B484" s="32"/>
      <c r="C484" s="33"/>
      <c r="D484" s="34"/>
      <c r="E484" s="34"/>
      <c r="F484" s="33"/>
      <c r="G484" s="33"/>
      <c r="H484" s="33"/>
      <c r="I484" s="5"/>
      <c r="J484" s="5"/>
      <c r="K484" s="5"/>
      <c r="L484" s="5"/>
      <c r="M484" s="5"/>
      <c r="N484" s="5"/>
      <c r="O484" s="5"/>
      <c r="P484" s="5"/>
      <c r="Q484" s="5"/>
      <c r="R484" s="5"/>
      <c r="S484" s="5"/>
      <c r="T484" s="5"/>
      <c r="U484" s="5"/>
      <c r="V484" s="5"/>
    </row>
    <row r="485" spans="1:22" ht="12.75" customHeight="1" x14ac:dyDescent="0.25">
      <c r="A485" s="5"/>
      <c r="B485" s="32"/>
      <c r="C485" s="33"/>
      <c r="D485" s="34"/>
      <c r="E485" s="34"/>
      <c r="F485" s="33"/>
      <c r="G485" s="33"/>
      <c r="H485" s="33"/>
      <c r="I485" s="5"/>
      <c r="J485" s="5"/>
      <c r="K485" s="5"/>
      <c r="L485" s="5"/>
      <c r="M485" s="5"/>
      <c r="N485" s="5"/>
      <c r="O485" s="5"/>
      <c r="P485" s="5"/>
      <c r="Q485" s="5"/>
      <c r="R485" s="5"/>
      <c r="S485" s="5"/>
      <c r="T485" s="5"/>
      <c r="U485" s="5"/>
      <c r="V485" s="5"/>
    </row>
    <row r="486" spans="1:22" ht="12.75" customHeight="1" x14ac:dyDescent="0.25">
      <c r="A486" s="5"/>
      <c r="B486" s="32"/>
      <c r="C486" s="33"/>
      <c r="D486" s="34"/>
      <c r="E486" s="34"/>
      <c r="F486" s="33"/>
      <c r="G486" s="33"/>
      <c r="H486" s="33"/>
      <c r="I486" s="5"/>
      <c r="J486" s="5"/>
      <c r="K486" s="5"/>
      <c r="L486" s="5"/>
      <c r="M486" s="5"/>
      <c r="N486" s="5"/>
      <c r="O486" s="5"/>
      <c r="P486" s="5"/>
      <c r="Q486" s="5"/>
      <c r="R486" s="5"/>
      <c r="S486" s="5"/>
      <c r="T486" s="5"/>
      <c r="U486" s="5"/>
      <c r="V486" s="5"/>
    </row>
    <row r="487" spans="1:22" ht="12.75" customHeight="1" x14ac:dyDescent="0.25">
      <c r="A487" s="5"/>
      <c r="B487" s="32"/>
      <c r="C487" s="33"/>
      <c r="D487" s="34"/>
      <c r="E487" s="34"/>
      <c r="F487" s="33"/>
      <c r="G487" s="33"/>
      <c r="H487" s="33"/>
      <c r="I487" s="5"/>
      <c r="J487" s="5"/>
      <c r="K487" s="5"/>
      <c r="L487" s="5"/>
      <c r="M487" s="5"/>
      <c r="N487" s="5"/>
      <c r="O487" s="5"/>
      <c r="P487" s="5"/>
      <c r="Q487" s="5"/>
      <c r="R487" s="5"/>
      <c r="S487" s="5"/>
      <c r="T487" s="5"/>
      <c r="U487" s="5"/>
      <c r="V487" s="5"/>
    </row>
    <row r="488" spans="1:22" ht="12.75" customHeight="1" x14ac:dyDescent="0.25">
      <c r="A488" s="5"/>
      <c r="B488" s="32"/>
      <c r="C488" s="33"/>
      <c r="D488" s="34"/>
      <c r="E488" s="34"/>
      <c r="F488" s="33"/>
      <c r="G488" s="33"/>
      <c r="H488" s="33"/>
      <c r="I488" s="5"/>
      <c r="J488" s="5"/>
      <c r="K488" s="5"/>
      <c r="L488" s="5"/>
      <c r="M488" s="5"/>
      <c r="N488" s="5"/>
      <c r="O488" s="5"/>
      <c r="P488" s="5"/>
      <c r="Q488" s="5"/>
      <c r="R488" s="5"/>
      <c r="S488" s="5"/>
      <c r="T488" s="5"/>
      <c r="U488" s="5"/>
      <c r="V488" s="5"/>
    </row>
    <row r="489" spans="1:22" ht="12.75" customHeight="1" x14ac:dyDescent="0.25">
      <c r="A489" s="5"/>
      <c r="B489" s="32"/>
      <c r="C489" s="33"/>
      <c r="D489" s="34"/>
      <c r="E489" s="34"/>
      <c r="F489" s="33"/>
      <c r="G489" s="33"/>
      <c r="H489" s="33"/>
      <c r="I489" s="5"/>
      <c r="J489" s="5"/>
      <c r="K489" s="5"/>
      <c r="L489" s="5"/>
      <c r="M489" s="5"/>
      <c r="N489" s="5"/>
      <c r="O489" s="5"/>
      <c r="P489" s="5"/>
      <c r="Q489" s="5"/>
      <c r="R489" s="5"/>
      <c r="S489" s="5"/>
      <c r="T489" s="5"/>
      <c r="U489" s="5"/>
      <c r="V489" s="5"/>
    </row>
    <row r="490" spans="1:22" ht="12.75" customHeight="1" x14ac:dyDescent="0.25">
      <c r="A490" s="5"/>
      <c r="B490" s="32"/>
      <c r="C490" s="33"/>
      <c r="D490" s="34"/>
      <c r="E490" s="34"/>
      <c r="F490" s="33"/>
      <c r="G490" s="33"/>
      <c r="H490" s="33"/>
      <c r="I490" s="5"/>
      <c r="J490" s="5"/>
      <c r="K490" s="5"/>
      <c r="L490" s="5"/>
      <c r="M490" s="5"/>
      <c r="N490" s="5"/>
      <c r="O490" s="5"/>
      <c r="P490" s="5"/>
      <c r="Q490" s="5"/>
      <c r="R490" s="5"/>
      <c r="S490" s="5"/>
      <c r="T490" s="5"/>
      <c r="U490" s="5"/>
      <c r="V490" s="5"/>
    </row>
    <row r="491" spans="1:22" ht="12.75" customHeight="1" x14ac:dyDescent="0.25">
      <c r="A491" s="5"/>
      <c r="B491" s="32"/>
      <c r="C491" s="33"/>
      <c r="D491" s="34"/>
      <c r="E491" s="34"/>
      <c r="F491" s="33"/>
      <c r="G491" s="33"/>
      <c r="H491" s="33"/>
      <c r="I491" s="5"/>
      <c r="J491" s="5"/>
      <c r="K491" s="5"/>
      <c r="L491" s="5"/>
      <c r="M491" s="5"/>
      <c r="N491" s="5"/>
      <c r="O491" s="5"/>
      <c r="P491" s="5"/>
      <c r="Q491" s="5"/>
      <c r="R491" s="5"/>
      <c r="S491" s="5"/>
      <c r="T491" s="5"/>
      <c r="U491" s="5"/>
      <c r="V491" s="5"/>
    </row>
    <row r="492" spans="1:22" ht="12.75" customHeight="1" x14ac:dyDescent="0.25">
      <c r="A492" s="5"/>
      <c r="B492" s="32"/>
      <c r="C492" s="33"/>
      <c r="D492" s="34"/>
      <c r="E492" s="34"/>
      <c r="F492" s="33"/>
      <c r="G492" s="33"/>
      <c r="H492" s="33"/>
      <c r="I492" s="5"/>
      <c r="J492" s="5"/>
      <c r="K492" s="5"/>
      <c r="L492" s="5"/>
      <c r="M492" s="5"/>
      <c r="N492" s="5"/>
      <c r="O492" s="5"/>
      <c r="P492" s="5"/>
      <c r="Q492" s="5"/>
      <c r="R492" s="5"/>
      <c r="S492" s="5"/>
      <c r="T492" s="5"/>
      <c r="U492" s="5"/>
      <c r="V492" s="5"/>
    </row>
    <row r="493" spans="1:22" ht="12.75" customHeight="1" x14ac:dyDescent="0.25">
      <c r="A493" s="5"/>
      <c r="B493" s="32"/>
      <c r="C493" s="33"/>
      <c r="D493" s="34"/>
      <c r="E493" s="34"/>
      <c r="F493" s="33"/>
      <c r="G493" s="33"/>
      <c r="H493" s="33"/>
      <c r="I493" s="5"/>
      <c r="J493" s="5"/>
      <c r="K493" s="5"/>
      <c r="L493" s="5"/>
      <c r="M493" s="5"/>
      <c r="N493" s="5"/>
      <c r="O493" s="5"/>
      <c r="P493" s="5"/>
      <c r="Q493" s="5"/>
      <c r="R493" s="5"/>
      <c r="S493" s="5"/>
      <c r="T493" s="5"/>
      <c r="U493" s="5"/>
      <c r="V493" s="5"/>
    </row>
    <row r="494" spans="1:22" ht="12.75" customHeight="1" x14ac:dyDescent="0.25">
      <c r="A494" s="5"/>
      <c r="B494" s="32"/>
      <c r="C494" s="33"/>
      <c r="D494" s="34"/>
      <c r="E494" s="34"/>
      <c r="F494" s="33"/>
      <c r="G494" s="33"/>
      <c r="H494" s="33"/>
      <c r="I494" s="5"/>
      <c r="J494" s="5"/>
      <c r="K494" s="5"/>
      <c r="L494" s="5"/>
      <c r="M494" s="5"/>
      <c r="N494" s="5"/>
      <c r="O494" s="5"/>
      <c r="P494" s="5"/>
      <c r="Q494" s="5"/>
      <c r="R494" s="5"/>
      <c r="S494" s="5"/>
      <c r="T494" s="5"/>
      <c r="U494" s="5"/>
      <c r="V494" s="5"/>
    </row>
    <row r="495" spans="1:22" ht="12.75" customHeight="1" x14ac:dyDescent="0.25">
      <c r="A495" s="5"/>
      <c r="B495" s="32"/>
      <c r="C495" s="33"/>
      <c r="D495" s="34"/>
      <c r="E495" s="34"/>
      <c r="F495" s="33"/>
      <c r="G495" s="33"/>
      <c r="H495" s="33"/>
      <c r="I495" s="5"/>
      <c r="J495" s="5"/>
      <c r="K495" s="5"/>
      <c r="L495" s="5"/>
      <c r="M495" s="5"/>
      <c r="N495" s="5"/>
      <c r="O495" s="5"/>
      <c r="P495" s="5"/>
      <c r="Q495" s="5"/>
      <c r="R495" s="5"/>
      <c r="S495" s="5"/>
      <c r="T495" s="5"/>
      <c r="U495" s="5"/>
      <c r="V495" s="5"/>
    </row>
    <row r="496" spans="1:22" ht="12.75" customHeight="1" x14ac:dyDescent="0.25">
      <c r="A496" s="5"/>
      <c r="B496" s="32"/>
      <c r="C496" s="33"/>
      <c r="D496" s="34"/>
      <c r="E496" s="34"/>
      <c r="F496" s="33"/>
      <c r="G496" s="33"/>
      <c r="H496" s="33"/>
      <c r="I496" s="5"/>
      <c r="J496" s="5"/>
      <c r="K496" s="5"/>
      <c r="L496" s="5"/>
      <c r="M496" s="5"/>
      <c r="N496" s="5"/>
      <c r="O496" s="5"/>
      <c r="P496" s="5"/>
      <c r="Q496" s="5"/>
      <c r="R496" s="5"/>
      <c r="S496" s="5"/>
      <c r="T496" s="5"/>
      <c r="U496" s="5"/>
      <c r="V496" s="5"/>
    </row>
    <row r="497" spans="1:22" ht="12.75" customHeight="1" x14ac:dyDescent="0.25">
      <c r="A497" s="5"/>
      <c r="B497" s="32"/>
      <c r="C497" s="33"/>
      <c r="D497" s="34"/>
      <c r="E497" s="34"/>
      <c r="F497" s="33"/>
      <c r="G497" s="33"/>
      <c r="H497" s="33"/>
      <c r="I497" s="5"/>
      <c r="J497" s="5"/>
      <c r="K497" s="5"/>
      <c r="L497" s="5"/>
      <c r="M497" s="5"/>
      <c r="N497" s="5"/>
      <c r="O497" s="5"/>
      <c r="P497" s="5"/>
      <c r="Q497" s="5"/>
      <c r="R497" s="5"/>
      <c r="S497" s="5"/>
      <c r="T497" s="5"/>
      <c r="U497" s="5"/>
      <c r="V497" s="5"/>
    </row>
    <row r="498" spans="1:22" ht="12.75" customHeight="1" x14ac:dyDescent="0.25">
      <c r="A498" s="5"/>
      <c r="B498" s="32"/>
      <c r="C498" s="33"/>
      <c r="D498" s="34"/>
      <c r="E498" s="34"/>
      <c r="F498" s="33"/>
      <c r="G498" s="33"/>
      <c r="H498" s="33"/>
      <c r="I498" s="5"/>
      <c r="J498" s="5"/>
      <c r="K498" s="5"/>
      <c r="L498" s="5"/>
      <c r="M498" s="5"/>
      <c r="N498" s="5"/>
      <c r="O498" s="5"/>
      <c r="P498" s="5"/>
      <c r="Q498" s="5"/>
      <c r="R498" s="5"/>
      <c r="S498" s="5"/>
      <c r="T498" s="5"/>
      <c r="U498" s="5"/>
      <c r="V498" s="5"/>
    </row>
    <row r="499" spans="1:22" ht="12.75" customHeight="1" x14ac:dyDescent="0.25">
      <c r="A499" s="5"/>
      <c r="B499" s="32"/>
      <c r="C499" s="33"/>
      <c r="D499" s="34"/>
      <c r="E499" s="34"/>
      <c r="F499" s="33"/>
      <c r="G499" s="33"/>
      <c r="H499" s="33"/>
      <c r="I499" s="5"/>
      <c r="J499" s="5"/>
      <c r="K499" s="5"/>
      <c r="L499" s="5"/>
      <c r="M499" s="5"/>
      <c r="N499" s="5"/>
      <c r="O499" s="5"/>
      <c r="P499" s="5"/>
      <c r="Q499" s="5"/>
      <c r="R499" s="5"/>
      <c r="S499" s="5"/>
      <c r="T499" s="5"/>
      <c r="U499" s="5"/>
      <c r="V499" s="5"/>
    </row>
    <row r="500" spans="1:22" ht="12.75" customHeight="1" x14ac:dyDescent="0.25">
      <c r="A500" s="5"/>
      <c r="B500" s="32"/>
      <c r="C500" s="33"/>
      <c r="D500" s="34"/>
      <c r="E500" s="34"/>
      <c r="F500" s="33"/>
      <c r="G500" s="33"/>
      <c r="H500" s="33"/>
      <c r="I500" s="5"/>
      <c r="J500" s="5"/>
      <c r="K500" s="5"/>
      <c r="L500" s="5"/>
      <c r="M500" s="5"/>
      <c r="N500" s="5"/>
      <c r="O500" s="5"/>
      <c r="P500" s="5"/>
      <c r="Q500" s="5"/>
      <c r="R500" s="5"/>
      <c r="S500" s="5"/>
      <c r="T500" s="5"/>
      <c r="U500" s="5"/>
      <c r="V500" s="5"/>
    </row>
    <row r="501" spans="1:22" ht="12.75" customHeight="1" x14ac:dyDescent="0.25">
      <c r="A501" s="5"/>
      <c r="B501" s="32"/>
      <c r="C501" s="33"/>
      <c r="D501" s="34"/>
      <c r="E501" s="34"/>
      <c r="F501" s="33"/>
      <c r="G501" s="33"/>
      <c r="H501" s="33"/>
      <c r="I501" s="5"/>
      <c r="J501" s="5"/>
      <c r="K501" s="5"/>
      <c r="L501" s="5"/>
      <c r="M501" s="5"/>
      <c r="N501" s="5"/>
      <c r="O501" s="5"/>
      <c r="P501" s="5"/>
      <c r="Q501" s="5"/>
      <c r="R501" s="5"/>
      <c r="S501" s="5"/>
      <c r="T501" s="5"/>
      <c r="U501" s="5"/>
      <c r="V501" s="5"/>
    </row>
    <row r="502" spans="1:22" ht="12.75" customHeight="1" x14ac:dyDescent="0.25">
      <c r="A502" s="5"/>
      <c r="B502" s="32"/>
      <c r="C502" s="33"/>
      <c r="D502" s="34"/>
      <c r="E502" s="34"/>
      <c r="F502" s="33"/>
      <c r="G502" s="33"/>
      <c r="H502" s="33"/>
      <c r="I502" s="5"/>
      <c r="J502" s="5"/>
      <c r="K502" s="5"/>
      <c r="L502" s="5"/>
      <c r="M502" s="5"/>
      <c r="N502" s="5"/>
      <c r="O502" s="5"/>
      <c r="P502" s="5"/>
      <c r="Q502" s="5"/>
      <c r="R502" s="5"/>
      <c r="S502" s="5"/>
      <c r="T502" s="5"/>
      <c r="U502" s="5"/>
      <c r="V502" s="5"/>
    </row>
    <row r="503" spans="1:22" ht="12.75" customHeight="1" x14ac:dyDescent="0.25">
      <c r="A503" s="5"/>
      <c r="B503" s="32"/>
      <c r="C503" s="33"/>
      <c r="D503" s="34"/>
      <c r="E503" s="34"/>
      <c r="F503" s="33"/>
      <c r="G503" s="33"/>
      <c r="H503" s="33"/>
      <c r="I503" s="5"/>
      <c r="J503" s="5"/>
      <c r="K503" s="5"/>
      <c r="L503" s="5"/>
      <c r="M503" s="5"/>
      <c r="N503" s="5"/>
      <c r="O503" s="5"/>
      <c r="P503" s="5"/>
      <c r="Q503" s="5"/>
      <c r="R503" s="5"/>
      <c r="S503" s="5"/>
      <c r="T503" s="5"/>
      <c r="U503" s="5"/>
      <c r="V503" s="5"/>
    </row>
    <row r="504" spans="1:22" ht="12.75" customHeight="1" x14ac:dyDescent="0.25">
      <c r="A504" s="5"/>
      <c r="B504" s="32"/>
      <c r="C504" s="33"/>
      <c r="D504" s="34"/>
      <c r="E504" s="34"/>
      <c r="F504" s="33"/>
      <c r="G504" s="33"/>
      <c r="H504" s="33"/>
      <c r="I504" s="5"/>
      <c r="J504" s="5"/>
      <c r="K504" s="5"/>
      <c r="L504" s="5"/>
      <c r="M504" s="5"/>
      <c r="N504" s="5"/>
      <c r="O504" s="5"/>
      <c r="P504" s="5"/>
      <c r="Q504" s="5"/>
      <c r="R504" s="5"/>
      <c r="S504" s="5"/>
      <c r="T504" s="5"/>
      <c r="U504" s="5"/>
      <c r="V504" s="5"/>
    </row>
    <row r="505" spans="1:22" ht="12.75" customHeight="1" x14ac:dyDescent="0.25">
      <c r="A505" s="5"/>
      <c r="B505" s="32"/>
      <c r="C505" s="33"/>
      <c r="D505" s="34"/>
      <c r="E505" s="34"/>
      <c r="F505" s="33"/>
      <c r="G505" s="33"/>
      <c r="H505" s="33"/>
      <c r="I505" s="5"/>
      <c r="J505" s="5"/>
      <c r="K505" s="5"/>
      <c r="L505" s="5"/>
      <c r="M505" s="5"/>
      <c r="N505" s="5"/>
      <c r="O505" s="5"/>
      <c r="P505" s="5"/>
      <c r="Q505" s="5"/>
      <c r="R505" s="5"/>
      <c r="S505" s="5"/>
      <c r="T505" s="5"/>
      <c r="U505" s="5"/>
      <c r="V505" s="5"/>
    </row>
    <row r="506" spans="1:22" ht="12.75" customHeight="1" x14ac:dyDescent="0.25">
      <c r="A506" s="5"/>
      <c r="B506" s="32"/>
      <c r="C506" s="33"/>
      <c r="D506" s="34"/>
      <c r="E506" s="34"/>
      <c r="F506" s="33"/>
      <c r="G506" s="33"/>
      <c r="H506" s="33"/>
      <c r="I506" s="5"/>
      <c r="J506" s="5"/>
      <c r="K506" s="5"/>
      <c r="L506" s="5"/>
      <c r="M506" s="5"/>
      <c r="N506" s="5"/>
      <c r="O506" s="5"/>
      <c r="P506" s="5"/>
      <c r="Q506" s="5"/>
      <c r="R506" s="5"/>
      <c r="S506" s="5"/>
      <c r="T506" s="5"/>
      <c r="U506" s="5"/>
      <c r="V506" s="5"/>
    </row>
    <row r="507" spans="1:22" ht="12.75" customHeight="1" x14ac:dyDescent="0.25">
      <c r="A507" s="5"/>
      <c r="B507" s="32"/>
      <c r="C507" s="33"/>
      <c r="D507" s="34"/>
      <c r="E507" s="34"/>
      <c r="F507" s="33"/>
      <c r="G507" s="33"/>
      <c r="H507" s="33"/>
      <c r="I507" s="5"/>
      <c r="J507" s="5"/>
      <c r="K507" s="5"/>
      <c r="L507" s="5"/>
      <c r="M507" s="5"/>
      <c r="N507" s="5"/>
      <c r="O507" s="5"/>
      <c r="P507" s="5"/>
      <c r="Q507" s="5"/>
      <c r="R507" s="5"/>
      <c r="S507" s="5"/>
      <c r="T507" s="5"/>
      <c r="U507" s="5"/>
      <c r="V507" s="5"/>
    </row>
    <row r="508" spans="1:22" ht="12.75" customHeight="1" x14ac:dyDescent="0.25">
      <c r="A508" s="5"/>
      <c r="B508" s="32"/>
      <c r="C508" s="33"/>
      <c r="D508" s="34"/>
      <c r="E508" s="34"/>
      <c r="F508" s="33"/>
      <c r="G508" s="33"/>
      <c r="H508" s="33"/>
      <c r="I508" s="5"/>
      <c r="J508" s="5"/>
      <c r="K508" s="5"/>
      <c r="L508" s="5"/>
      <c r="M508" s="5"/>
      <c r="N508" s="5"/>
      <c r="O508" s="5"/>
      <c r="P508" s="5"/>
      <c r="Q508" s="5"/>
      <c r="R508" s="5"/>
      <c r="S508" s="5"/>
      <c r="T508" s="5"/>
      <c r="U508" s="5"/>
      <c r="V508" s="5"/>
    </row>
    <row r="509" spans="1:22" ht="12.75" customHeight="1" x14ac:dyDescent="0.25">
      <c r="A509" s="5"/>
      <c r="B509" s="32"/>
      <c r="C509" s="33"/>
      <c r="D509" s="34"/>
      <c r="E509" s="34"/>
      <c r="F509" s="33"/>
      <c r="G509" s="33"/>
      <c r="H509" s="33"/>
      <c r="I509" s="5"/>
      <c r="J509" s="5"/>
      <c r="K509" s="5"/>
      <c r="L509" s="5"/>
      <c r="M509" s="5"/>
      <c r="N509" s="5"/>
      <c r="O509" s="5"/>
      <c r="P509" s="5"/>
      <c r="Q509" s="5"/>
      <c r="R509" s="5"/>
      <c r="S509" s="5"/>
      <c r="T509" s="5"/>
      <c r="U509" s="5"/>
      <c r="V509" s="5"/>
    </row>
    <row r="510" spans="1:22" ht="12.75" customHeight="1" x14ac:dyDescent="0.25">
      <c r="A510" s="5"/>
      <c r="B510" s="32"/>
      <c r="C510" s="33"/>
      <c r="D510" s="34"/>
      <c r="E510" s="34"/>
      <c r="F510" s="33"/>
      <c r="G510" s="33"/>
      <c r="H510" s="33"/>
      <c r="I510" s="5"/>
      <c r="J510" s="5"/>
      <c r="K510" s="5"/>
      <c r="L510" s="5"/>
      <c r="M510" s="5"/>
      <c r="N510" s="5"/>
      <c r="O510" s="5"/>
      <c r="P510" s="5"/>
      <c r="Q510" s="5"/>
      <c r="R510" s="5"/>
      <c r="S510" s="5"/>
      <c r="T510" s="5"/>
      <c r="U510" s="5"/>
      <c r="V510" s="5"/>
    </row>
    <row r="511" spans="1:22" ht="12.75" customHeight="1" x14ac:dyDescent="0.25">
      <c r="A511" s="5"/>
      <c r="B511" s="32"/>
      <c r="C511" s="33"/>
      <c r="D511" s="34"/>
      <c r="E511" s="34"/>
      <c r="F511" s="33"/>
      <c r="G511" s="33"/>
      <c r="H511" s="33"/>
      <c r="I511" s="5"/>
      <c r="J511" s="5"/>
      <c r="K511" s="5"/>
      <c r="L511" s="5"/>
      <c r="M511" s="5"/>
      <c r="N511" s="5"/>
      <c r="O511" s="5"/>
      <c r="P511" s="5"/>
      <c r="Q511" s="5"/>
      <c r="R511" s="5"/>
      <c r="S511" s="5"/>
      <c r="T511" s="5"/>
      <c r="U511" s="5"/>
      <c r="V511" s="5"/>
    </row>
    <row r="512" spans="1:22" ht="12.75" customHeight="1" x14ac:dyDescent="0.25">
      <c r="A512" s="5"/>
      <c r="B512" s="32"/>
      <c r="C512" s="33"/>
      <c r="D512" s="34"/>
      <c r="E512" s="34"/>
      <c r="F512" s="33"/>
      <c r="G512" s="33"/>
      <c r="H512" s="33"/>
      <c r="I512" s="5"/>
      <c r="J512" s="5"/>
      <c r="K512" s="5"/>
      <c r="L512" s="5"/>
      <c r="M512" s="5"/>
      <c r="N512" s="5"/>
      <c r="O512" s="5"/>
      <c r="P512" s="5"/>
      <c r="Q512" s="5"/>
      <c r="R512" s="5"/>
      <c r="S512" s="5"/>
      <c r="T512" s="5"/>
      <c r="U512" s="5"/>
      <c r="V512" s="5"/>
    </row>
    <row r="513" spans="1:22" ht="12.75" customHeight="1" x14ac:dyDescent="0.25">
      <c r="A513" s="5"/>
      <c r="B513" s="32"/>
      <c r="C513" s="33"/>
      <c r="D513" s="34"/>
      <c r="E513" s="34"/>
      <c r="F513" s="33"/>
      <c r="G513" s="33"/>
      <c r="H513" s="33"/>
      <c r="I513" s="5"/>
      <c r="J513" s="5"/>
      <c r="K513" s="5"/>
      <c r="L513" s="5"/>
      <c r="M513" s="5"/>
      <c r="N513" s="5"/>
      <c r="O513" s="5"/>
      <c r="P513" s="5"/>
      <c r="Q513" s="5"/>
      <c r="R513" s="5"/>
      <c r="S513" s="5"/>
      <c r="T513" s="5"/>
      <c r="U513" s="5"/>
      <c r="V513" s="5"/>
    </row>
    <row r="514" spans="1:22" ht="12.75" customHeight="1" x14ac:dyDescent="0.25">
      <c r="A514" s="5"/>
      <c r="B514" s="32"/>
      <c r="C514" s="33"/>
      <c r="D514" s="34"/>
      <c r="E514" s="34"/>
      <c r="F514" s="33"/>
      <c r="G514" s="33"/>
      <c r="H514" s="33"/>
      <c r="I514" s="5"/>
      <c r="J514" s="5"/>
      <c r="K514" s="5"/>
      <c r="L514" s="5"/>
      <c r="M514" s="5"/>
      <c r="N514" s="5"/>
      <c r="O514" s="5"/>
      <c r="P514" s="5"/>
      <c r="Q514" s="5"/>
      <c r="R514" s="5"/>
      <c r="S514" s="5"/>
      <c r="T514" s="5"/>
      <c r="U514" s="5"/>
      <c r="V514" s="5"/>
    </row>
    <row r="515" spans="1:22" ht="12.75" customHeight="1" x14ac:dyDescent="0.25">
      <c r="A515" s="5"/>
      <c r="B515" s="32"/>
      <c r="C515" s="33"/>
      <c r="D515" s="34"/>
      <c r="E515" s="34"/>
      <c r="F515" s="33"/>
      <c r="G515" s="33"/>
      <c r="H515" s="33"/>
      <c r="I515" s="5"/>
      <c r="J515" s="5"/>
      <c r="K515" s="5"/>
      <c r="L515" s="5"/>
      <c r="M515" s="5"/>
      <c r="N515" s="5"/>
      <c r="O515" s="5"/>
      <c r="P515" s="5"/>
      <c r="Q515" s="5"/>
      <c r="R515" s="5"/>
      <c r="S515" s="5"/>
      <c r="T515" s="5"/>
      <c r="U515" s="5"/>
      <c r="V515" s="5"/>
    </row>
    <row r="516" spans="1:22" ht="12.75" customHeight="1" x14ac:dyDescent="0.25">
      <c r="A516" s="5"/>
      <c r="B516" s="32"/>
      <c r="C516" s="33"/>
      <c r="D516" s="34"/>
      <c r="E516" s="34"/>
      <c r="F516" s="33"/>
      <c r="G516" s="33"/>
      <c r="H516" s="33"/>
      <c r="I516" s="5"/>
      <c r="J516" s="5"/>
      <c r="K516" s="5"/>
      <c r="L516" s="5"/>
      <c r="M516" s="5"/>
      <c r="N516" s="5"/>
      <c r="O516" s="5"/>
      <c r="P516" s="5"/>
      <c r="Q516" s="5"/>
      <c r="R516" s="5"/>
      <c r="S516" s="5"/>
      <c r="T516" s="5"/>
      <c r="U516" s="5"/>
      <c r="V516" s="5"/>
    </row>
    <row r="517" spans="1:22" ht="12.75" customHeight="1" x14ac:dyDescent="0.25">
      <c r="A517" s="5"/>
      <c r="B517" s="32"/>
      <c r="C517" s="33"/>
      <c r="D517" s="34"/>
      <c r="E517" s="34"/>
      <c r="F517" s="33"/>
      <c r="G517" s="33"/>
      <c r="H517" s="33"/>
      <c r="I517" s="5"/>
      <c r="J517" s="5"/>
      <c r="K517" s="5"/>
      <c r="L517" s="5"/>
      <c r="M517" s="5"/>
      <c r="N517" s="5"/>
      <c r="O517" s="5"/>
      <c r="P517" s="5"/>
      <c r="Q517" s="5"/>
      <c r="R517" s="5"/>
      <c r="S517" s="5"/>
      <c r="T517" s="5"/>
      <c r="U517" s="5"/>
      <c r="V517" s="5"/>
    </row>
    <row r="518" spans="1:22" ht="12.75" customHeight="1" x14ac:dyDescent="0.25">
      <c r="A518" s="5"/>
      <c r="B518" s="32"/>
      <c r="C518" s="33"/>
      <c r="D518" s="34"/>
      <c r="E518" s="34"/>
      <c r="F518" s="33"/>
      <c r="G518" s="33"/>
      <c r="H518" s="33"/>
      <c r="I518" s="5"/>
      <c r="J518" s="5"/>
      <c r="K518" s="5"/>
      <c r="L518" s="5"/>
      <c r="M518" s="5"/>
      <c r="N518" s="5"/>
      <c r="O518" s="5"/>
      <c r="P518" s="5"/>
      <c r="Q518" s="5"/>
      <c r="R518" s="5"/>
      <c r="S518" s="5"/>
      <c r="T518" s="5"/>
      <c r="U518" s="5"/>
      <c r="V518" s="5"/>
    </row>
    <row r="519" spans="1:22" ht="12.75" customHeight="1" x14ac:dyDescent="0.25">
      <c r="A519" s="5"/>
      <c r="B519" s="32"/>
      <c r="C519" s="33"/>
      <c r="D519" s="34"/>
      <c r="E519" s="34"/>
      <c r="F519" s="33"/>
      <c r="G519" s="33"/>
      <c r="H519" s="33"/>
      <c r="I519" s="5"/>
      <c r="J519" s="5"/>
      <c r="K519" s="5"/>
      <c r="L519" s="5"/>
      <c r="M519" s="5"/>
      <c r="N519" s="5"/>
      <c r="O519" s="5"/>
      <c r="P519" s="5"/>
      <c r="Q519" s="5"/>
      <c r="R519" s="5"/>
      <c r="S519" s="5"/>
      <c r="T519" s="5"/>
      <c r="U519" s="5"/>
      <c r="V519" s="5"/>
    </row>
    <row r="520" spans="1:22" ht="12.75" customHeight="1" x14ac:dyDescent="0.25">
      <c r="A520" s="5"/>
      <c r="B520" s="32"/>
      <c r="C520" s="33"/>
      <c r="D520" s="34"/>
      <c r="E520" s="34"/>
      <c r="F520" s="33"/>
      <c r="G520" s="33"/>
      <c r="H520" s="33"/>
      <c r="I520" s="5"/>
      <c r="J520" s="5"/>
      <c r="K520" s="5"/>
      <c r="L520" s="5"/>
      <c r="M520" s="5"/>
      <c r="N520" s="5"/>
      <c r="O520" s="5"/>
      <c r="P520" s="5"/>
      <c r="Q520" s="5"/>
      <c r="R520" s="5"/>
      <c r="S520" s="5"/>
      <c r="T520" s="5"/>
      <c r="U520" s="5"/>
      <c r="V520" s="5"/>
    </row>
    <row r="521" spans="1:22" ht="12.75" customHeight="1" x14ac:dyDescent="0.25">
      <c r="A521" s="5"/>
      <c r="B521" s="32"/>
      <c r="C521" s="33"/>
      <c r="D521" s="34"/>
      <c r="E521" s="34"/>
      <c r="F521" s="33"/>
      <c r="G521" s="33"/>
      <c r="H521" s="33"/>
      <c r="I521" s="5"/>
      <c r="J521" s="5"/>
      <c r="K521" s="5"/>
      <c r="L521" s="5"/>
      <c r="M521" s="5"/>
      <c r="N521" s="5"/>
      <c r="O521" s="5"/>
      <c r="P521" s="5"/>
      <c r="Q521" s="5"/>
      <c r="R521" s="5"/>
      <c r="S521" s="5"/>
      <c r="T521" s="5"/>
      <c r="U521" s="5"/>
      <c r="V521" s="5"/>
    </row>
    <row r="522" spans="1:22" ht="12.75" customHeight="1" x14ac:dyDescent="0.25">
      <c r="A522" s="5"/>
      <c r="B522" s="32"/>
      <c r="C522" s="33"/>
      <c r="D522" s="34"/>
      <c r="E522" s="34"/>
      <c r="F522" s="33"/>
      <c r="G522" s="33"/>
      <c r="H522" s="33"/>
      <c r="I522" s="5"/>
      <c r="J522" s="5"/>
      <c r="K522" s="5"/>
      <c r="L522" s="5"/>
      <c r="M522" s="5"/>
      <c r="N522" s="5"/>
      <c r="O522" s="5"/>
      <c r="P522" s="5"/>
      <c r="Q522" s="5"/>
      <c r="R522" s="5"/>
      <c r="S522" s="5"/>
      <c r="T522" s="5"/>
      <c r="U522" s="5"/>
      <c r="V522" s="5"/>
    </row>
    <row r="523" spans="1:22" ht="12.75" customHeight="1" x14ac:dyDescent="0.25">
      <c r="A523" s="5"/>
      <c r="B523" s="32"/>
      <c r="C523" s="33"/>
      <c r="D523" s="34"/>
      <c r="E523" s="34"/>
      <c r="F523" s="33"/>
      <c r="G523" s="33"/>
      <c r="H523" s="33"/>
      <c r="I523" s="5"/>
      <c r="J523" s="5"/>
      <c r="K523" s="5"/>
      <c r="L523" s="5"/>
      <c r="M523" s="5"/>
      <c r="N523" s="5"/>
      <c r="O523" s="5"/>
      <c r="P523" s="5"/>
      <c r="Q523" s="5"/>
      <c r="R523" s="5"/>
      <c r="S523" s="5"/>
      <c r="T523" s="5"/>
      <c r="U523" s="5"/>
      <c r="V523" s="5"/>
    </row>
    <row r="524" spans="1:22" ht="12.75" customHeight="1" x14ac:dyDescent="0.25">
      <c r="A524" s="5"/>
      <c r="B524" s="32"/>
      <c r="C524" s="33"/>
      <c r="D524" s="34"/>
      <c r="E524" s="34"/>
      <c r="F524" s="33"/>
      <c r="G524" s="33"/>
      <c r="H524" s="33"/>
      <c r="I524" s="5"/>
      <c r="J524" s="5"/>
      <c r="K524" s="5"/>
      <c r="L524" s="5"/>
      <c r="M524" s="5"/>
      <c r="N524" s="5"/>
      <c r="O524" s="5"/>
      <c r="P524" s="5"/>
      <c r="Q524" s="5"/>
      <c r="R524" s="5"/>
      <c r="S524" s="5"/>
      <c r="T524" s="5"/>
      <c r="U524" s="5"/>
      <c r="V524" s="5"/>
    </row>
    <row r="525" spans="1:22" ht="12.75" customHeight="1" x14ac:dyDescent="0.25">
      <c r="A525" s="5"/>
      <c r="B525" s="32"/>
      <c r="C525" s="33"/>
      <c r="D525" s="34"/>
      <c r="E525" s="34"/>
      <c r="F525" s="33"/>
      <c r="G525" s="33"/>
      <c r="H525" s="33"/>
      <c r="I525" s="5"/>
      <c r="J525" s="5"/>
      <c r="K525" s="5"/>
      <c r="L525" s="5"/>
      <c r="M525" s="5"/>
      <c r="N525" s="5"/>
      <c r="O525" s="5"/>
      <c r="P525" s="5"/>
      <c r="Q525" s="5"/>
      <c r="R525" s="5"/>
      <c r="S525" s="5"/>
      <c r="T525" s="5"/>
      <c r="U525" s="5"/>
      <c r="V525" s="5"/>
    </row>
    <row r="526" spans="1:22" ht="12.75" customHeight="1" x14ac:dyDescent="0.25">
      <c r="A526" s="5"/>
      <c r="B526" s="32"/>
      <c r="C526" s="33"/>
      <c r="D526" s="34"/>
      <c r="E526" s="34"/>
      <c r="F526" s="33"/>
      <c r="G526" s="33"/>
      <c r="H526" s="33"/>
      <c r="I526" s="5"/>
      <c r="J526" s="5"/>
      <c r="K526" s="5"/>
      <c r="L526" s="5"/>
      <c r="M526" s="5"/>
      <c r="N526" s="5"/>
      <c r="O526" s="5"/>
      <c r="P526" s="5"/>
      <c r="Q526" s="5"/>
      <c r="R526" s="5"/>
      <c r="S526" s="5"/>
      <c r="T526" s="5"/>
      <c r="U526" s="5"/>
      <c r="V526" s="5"/>
    </row>
    <row r="527" spans="1:22" ht="12.75" customHeight="1" x14ac:dyDescent="0.25">
      <c r="A527" s="5"/>
      <c r="B527" s="32"/>
      <c r="C527" s="33"/>
      <c r="D527" s="34"/>
      <c r="E527" s="34"/>
      <c r="F527" s="33"/>
      <c r="G527" s="33"/>
      <c r="H527" s="33"/>
      <c r="I527" s="5"/>
      <c r="J527" s="5"/>
      <c r="K527" s="5"/>
      <c r="L527" s="5"/>
      <c r="M527" s="5"/>
      <c r="N527" s="5"/>
      <c r="O527" s="5"/>
      <c r="P527" s="5"/>
      <c r="Q527" s="5"/>
      <c r="R527" s="5"/>
      <c r="S527" s="5"/>
      <c r="T527" s="5"/>
      <c r="U527" s="5"/>
      <c r="V527" s="5"/>
    </row>
    <row r="528" spans="1:22" ht="12.75" customHeight="1" x14ac:dyDescent="0.25">
      <c r="A528" s="5"/>
      <c r="B528" s="32"/>
      <c r="C528" s="33"/>
      <c r="D528" s="34"/>
      <c r="E528" s="34"/>
      <c r="F528" s="33"/>
      <c r="G528" s="33"/>
      <c r="H528" s="33"/>
      <c r="I528" s="5"/>
      <c r="J528" s="5"/>
      <c r="K528" s="5"/>
      <c r="L528" s="5"/>
      <c r="M528" s="5"/>
      <c r="N528" s="5"/>
      <c r="O528" s="5"/>
      <c r="P528" s="5"/>
      <c r="Q528" s="5"/>
      <c r="R528" s="5"/>
      <c r="S528" s="5"/>
      <c r="T528" s="5"/>
      <c r="U528" s="5"/>
      <c r="V528" s="5"/>
    </row>
    <row r="529" spans="1:22" ht="12.75" customHeight="1" x14ac:dyDescent="0.25">
      <c r="A529" s="5"/>
      <c r="B529" s="32"/>
      <c r="C529" s="33"/>
      <c r="D529" s="34"/>
      <c r="E529" s="34"/>
      <c r="F529" s="33"/>
      <c r="G529" s="33"/>
      <c r="H529" s="33"/>
      <c r="I529" s="5"/>
      <c r="J529" s="5"/>
      <c r="K529" s="5"/>
      <c r="L529" s="5"/>
      <c r="M529" s="5"/>
      <c r="N529" s="5"/>
      <c r="O529" s="5"/>
      <c r="P529" s="5"/>
      <c r="Q529" s="5"/>
      <c r="R529" s="5"/>
      <c r="S529" s="5"/>
      <c r="T529" s="5"/>
      <c r="U529" s="5"/>
      <c r="V529" s="5"/>
    </row>
    <row r="530" spans="1:22" ht="12.75" customHeight="1" x14ac:dyDescent="0.25">
      <c r="A530" s="5"/>
      <c r="B530" s="32"/>
      <c r="C530" s="33"/>
      <c r="D530" s="34"/>
      <c r="E530" s="34"/>
      <c r="F530" s="33"/>
      <c r="G530" s="33"/>
      <c r="H530" s="33"/>
      <c r="I530" s="5"/>
      <c r="J530" s="5"/>
      <c r="K530" s="5"/>
      <c r="L530" s="5"/>
      <c r="M530" s="5"/>
      <c r="N530" s="5"/>
      <c r="O530" s="5"/>
      <c r="P530" s="5"/>
      <c r="Q530" s="5"/>
      <c r="R530" s="5"/>
      <c r="S530" s="5"/>
      <c r="T530" s="5"/>
      <c r="U530" s="5"/>
      <c r="V530" s="5"/>
    </row>
    <row r="531" spans="1:22" ht="12.75" customHeight="1" x14ac:dyDescent="0.25">
      <c r="A531" s="5"/>
      <c r="B531" s="32"/>
      <c r="C531" s="33"/>
      <c r="D531" s="34"/>
      <c r="E531" s="34"/>
      <c r="F531" s="33"/>
      <c r="G531" s="33"/>
      <c r="H531" s="33"/>
      <c r="I531" s="5"/>
      <c r="J531" s="5"/>
      <c r="K531" s="5"/>
      <c r="L531" s="5"/>
      <c r="M531" s="5"/>
      <c r="N531" s="5"/>
      <c r="O531" s="5"/>
      <c r="P531" s="5"/>
      <c r="Q531" s="5"/>
      <c r="R531" s="5"/>
      <c r="S531" s="5"/>
      <c r="T531" s="5"/>
      <c r="U531" s="5"/>
      <c r="V531" s="5"/>
    </row>
    <row r="532" spans="1:22" ht="12.75" customHeight="1" x14ac:dyDescent="0.25">
      <c r="A532" s="5"/>
      <c r="B532" s="32"/>
      <c r="C532" s="33"/>
      <c r="D532" s="34"/>
      <c r="E532" s="34"/>
      <c r="F532" s="33"/>
      <c r="G532" s="33"/>
      <c r="H532" s="33"/>
      <c r="I532" s="5"/>
      <c r="J532" s="5"/>
      <c r="K532" s="5"/>
      <c r="L532" s="5"/>
      <c r="M532" s="5"/>
      <c r="N532" s="5"/>
      <c r="O532" s="5"/>
      <c r="P532" s="5"/>
      <c r="Q532" s="5"/>
      <c r="R532" s="5"/>
      <c r="S532" s="5"/>
      <c r="T532" s="5"/>
      <c r="U532" s="5"/>
      <c r="V532" s="5"/>
    </row>
    <row r="533" spans="1:22" ht="12.75" customHeight="1" x14ac:dyDescent="0.25">
      <c r="A533" s="5"/>
      <c r="B533" s="32"/>
      <c r="C533" s="33"/>
      <c r="D533" s="34"/>
      <c r="E533" s="34"/>
      <c r="F533" s="33"/>
      <c r="G533" s="33"/>
      <c r="H533" s="33"/>
      <c r="I533" s="5"/>
      <c r="J533" s="5"/>
      <c r="K533" s="5"/>
      <c r="L533" s="5"/>
      <c r="M533" s="5"/>
      <c r="N533" s="5"/>
      <c r="O533" s="5"/>
      <c r="P533" s="5"/>
      <c r="Q533" s="5"/>
      <c r="R533" s="5"/>
      <c r="S533" s="5"/>
      <c r="T533" s="5"/>
      <c r="U533" s="5"/>
      <c r="V533" s="5"/>
    </row>
    <row r="534" spans="1:22" ht="12.75" customHeight="1" x14ac:dyDescent="0.25">
      <c r="A534" s="5"/>
      <c r="B534" s="32"/>
      <c r="C534" s="33"/>
      <c r="D534" s="34"/>
      <c r="E534" s="34"/>
      <c r="F534" s="33"/>
      <c r="G534" s="33"/>
      <c r="H534" s="33"/>
      <c r="I534" s="5"/>
      <c r="J534" s="5"/>
      <c r="K534" s="5"/>
      <c r="L534" s="5"/>
      <c r="M534" s="5"/>
      <c r="N534" s="5"/>
      <c r="O534" s="5"/>
      <c r="P534" s="5"/>
      <c r="Q534" s="5"/>
      <c r="R534" s="5"/>
      <c r="S534" s="5"/>
      <c r="T534" s="5"/>
      <c r="U534" s="5"/>
      <c r="V534" s="5"/>
    </row>
    <row r="535" spans="1:22" ht="12.75" customHeight="1" x14ac:dyDescent="0.25">
      <c r="A535" s="5"/>
      <c r="B535" s="32"/>
      <c r="C535" s="33"/>
      <c r="D535" s="34"/>
      <c r="E535" s="34"/>
      <c r="F535" s="33"/>
      <c r="G535" s="33"/>
      <c r="H535" s="33"/>
      <c r="I535" s="5"/>
      <c r="J535" s="5"/>
      <c r="K535" s="5"/>
      <c r="L535" s="5"/>
      <c r="M535" s="5"/>
      <c r="N535" s="5"/>
      <c r="O535" s="5"/>
      <c r="P535" s="5"/>
      <c r="Q535" s="5"/>
      <c r="R535" s="5"/>
      <c r="S535" s="5"/>
      <c r="T535" s="5"/>
      <c r="U535" s="5"/>
      <c r="V535" s="5"/>
    </row>
    <row r="536" spans="1:22" ht="12.75" customHeight="1" x14ac:dyDescent="0.25">
      <c r="A536" s="5"/>
      <c r="B536" s="32"/>
      <c r="C536" s="33"/>
      <c r="D536" s="34"/>
      <c r="E536" s="34"/>
      <c r="F536" s="33"/>
      <c r="G536" s="33"/>
      <c r="H536" s="33"/>
      <c r="I536" s="5"/>
      <c r="J536" s="5"/>
      <c r="K536" s="5"/>
      <c r="L536" s="5"/>
      <c r="M536" s="5"/>
      <c r="N536" s="5"/>
      <c r="O536" s="5"/>
      <c r="P536" s="5"/>
      <c r="Q536" s="5"/>
      <c r="R536" s="5"/>
      <c r="S536" s="5"/>
      <c r="T536" s="5"/>
      <c r="U536" s="5"/>
      <c r="V536" s="5"/>
    </row>
    <row r="537" spans="1:22" ht="12.75" customHeight="1" x14ac:dyDescent="0.25">
      <c r="A537" s="5"/>
      <c r="B537" s="32"/>
      <c r="C537" s="33"/>
      <c r="D537" s="34"/>
      <c r="E537" s="34"/>
      <c r="F537" s="33"/>
      <c r="G537" s="33"/>
      <c r="H537" s="33"/>
      <c r="I537" s="5"/>
      <c r="J537" s="5"/>
      <c r="K537" s="5"/>
      <c r="L537" s="5"/>
      <c r="M537" s="5"/>
      <c r="N537" s="5"/>
      <c r="O537" s="5"/>
      <c r="P537" s="5"/>
      <c r="Q537" s="5"/>
      <c r="R537" s="5"/>
      <c r="S537" s="5"/>
      <c r="T537" s="5"/>
      <c r="U537" s="5"/>
      <c r="V537" s="5"/>
    </row>
    <row r="538" spans="1:22" ht="12.75" customHeight="1" x14ac:dyDescent="0.25">
      <c r="A538" s="5"/>
      <c r="B538" s="32"/>
      <c r="C538" s="33"/>
      <c r="D538" s="34"/>
      <c r="E538" s="34"/>
      <c r="F538" s="33"/>
      <c r="G538" s="33"/>
      <c r="H538" s="33"/>
      <c r="I538" s="5"/>
      <c r="J538" s="5"/>
      <c r="K538" s="5"/>
      <c r="L538" s="5"/>
      <c r="M538" s="5"/>
      <c r="N538" s="5"/>
      <c r="O538" s="5"/>
      <c r="P538" s="5"/>
      <c r="Q538" s="5"/>
      <c r="R538" s="5"/>
      <c r="S538" s="5"/>
      <c r="T538" s="5"/>
      <c r="U538" s="5"/>
      <c r="V538" s="5"/>
    </row>
    <row r="539" spans="1:22" ht="12.75" customHeight="1" x14ac:dyDescent="0.25">
      <c r="A539" s="5"/>
      <c r="B539" s="32"/>
      <c r="C539" s="33"/>
      <c r="D539" s="34"/>
      <c r="E539" s="34"/>
      <c r="F539" s="33"/>
      <c r="G539" s="33"/>
      <c r="H539" s="33"/>
      <c r="I539" s="5"/>
      <c r="J539" s="5"/>
      <c r="K539" s="5"/>
      <c r="L539" s="5"/>
      <c r="M539" s="5"/>
      <c r="N539" s="5"/>
      <c r="O539" s="5"/>
      <c r="P539" s="5"/>
      <c r="Q539" s="5"/>
      <c r="R539" s="5"/>
      <c r="S539" s="5"/>
      <c r="T539" s="5"/>
      <c r="U539" s="5"/>
      <c r="V539" s="5"/>
    </row>
    <row r="540" spans="1:22" ht="12.75" customHeight="1" x14ac:dyDescent="0.25">
      <c r="A540" s="5"/>
      <c r="B540" s="32"/>
      <c r="C540" s="33"/>
      <c r="D540" s="34"/>
      <c r="E540" s="34"/>
      <c r="F540" s="33"/>
      <c r="G540" s="33"/>
      <c r="H540" s="33"/>
      <c r="I540" s="5"/>
      <c r="J540" s="5"/>
      <c r="K540" s="5"/>
      <c r="L540" s="5"/>
      <c r="M540" s="5"/>
      <c r="N540" s="5"/>
      <c r="O540" s="5"/>
      <c r="P540" s="5"/>
      <c r="Q540" s="5"/>
      <c r="R540" s="5"/>
      <c r="S540" s="5"/>
      <c r="T540" s="5"/>
      <c r="U540" s="5"/>
      <c r="V540" s="5"/>
    </row>
    <row r="541" spans="1:22" ht="12.75" customHeight="1" x14ac:dyDescent="0.25">
      <c r="A541" s="5"/>
      <c r="B541" s="32"/>
      <c r="C541" s="33"/>
      <c r="D541" s="34"/>
      <c r="E541" s="34"/>
      <c r="F541" s="33"/>
      <c r="G541" s="33"/>
      <c r="H541" s="33"/>
      <c r="I541" s="5"/>
      <c r="J541" s="5"/>
      <c r="K541" s="5"/>
      <c r="L541" s="5"/>
      <c r="M541" s="5"/>
      <c r="N541" s="5"/>
      <c r="O541" s="5"/>
      <c r="P541" s="5"/>
      <c r="Q541" s="5"/>
      <c r="R541" s="5"/>
      <c r="S541" s="5"/>
      <c r="T541" s="5"/>
      <c r="U541" s="5"/>
      <c r="V541" s="5"/>
    </row>
    <row r="542" spans="1:22" ht="12.75" customHeight="1" x14ac:dyDescent="0.25">
      <c r="A542" s="5"/>
      <c r="B542" s="32"/>
      <c r="C542" s="33"/>
      <c r="D542" s="34"/>
      <c r="E542" s="34"/>
      <c r="F542" s="33"/>
      <c r="G542" s="33"/>
      <c r="H542" s="33"/>
      <c r="I542" s="5"/>
      <c r="J542" s="5"/>
      <c r="K542" s="5"/>
      <c r="L542" s="5"/>
      <c r="M542" s="5"/>
      <c r="N542" s="5"/>
      <c r="O542" s="5"/>
      <c r="P542" s="5"/>
      <c r="Q542" s="5"/>
      <c r="R542" s="5"/>
      <c r="S542" s="5"/>
      <c r="T542" s="5"/>
      <c r="U542" s="5"/>
      <c r="V542" s="5"/>
    </row>
    <row r="543" spans="1:22" ht="12.75" customHeight="1" x14ac:dyDescent="0.25">
      <c r="A543" s="5"/>
      <c r="B543" s="32"/>
      <c r="C543" s="33"/>
      <c r="D543" s="34"/>
      <c r="E543" s="34"/>
      <c r="F543" s="33"/>
      <c r="G543" s="33"/>
      <c r="H543" s="33"/>
      <c r="I543" s="5"/>
      <c r="J543" s="5"/>
      <c r="K543" s="5"/>
      <c r="L543" s="5"/>
      <c r="M543" s="5"/>
      <c r="N543" s="5"/>
      <c r="O543" s="5"/>
      <c r="P543" s="5"/>
      <c r="Q543" s="5"/>
      <c r="R543" s="5"/>
      <c r="S543" s="5"/>
      <c r="T543" s="5"/>
      <c r="U543" s="5"/>
      <c r="V543" s="5"/>
    </row>
    <row r="544" spans="1:22" ht="12.75" customHeight="1" x14ac:dyDescent="0.25">
      <c r="A544" s="5"/>
      <c r="B544" s="32"/>
      <c r="C544" s="33"/>
      <c r="D544" s="34"/>
      <c r="E544" s="34"/>
      <c r="F544" s="33"/>
      <c r="G544" s="33"/>
      <c r="H544" s="33"/>
      <c r="I544" s="5"/>
      <c r="J544" s="5"/>
      <c r="K544" s="5"/>
      <c r="L544" s="5"/>
      <c r="M544" s="5"/>
      <c r="N544" s="5"/>
      <c r="O544" s="5"/>
      <c r="P544" s="5"/>
      <c r="Q544" s="5"/>
      <c r="R544" s="5"/>
      <c r="S544" s="5"/>
      <c r="T544" s="5"/>
      <c r="U544" s="5"/>
      <c r="V544" s="5"/>
    </row>
    <row r="545" spans="1:22" ht="12.75" customHeight="1" x14ac:dyDescent="0.25">
      <c r="A545" s="5"/>
      <c r="B545" s="32"/>
      <c r="C545" s="33"/>
      <c r="D545" s="34"/>
      <c r="E545" s="34"/>
      <c r="F545" s="33"/>
      <c r="G545" s="33"/>
      <c r="H545" s="33"/>
      <c r="I545" s="5"/>
      <c r="J545" s="5"/>
      <c r="K545" s="5"/>
      <c r="L545" s="5"/>
      <c r="M545" s="5"/>
      <c r="N545" s="5"/>
      <c r="O545" s="5"/>
      <c r="P545" s="5"/>
      <c r="Q545" s="5"/>
      <c r="R545" s="5"/>
      <c r="S545" s="5"/>
      <c r="T545" s="5"/>
      <c r="U545" s="5"/>
      <c r="V545" s="5"/>
    </row>
    <row r="546" spans="1:22" ht="12.75" customHeight="1" x14ac:dyDescent="0.25">
      <c r="A546" s="5"/>
      <c r="B546" s="32"/>
      <c r="C546" s="33"/>
      <c r="D546" s="34"/>
      <c r="E546" s="34"/>
      <c r="F546" s="33"/>
      <c r="G546" s="33"/>
      <c r="H546" s="33"/>
      <c r="I546" s="5"/>
      <c r="J546" s="5"/>
      <c r="K546" s="5"/>
      <c r="L546" s="5"/>
      <c r="M546" s="5"/>
      <c r="N546" s="5"/>
      <c r="O546" s="5"/>
      <c r="P546" s="5"/>
      <c r="Q546" s="5"/>
      <c r="R546" s="5"/>
      <c r="S546" s="5"/>
      <c r="T546" s="5"/>
      <c r="U546" s="5"/>
      <c r="V546" s="5"/>
    </row>
    <row r="547" spans="1:22" ht="12.75" customHeight="1" x14ac:dyDescent="0.25">
      <c r="A547" s="5"/>
      <c r="B547" s="32"/>
      <c r="C547" s="33"/>
      <c r="D547" s="34"/>
      <c r="E547" s="34"/>
      <c r="F547" s="33"/>
      <c r="G547" s="33"/>
      <c r="H547" s="33"/>
      <c r="I547" s="5"/>
      <c r="J547" s="5"/>
      <c r="K547" s="5"/>
      <c r="L547" s="5"/>
      <c r="M547" s="5"/>
      <c r="N547" s="5"/>
      <c r="O547" s="5"/>
      <c r="P547" s="5"/>
      <c r="Q547" s="5"/>
      <c r="R547" s="5"/>
      <c r="S547" s="5"/>
      <c r="T547" s="5"/>
      <c r="U547" s="5"/>
      <c r="V547" s="5"/>
    </row>
    <row r="548" spans="1:22" ht="12.75" customHeight="1" x14ac:dyDescent="0.25">
      <c r="A548" s="5"/>
      <c r="B548" s="32"/>
      <c r="C548" s="33"/>
      <c r="D548" s="34"/>
      <c r="E548" s="34"/>
      <c r="F548" s="33"/>
      <c r="G548" s="33"/>
      <c r="H548" s="33"/>
      <c r="I548" s="5"/>
      <c r="J548" s="5"/>
      <c r="K548" s="5"/>
      <c r="L548" s="5"/>
      <c r="M548" s="5"/>
      <c r="N548" s="5"/>
      <c r="O548" s="5"/>
      <c r="P548" s="5"/>
      <c r="Q548" s="5"/>
      <c r="R548" s="5"/>
      <c r="S548" s="5"/>
      <c r="T548" s="5"/>
      <c r="U548" s="5"/>
      <c r="V548" s="5"/>
    </row>
    <row r="549" spans="1:22" ht="12.75" customHeight="1" x14ac:dyDescent="0.25">
      <c r="A549" s="5"/>
      <c r="B549" s="32"/>
      <c r="C549" s="33"/>
      <c r="D549" s="34"/>
      <c r="E549" s="34"/>
      <c r="F549" s="33"/>
      <c r="G549" s="33"/>
      <c r="H549" s="33"/>
      <c r="I549" s="5"/>
      <c r="J549" s="5"/>
      <c r="K549" s="5"/>
      <c r="L549" s="5"/>
      <c r="M549" s="5"/>
      <c r="N549" s="5"/>
      <c r="O549" s="5"/>
      <c r="P549" s="5"/>
      <c r="Q549" s="5"/>
      <c r="R549" s="5"/>
      <c r="S549" s="5"/>
      <c r="T549" s="5"/>
      <c r="U549" s="5"/>
      <c r="V549" s="5"/>
    </row>
    <row r="550" spans="1:22" ht="12.75" customHeight="1" x14ac:dyDescent="0.25">
      <c r="A550" s="5"/>
      <c r="B550" s="32"/>
      <c r="C550" s="33"/>
      <c r="D550" s="34"/>
      <c r="E550" s="34"/>
      <c r="F550" s="33"/>
      <c r="G550" s="33"/>
      <c r="H550" s="33"/>
      <c r="I550" s="5"/>
      <c r="J550" s="5"/>
      <c r="K550" s="5"/>
      <c r="L550" s="5"/>
      <c r="M550" s="5"/>
      <c r="N550" s="5"/>
      <c r="O550" s="5"/>
      <c r="P550" s="5"/>
      <c r="Q550" s="5"/>
      <c r="R550" s="5"/>
      <c r="S550" s="5"/>
      <c r="T550" s="5"/>
      <c r="U550" s="5"/>
      <c r="V550" s="5"/>
    </row>
    <row r="551" spans="1:22" ht="12.75" customHeight="1" x14ac:dyDescent="0.25">
      <c r="A551" s="5"/>
      <c r="B551" s="32"/>
      <c r="C551" s="33"/>
      <c r="D551" s="34"/>
      <c r="E551" s="34"/>
      <c r="F551" s="33"/>
      <c r="G551" s="33"/>
      <c r="H551" s="33"/>
      <c r="I551" s="5"/>
      <c r="J551" s="5"/>
      <c r="K551" s="5"/>
      <c r="L551" s="5"/>
      <c r="M551" s="5"/>
      <c r="N551" s="5"/>
      <c r="O551" s="5"/>
      <c r="P551" s="5"/>
      <c r="Q551" s="5"/>
      <c r="R551" s="5"/>
      <c r="S551" s="5"/>
      <c r="T551" s="5"/>
      <c r="U551" s="5"/>
      <c r="V551" s="5"/>
    </row>
    <row r="552" spans="1:22" ht="12.75" customHeight="1" x14ac:dyDescent="0.25">
      <c r="A552" s="5"/>
      <c r="B552" s="32"/>
      <c r="C552" s="33"/>
      <c r="D552" s="34"/>
      <c r="E552" s="34"/>
      <c r="F552" s="33"/>
      <c r="G552" s="33"/>
      <c r="H552" s="33"/>
      <c r="I552" s="5"/>
      <c r="J552" s="5"/>
      <c r="K552" s="5"/>
      <c r="L552" s="5"/>
      <c r="M552" s="5"/>
      <c r="N552" s="5"/>
      <c r="O552" s="5"/>
      <c r="P552" s="5"/>
      <c r="Q552" s="5"/>
      <c r="R552" s="5"/>
      <c r="S552" s="5"/>
      <c r="T552" s="5"/>
      <c r="U552" s="5"/>
      <c r="V552" s="5"/>
    </row>
    <row r="553" spans="1:22" ht="12.75" customHeight="1" x14ac:dyDescent="0.25">
      <c r="A553" s="5"/>
      <c r="B553" s="32"/>
      <c r="C553" s="33"/>
      <c r="D553" s="34"/>
      <c r="E553" s="34"/>
      <c r="F553" s="33"/>
      <c r="G553" s="33"/>
      <c r="H553" s="33"/>
      <c r="I553" s="5"/>
      <c r="J553" s="5"/>
      <c r="K553" s="5"/>
      <c r="L553" s="5"/>
      <c r="M553" s="5"/>
      <c r="N553" s="5"/>
      <c r="O553" s="5"/>
      <c r="P553" s="5"/>
      <c r="Q553" s="5"/>
      <c r="R553" s="5"/>
      <c r="S553" s="5"/>
      <c r="T553" s="5"/>
      <c r="U553" s="5"/>
      <c r="V553" s="5"/>
    </row>
    <row r="554" spans="1:22" ht="12.75" customHeight="1" x14ac:dyDescent="0.25">
      <c r="A554" s="5"/>
      <c r="B554" s="32"/>
      <c r="C554" s="33"/>
      <c r="D554" s="34"/>
      <c r="E554" s="34"/>
      <c r="F554" s="33"/>
      <c r="G554" s="33"/>
      <c r="H554" s="33"/>
      <c r="I554" s="5"/>
      <c r="J554" s="5"/>
      <c r="K554" s="5"/>
      <c r="L554" s="5"/>
      <c r="M554" s="5"/>
      <c r="N554" s="5"/>
      <c r="O554" s="5"/>
      <c r="P554" s="5"/>
      <c r="Q554" s="5"/>
      <c r="R554" s="5"/>
      <c r="S554" s="5"/>
      <c r="T554" s="5"/>
      <c r="U554" s="5"/>
      <c r="V554" s="5"/>
    </row>
    <row r="555" spans="1:22" ht="12.75" customHeight="1" x14ac:dyDescent="0.25">
      <c r="A555" s="5"/>
      <c r="B555" s="32"/>
      <c r="C555" s="33"/>
      <c r="D555" s="34"/>
      <c r="E555" s="34"/>
      <c r="F555" s="33"/>
      <c r="G555" s="33"/>
      <c r="H555" s="33"/>
      <c r="I555" s="5"/>
      <c r="J555" s="5"/>
      <c r="K555" s="5"/>
      <c r="L555" s="5"/>
      <c r="M555" s="5"/>
      <c r="N555" s="5"/>
      <c r="O555" s="5"/>
      <c r="P555" s="5"/>
      <c r="Q555" s="5"/>
      <c r="R555" s="5"/>
      <c r="S555" s="5"/>
      <c r="T555" s="5"/>
      <c r="U555" s="5"/>
      <c r="V555" s="5"/>
    </row>
    <row r="556" spans="1:22" ht="12.75" customHeight="1" x14ac:dyDescent="0.25">
      <c r="A556" s="5"/>
      <c r="B556" s="32"/>
      <c r="C556" s="33"/>
      <c r="D556" s="34"/>
      <c r="E556" s="34"/>
      <c r="F556" s="33"/>
      <c r="G556" s="33"/>
      <c r="H556" s="33"/>
      <c r="I556" s="5"/>
      <c r="J556" s="5"/>
      <c r="K556" s="5"/>
      <c r="L556" s="5"/>
      <c r="M556" s="5"/>
      <c r="N556" s="5"/>
      <c r="O556" s="5"/>
      <c r="P556" s="5"/>
      <c r="Q556" s="5"/>
      <c r="R556" s="5"/>
      <c r="S556" s="5"/>
      <c r="T556" s="5"/>
      <c r="U556" s="5"/>
      <c r="V556" s="5"/>
    </row>
    <row r="557" spans="1:22" ht="12.75" customHeight="1" x14ac:dyDescent="0.25">
      <c r="A557" s="5"/>
      <c r="B557" s="32"/>
      <c r="C557" s="33"/>
      <c r="D557" s="34"/>
      <c r="E557" s="34"/>
      <c r="F557" s="33"/>
      <c r="G557" s="33"/>
      <c r="H557" s="33"/>
      <c r="I557" s="5"/>
      <c r="J557" s="5"/>
      <c r="K557" s="5"/>
      <c r="L557" s="5"/>
      <c r="M557" s="5"/>
      <c r="N557" s="5"/>
      <c r="O557" s="5"/>
      <c r="P557" s="5"/>
      <c r="Q557" s="5"/>
      <c r="R557" s="5"/>
      <c r="S557" s="5"/>
      <c r="T557" s="5"/>
      <c r="U557" s="5"/>
      <c r="V557" s="5"/>
    </row>
    <row r="558" spans="1:22" ht="12.75" customHeight="1" x14ac:dyDescent="0.25">
      <c r="A558" s="5"/>
      <c r="B558" s="32"/>
      <c r="C558" s="33"/>
      <c r="D558" s="34"/>
      <c r="E558" s="34"/>
      <c r="F558" s="33"/>
      <c r="G558" s="33"/>
      <c r="H558" s="33"/>
      <c r="I558" s="5"/>
      <c r="J558" s="5"/>
      <c r="K558" s="5"/>
      <c r="L558" s="5"/>
      <c r="M558" s="5"/>
      <c r="N558" s="5"/>
      <c r="O558" s="5"/>
      <c r="P558" s="5"/>
      <c r="Q558" s="5"/>
      <c r="R558" s="5"/>
      <c r="S558" s="5"/>
      <c r="T558" s="5"/>
      <c r="U558" s="5"/>
      <c r="V558" s="5"/>
    </row>
    <row r="559" spans="1:22" ht="12.75" customHeight="1" x14ac:dyDescent="0.25">
      <c r="A559" s="5"/>
      <c r="B559" s="32"/>
      <c r="C559" s="33"/>
      <c r="D559" s="34"/>
      <c r="E559" s="34"/>
      <c r="F559" s="33"/>
      <c r="G559" s="33"/>
      <c r="H559" s="33"/>
      <c r="I559" s="5"/>
      <c r="J559" s="5"/>
      <c r="K559" s="5"/>
      <c r="L559" s="5"/>
      <c r="M559" s="5"/>
      <c r="N559" s="5"/>
      <c r="O559" s="5"/>
      <c r="P559" s="5"/>
      <c r="Q559" s="5"/>
      <c r="R559" s="5"/>
      <c r="S559" s="5"/>
      <c r="T559" s="5"/>
      <c r="U559" s="5"/>
      <c r="V559" s="5"/>
    </row>
    <row r="560" spans="1:22" ht="12.75" customHeight="1" x14ac:dyDescent="0.25">
      <c r="A560" s="5"/>
      <c r="B560" s="32"/>
      <c r="C560" s="33"/>
      <c r="D560" s="34"/>
      <c r="E560" s="34"/>
      <c r="F560" s="33"/>
      <c r="G560" s="33"/>
      <c r="H560" s="33"/>
      <c r="I560" s="5"/>
      <c r="J560" s="5"/>
      <c r="K560" s="5"/>
      <c r="L560" s="5"/>
      <c r="M560" s="5"/>
      <c r="N560" s="5"/>
      <c r="O560" s="5"/>
      <c r="P560" s="5"/>
      <c r="Q560" s="5"/>
      <c r="R560" s="5"/>
      <c r="S560" s="5"/>
      <c r="T560" s="5"/>
      <c r="U560" s="5"/>
      <c r="V560" s="5"/>
    </row>
    <row r="561" spans="1:22" ht="12.75" customHeight="1" x14ac:dyDescent="0.25">
      <c r="A561" s="5"/>
      <c r="B561" s="32"/>
      <c r="C561" s="33"/>
      <c r="D561" s="34"/>
      <c r="E561" s="34"/>
      <c r="F561" s="33"/>
      <c r="G561" s="33"/>
      <c r="H561" s="33"/>
      <c r="I561" s="5"/>
      <c r="J561" s="5"/>
      <c r="K561" s="5"/>
      <c r="L561" s="5"/>
      <c r="M561" s="5"/>
      <c r="N561" s="5"/>
      <c r="O561" s="5"/>
      <c r="P561" s="5"/>
      <c r="Q561" s="5"/>
      <c r="R561" s="5"/>
      <c r="S561" s="5"/>
      <c r="T561" s="5"/>
      <c r="U561" s="5"/>
      <c r="V561" s="5"/>
    </row>
    <row r="562" spans="1:22" ht="12.75" customHeight="1" x14ac:dyDescent="0.25">
      <c r="A562" s="5"/>
      <c r="B562" s="32"/>
      <c r="C562" s="33"/>
      <c r="D562" s="34"/>
      <c r="E562" s="34"/>
      <c r="F562" s="33"/>
      <c r="G562" s="33"/>
      <c r="H562" s="33"/>
      <c r="I562" s="5"/>
      <c r="J562" s="5"/>
      <c r="K562" s="5"/>
      <c r="L562" s="5"/>
      <c r="M562" s="5"/>
      <c r="N562" s="5"/>
      <c r="O562" s="5"/>
      <c r="P562" s="5"/>
      <c r="Q562" s="5"/>
      <c r="R562" s="5"/>
      <c r="S562" s="5"/>
      <c r="T562" s="5"/>
      <c r="U562" s="5"/>
      <c r="V562" s="5"/>
    </row>
    <row r="563" spans="1:22" ht="12.75" customHeight="1" x14ac:dyDescent="0.25">
      <c r="A563" s="5"/>
      <c r="B563" s="32"/>
      <c r="C563" s="33"/>
      <c r="D563" s="34"/>
      <c r="E563" s="34"/>
      <c r="F563" s="33"/>
      <c r="G563" s="33"/>
      <c r="H563" s="33"/>
      <c r="I563" s="5"/>
      <c r="J563" s="5"/>
      <c r="K563" s="5"/>
      <c r="L563" s="5"/>
      <c r="M563" s="5"/>
      <c r="N563" s="5"/>
      <c r="O563" s="5"/>
      <c r="P563" s="5"/>
      <c r="Q563" s="5"/>
      <c r="R563" s="5"/>
      <c r="S563" s="5"/>
      <c r="T563" s="5"/>
      <c r="U563" s="5"/>
      <c r="V563" s="5"/>
    </row>
    <row r="564" spans="1:22" ht="12.75" customHeight="1" x14ac:dyDescent="0.25">
      <c r="A564" s="5"/>
      <c r="B564" s="32"/>
      <c r="C564" s="33"/>
      <c r="D564" s="34"/>
      <c r="E564" s="34"/>
      <c r="F564" s="33"/>
      <c r="G564" s="33"/>
      <c r="H564" s="33"/>
      <c r="I564" s="5"/>
      <c r="J564" s="5"/>
      <c r="K564" s="5"/>
      <c r="L564" s="5"/>
      <c r="M564" s="5"/>
      <c r="N564" s="5"/>
      <c r="O564" s="5"/>
      <c r="P564" s="5"/>
      <c r="Q564" s="5"/>
      <c r="R564" s="5"/>
      <c r="S564" s="5"/>
      <c r="T564" s="5"/>
      <c r="U564" s="5"/>
      <c r="V564" s="5"/>
    </row>
    <row r="565" spans="1:22" ht="12.75" customHeight="1" x14ac:dyDescent="0.25">
      <c r="A565" s="5"/>
      <c r="B565" s="32"/>
      <c r="C565" s="33"/>
      <c r="D565" s="34"/>
      <c r="E565" s="34"/>
      <c r="F565" s="33"/>
      <c r="G565" s="33"/>
      <c r="H565" s="33"/>
      <c r="I565" s="5"/>
      <c r="J565" s="5"/>
      <c r="K565" s="5"/>
      <c r="L565" s="5"/>
      <c r="M565" s="5"/>
      <c r="N565" s="5"/>
      <c r="O565" s="5"/>
      <c r="P565" s="5"/>
      <c r="Q565" s="5"/>
      <c r="R565" s="5"/>
      <c r="S565" s="5"/>
      <c r="T565" s="5"/>
      <c r="U565" s="5"/>
      <c r="V565" s="5"/>
    </row>
    <row r="566" spans="1:22" ht="12.75" customHeight="1" x14ac:dyDescent="0.25">
      <c r="A566" s="5"/>
      <c r="B566" s="32"/>
      <c r="C566" s="33"/>
      <c r="D566" s="34"/>
      <c r="E566" s="34"/>
      <c r="F566" s="33"/>
      <c r="G566" s="33"/>
      <c r="H566" s="33"/>
      <c r="I566" s="5"/>
      <c r="J566" s="5"/>
      <c r="K566" s="5"/>
      <c r="L566" s="5"/>
      <c r="M566" s="5"/>
      <c r="N566" s="5"/>
      <c r="O566" s="5"/>
      <c r="P566" s="5"/>
      <c r="Q566" s="5"/>
      <c r="R566" s="5"/>
      <c r="S566" s="5"/>
      <c r="T566" s="5"/>
      <c r="U566" s="5"/>
      <c r="V566" s="5"/>
    </row>
    <row r="567" spans="1:22" ht="12.75" customHeight="1" x14ac:dyDescent="0.25">
      <c r="A567" s="5"/>
      <c r="B567" s="32"/>
      <c r="C567" s="33"/>
      <c r="D567" s="34"/>
      <c r="E567" s="34"/>
      <c r="F567" s="33"/>
      <c r="G567" s="33"/>
      <c r="H567" s="33"/>
      <c r="I567" s="5"/>
      <c r="J567" s="5"/>
      <c r="K567" s="5"/>
      <c r="L567" s="5"/>
      <c r="M567" s="5"/>
      <c r="N567" s="5"/>
      <c r="O567" s="5"/>
      <c r="P567" s="5"/>
      <c r="Q567" s="5"/>
      <c r="R567" s="5"/>
      <c r="S567" s="5"/>
      <c r="T567" s="5"/>
      <c r="U567" s="5"/>
      <c r="V567" s="5"/>
    </row>
    <row r="568" spans="1:22" ht="12.75" customHeight="1" x14ac:dyDescent="0.25">
      <c r="A568" s="5"/>
      <c r="B568" s="32"/>
      <c r="C568" s="33"/>
      <c r="D568" s="34"/>
      <c r="E568" s="34"/>
      <c r="F568" s="33"/>
      <c r="G568" s="33"/>
      <c r="H568" s="33"/>
      <c r="I568" s="5"/>
      <c r="J568" s="5"/>
      <c r="K568" s="5"/>
      <c r="L568" s="5"/>
      <c r="M568" s="5"/>
      <c r="N568" s="5"/>
      <c r="O568" s="5"/>
      <c r="P568" s="5"/>
      <c r="Q568" s="5"/>
      <c r="R568" s="5"/>
      <c r="S568" s="5"/>
      <c r="T568" s="5"/>
      <c r="U568" s="5"/>
      <c r="V568" s="5"/>
    </row>
    <row r="569" spans="1:22" ht="12.75" customHeight="1" x14ac:dyDescent="0.25">
      <c r="A569" s="5"/>
      <c r="B569" s="32"/>
      <c r="C569" s="33"/>
      <c r="D569" s="34"/>
      <c r="E569" s="34"/>
      <c r="F569" s="33"/>
      <c r="G569" s="33"/>
      <c r="H569" s="33"/>
      <c r="I569" s="5"/>
      <c r="J569" s="5"/>
      <c r="K569" s="5"/>
      <c r="L569" s="5"/>
      <c r="M569" s="5"/>
      <c r="N569" s="5"/>
      <c r="O569" s="5"/>
      <c r="P569" s="5"/>
      <c r="Q569" s="5"/>
      <c r="R569" s="5"/>
      <c r="S569" s="5"/>
      <c r="T569" s="5"/>
      <c r="U569" s="5"/>
      <c r="V569" s="5"/>
    </row>
    <row r="570" spans="1:22" ht="12.75" customHeight="1" x14ac:dyDescent="0.25">
      <c r="A570" s="5"/>
      <c r="B570" s="32"/>
      <c r="C570" s="33"/>
      <c r="D570" s="34"/>
      <c r="E570" s="34"/>
      <c r="F570" s="33"/>
      <c r="G570" s="33"/>
      <c r="H570" s="33"/>
      <c r="I570" s="5"/>
      <c r="J570" s="5"/>
      <c r="K570" s="5"/>
      <c r="L570" s="5"/>
      <c r="M570" s="5"/>
      <c r="N570" s="5"/>
      <c r="O570" s="5"/>
      <c r="P570" s="5"/>
      <c r="Q570" s="5"/>
      <c r="R570" s="5"/>
      <c r="S570" s="5"/>
      <c r="T570" s="5"/>
      <c r="U570" s="5"/>
      <c r="V570" s="5"/>
    </row>
    <row r="571" spans="1:22" ht="12.75" customHeight="1" x14ac:dyDescent="0.25">
      <c r="A571" s="5"/>
      <c r="B571" s="32"/>
      <c r="C571" s="33"/>
      <c r="D571" s="34"/>
      <c r="E571" s="34"/>
      <c r="F571" s="33"/>
      <c r="G571" s="33"/>
      <c r="H571" s="33"/>
      <c r="I571" s="5"/>
      <c r="J571" s="5"/>
      <c r="K571" s="5"/>
      <c r="L571" s="5"/>
      <c r="M571" s="5"/>
      <c r="N571" s="5"/>
      <c r="O571" s="5"/>
      <c r="P571" s="5"/>
      <c r="Q571" s="5"/>
      <c r="R571" s="5"/>
      <c r="S571" s="5"/>
      <c r="T571" s="5"/>
      <c r="U571" s="5"/>
      <c r="V571" s="5"/>
    </row>
    <row r="572" spans="1:22" ht="12.75" customHeight="1" x14ac:dyDescent="0.25">
      <c r="A572" s="5"/>
      <c r="B572" s="32"/>
      <c r="C572" s="33"/>
      <c r="D572" s="34"/>
      <c r="E572" s="34"/>
      <c r="F572" s="33"/>
      <c r="G572" s="33"/>
      <c r="H572" s="33"/>
      <c r="I572" s="5"/>
      <c r="J572" s="5"/>
      <c r="K572" s="5"/>
      <c r="L572" s="5"/>
      <c r="M572" s="5"/>
      <c r="N572" s="5"/>
      <c r="O572" s="5"/>
      <c r="P572" s="5"/>
      <c r="Q572" s="5"/>
      <c r="R572" s="5"/>
      <c r="S572" s="5"/>
      <c r="T572" s="5"/>
      <c r="U572" s="5"/>
      <c r="V572" s="5"/>
    </row>
    <row r="573" spans="1:22" ht="12.75" customHeight="1" x14ac:dyDescent="0.25">
      <c r="A573" s="5"/>
      <c r="B573" s="32"/>
      <c r="C573" s="33"/>
      <c r="D573" s="34"/>
      <c r="E573" s="34"/>
      <c r="F573" s="33"/>
      <c r="G573" s="33"/>
      <c r="H573" s="33"/>
      <c r="I573" s="5"/>
      <c r="J573" s="5"/>
      <c r="K573" s="5"/>
      <c r="L573" s="5"/>
      <c r="M573" s="5"/>
      <c r="N573" s="5"/>
      <c r="O573" s="5"/>
      <c r="P573" s="5"/>
      <c r="Q573" s="5"/>
      <c r="R573" s="5"/>
      <c r="S573" s="5"/>
      <c r="T573" s="5"/>
      <c r="U573" s="5"/>
      <c r="V573" s="5"/>
    </row>
    <row r="574" spans="1:22" ht="12.75" customHeight="1" x14ac:dyDescent="0.25">
      <c r="A574" s="5"/>
      <c r="B574" s="32"/>
      <c r="C574" s="33"/>
      <c r="D574" s="34"/>
      <c r="E574" s="34"/>
      <c r="F574" s="33"/>
      <c r="G574" s="33"/>
      <c r="H574" s="33"/>
      <c r="I574" s="5"/>
      <c r="J574" s="5"/>
      <c r="K574" s="5"/>
      <c r="L574" s="5"/>
      <c r="M574" s="5"/>
      <c r="N574" s="5"/>
      <c r="O574" s="5"/>
      <c r="P574" s="5"/>
      <c r="Q574" s="5"/>
      <c r="R574" s="5"/>
      <c r="S574" s="5"/>
      <c r="T574" s="5"/>
      <c r="U574" s="5"/>
      <c r="V574" s="5"/>
    </row>
    <row r="575" spans="1:22" ht="12.75" customHeight="1" x14ac:dyDescent="0.25">
      <c r="A575" s="5"/>
      <c r="B575" s="32"/>
      <c r="C575" s="33"/>
      <c r="D575" s="34"/>
      <c r="E575" s="34"/>
      <c r="F575" s="33"/>
      <c r="G575" s="33"/>
      <c r="H575" s="33"/>
      <c r="I575" s="5"/>
      <c r="J575" s="5"/>
      <c r="K575" s="5"/>
      <c r="L575" s="5"/>
      <c r="M575" s="5"/>
      <c r="N575" s="5"/>
      <c r="O575" s="5"/>
      <c r="P575" s="5"/>
      <c r="Q575" s="5"/>
      <c r="R575" s="5"/>
      <c r="S575" s="5"/>
      <c r="T575" s="5"/>
      <c r="U575" s="5"/>
      <c r="V575" s="5"/>
    </row>
    <row r="576" spans="1:22" ht="12.75" customHeight="1" x14ac:dyDescent="0.25">
      <c r="A576" s="5"/>
      <c r="B576" s="32"/>
      <c r="C576" s="33"/>
      <c r="D576" s="34"/>
      <c r="E576" s="34"/>
      <c r="F576" s="33"/>
      <c r="G576" s="33"/>
      <c r="H576" s="33"/>
      <c r="I576" s="5"/>
      <c r="J576" s="5"/>
      <c r="K576" s="5"/>
      <c r="L576" s="5"/>
      <c r="M576" s="5"/>
      <c r="N576" s="5"/>
      <c r="O576" s="5"/>
      <c r="P576" s="5"/>
      <c r="Q576" s="5"/>
      <c r="R576" s="5"/>
      <c r="S576" s="5"/>
      <c r="T576" s="5"/>
      <c r="U576" s="5"/>
      <c r="V576" s="5"/>
    </row>
    <row r="577" spans="1:22" ht="12.75" customHeight="1" x14ac:dyDescent="0.25">
      <c r="A577" s="5"/>
      <c r="B577" s="32"/>
      <c r="C577" s="33"/>
      <c r="D577" s="34"/>
      <c r="E577" s="34"/>
      <c r="F577" s="33"/>
      <c r="G577" s="33"/>
      <c r="H577" s="33"/>
      <c r="I577" s="5"/>
      <c r="J577" s="5"/>
      <c r="K577" s="5"/>
      <c r="L577" s="5"/>
      <c r="M577" s="5"/>
      <c r="N577" s="5"/>
      <c r="O577" s="5"/>
      <c r="P577" s="5"/>
      <c r="Q577" s="5"/>
      <c r="R577" s="5"/>
      <c r="S577" s="5"/>
      <c r="T577" s="5"/>
      <c r="U577" s="5"/>
      <c r="V577" s="5"/>
    </row>
    <row r="578" spans="1:22" ht="12.75" customHeight="1" x14ac:dyDescent="0.25">
      <c r="A578" s="5"/>
      <c r="B578" s="32"/>
      <c r="C578" s="33"/>
      <c r="D578" s="34"/>
      <c r="E578" s="34"/>
      <c r="F578" s="33"/>
      <c r="G578" s="33"/>
      <c r="H578" s="33"/>
      <c r="I578" s="5"/>
      <c r="J578" s="5"/>
      <c r="K578" s="5"/>
      <c r="L578" s="5"/>
      <c r="M578" s="5"/>
      <c r="N578" s="5"/>
      <c r="O578" s="5"/>
      <c r="P578" s="5"/>
      <c r="Q578" s="5"/>
      <c r="R578" s="5"/>
      <c r="S578" s="5"/>
      <c r="T578" s="5"/>
      <c r="U578" s="5"/>
      <c r="V578" s="5"/>
    </row>
    <row r="579" spans="1:22" ht="12.75" customHeight="1" x14ac:dyDescent="0.25">
      <c r="A579" s="5"/>
      <c r="B579" s="32"/>
      <c r="C579" s="33"/>
      <c r="D579" s="34"/>
      <c r="E579" s="34"/>
      <c r="F579" s="33"/>
      <c r="G579" s="33"/>
      <c r="H579" s="33"/>
      <c r="I579" s="5"/>
      <c r="J579" s="5"/>
      <c r="K579" s="5"/>
      <c r="L579" s="5"/>
      <c r="M579" s="5"/>
      <c r="N579" s="5"/>
      <c r="O579" s="5"/>
      <c r="P579" s="5"/>
      <c r="Q579" s="5"/>
      <c r="R579" s="5"/>
      <c r="S579" s="5"/>
      <c r="T579" s="5"/>
      <c r="U579" s="5"/>
      <c r="V579" s="5"/>
    </row>
    <row r="580" spans="1:22" ht="12.75" customHeight="1" x14ac:dyDescent="0.25">
      <c r="A580" s="5"/>
      <c r="B580" s="32"/>
      <c r="C580" s="33"/>
      <c r="D580" s="34"/>
      <c r="E580" s="34"/>
      <c r="F580" s="33"/>
      <c r="G580" s="33"/>
      <c r="H580" s="33"/>
      <c r="I580" s="5"/>
      <c r="J580" s="5"/>
      <c r="K580" s="5"/>
      <c r="L580" s="5"/>
      <c r="M580" s="5"/>
      <c r="N580" s="5"/>
      <c r="O580" s="5"/>
      <c r="P580" s="5"/>
      <c r="Q580" s="5"/>
      <c r="R580" s="5"/>
      <c r="S580" s="5"/>
      <c r="T580" s="5"/>
      <c r="U580" s="5"/>
      <c r="V580" s="5"/>
    </row>
    <row r="581" spans="1:22" ht="12.75" customHeight="1" x14ac:dyDescent="0.25">
      <c r="A581" s="5"/>
      <c r="B581" s="32"/>
      <c r="C581" s="33"/>
      <c r="D581" s="34"/>
      <c r="E581" s="34"/>
      <c r="F581" s="33"/>
      <c r="G581" s="33"/>
      <c r="H581" s="33"/>
      <c r="I581" s="5"/>
      <c r="J581" s="5"/>
      <c r="K581" s="5"/>
      <c r="L581" s="5"/>
      <c r="M581" s="5"/>
      <c r="N581" s="5"/>
      <c r="O581" s="5"/>
      <c r="P581" s="5"/>
      <c r="Q581" s="5"/>
      <c r="R581" s="5"/>
      <c r="S581" s="5"/>
      <c r="T581" s="5"/>
      <c r="U581" s="5"/>
      <c r="V581" s="5"/>
    </row>
    <row r="582" spans="1:22" ht="12.75" customHeight="1" x14ac:dyDescent="0.25">
      <c r="A582" s="5"/>
      <c r="B582" s="32"/>
      <c r="C582" s="33"/>
      <c r="D582" s="34"/>
      <c r="E582" s="34"/>
      <c r="F582" s="33"/>
      <c r="G582" s="33"/>
      <c r="H582" s="33"/>
      <c r="I582" s="5"/>
      <c r="J582" s="5"/>
      <c r="K582" s="5"/>
      <c r="L582" s="5"/>
      <c r="M582" s="5"/>
      <c r="N582" s="5"/>
      <c r="O582" s="5"/>
      <c r="P582" s="5"/>
      <c r="Q582" s="5"/>
      <c r="R582" s="5"/>
      <c r="S582" s="5"/>
      <c r="T582" s="5"/>
      <c r="U582" s="5"/>
      <c r="V582" s="5"/>
    </row>
    <row r="583" spans="1:22" ht="12.75" customHeight="1" x14ac:dyDescent="0.25">
      <c r="A583" s="5"/>
      <c r="B583" s="32"/>
      <c r="C583" s="33"/>
      <c r="D583" s="34"/>
      <c r="E583" s="34"/>
      <c r="F583" s="33"/>
      <c r="G583" s="33"/>
      <c r="H583" s="33"/>
      <c r="I583" s="5"/>
      <c r="J583" s="5"/>
      <c r="K583" s="5"/>
      <c r="L583" s="5"/>
      <c r="M583" s="5"/>
      <c r="N583" s="5"/>
      <c r="O583" s="5"/>
      <c r="P583" s="5"/>
      <c r="Q583" s="5"/>
      <c r="R583" s="5"/>
      <c r="S583" s="5"/>
      <c r="T583" s="5"/>
      <c r="U583" s="5"/>
      <c r="V583" s="5"/>
    </row>
    <row r="584" spans="1:22" ht="12.75" customHeight="1" x14ac:dyDescent="0.25">
      <c r="A584" s="5"/>
      <c r="B584" s="32"/>
      <c r="C584" s="33"/>
      <c r="D584" s="34"/>
      <c r="E584" s="34"/>
      <c r="F584" s="33"/>
      <c r="G584" s="33"/>
      <c r="H584" s="33"/>
      <c r="I584" s="5"/>
      <c r="J584" s="5"/>
      <c r="K584" s="5"/>
      <c r="L584" s="5"/>
      <c r="M584" s="5"/>
      <c r="N584" s="5"/>
      <c r="O584" s="5"/>
      <c r="P584" s="5"/>
      <c r="Q584" s="5"/>
      <c r="R584" s="5"/>
      <c r="S584" s="5"/>
      <c r="T584" s="5"/>
      <c r="U584" s="5"/>
      <c r="V584" s="5"/>
    </row>
    <row r="585" spans="1:22" ht="12.75" customHeight="1" x14ac:dyDescent="0.25">
      <c r="A585" s="5"/>
      <c r="B585" s="32"/>
      <c r="C585" s="33"/>
      <c r="D585" s="34"/>
      <c r="E585" s="34"/>
      <c r="F585" s="33"/>
      <c r="G585" s="33"/>
      <c r="H585" s="33"/>
      <c r="I585" s="5"/>
      <c r="J585" s="5"/>
      <c r="K585" s="5"/>
      <c r="L585" s="5"/>
      <c r="M585" s="5"/>
      <c r="N585" s="5"/>
      <c r="O585" s="5"/>
      <c r="P585" s="5"/>
      <c r="Q585" s="5"/>
      <c r="R585" s="5"/>
      <c r="S585" s="5"/>
      <c r="T585" s="5"/>
      <c r="U585" s="5"/>
      <c r="V585" s="5"/>
    </row>
    <row r="586" spans="1:22" ht="12.75" customHeight="1" x14ac:dyDescent="0.25">
      <c r="A586" s="5"/>
      <c r="B586" s="32"/>
      <c r="C586" s="33"/>
      <c r="D586" s="34"/>
      <c r="E586" s="34"/>
      <c r="F586" s="33"/>
      <c r="G586" s="33"/>
      <c r="H586" s="33"/>
      <c r="I586" s="5"/>
      <c r="J586" s="5"/>
      <c r="K586" s="5"/>
      <c r="L586" s="5"/>
      <c r="M586" s="5"/>
      <c r="N586" s="5"/>
      <c r="O586" s="5"/>
      <c r="P586" s="5"/>
      <c r="Q586" s="5"/>
      <c r="R586" s="5"/>
      <c r="S586" s="5"/>
      <c r="T586" s="5"/>
      <c r="U586" s="5"/>
      <c r="V586" s="5"/>
    </row>
    <row r="587" spans="1:22" ht="12.75" customHeight="1" x14ac:dyDescent="0.25">
      <c r="A587" s="5"/>
      <c r="B587" s="32"/>
      <c r="C587" s="33"/>
      <c r="D587" s="34"/>
      <c r="E587" s="34"/>
      <c r="F587" s="33"/>
      <c r="G587" s="33"/>
      <c r="H587" s="33"/>
      <c r="I587" s="5"/>
      <c r="J587" s="5"/>
      <c r="K587" s="5"/>
      <c r="L587" s="5"/>
      <c r="M587" s="5"/>
      <c r="N587" s="5"/>
      <c r="O587" s="5"/>
      <c r="P587" s="5"/>
      <c r="Q587" s="5"/>
      <c r="R587" s="5"/>
      <c r="S587" s="5"/>
      <c r="T587" s="5"/>
      <c r="U587" s="5"/>
      <c r="V587" s="5"/>
    </row>
    <row r="588" spans="1:22" ht="12.75" customHeight="1" x14ac:dyDescent="0.25">
      <c r="A588" s="5"/>
      <c r="B588" s="32"/>
      <c r="C588" s="33"/>
      <c r="D588" s="34"/>
      <c r="E588" s="34"/>
      <c r="F588" s="33"/>
      <c r="G588" s="33"/>
      <c r="H588" s="33"/>
      <c r="I588" s="5"/>
      <c r="J588" s="5"/>
      <c r="K588" s="5"/>
      <c r="L588" s="5"/>
      <c r="M588" s="5"/>
      <c r="N588" s="5"/>
      <c r="O588" s="5"/>
      <c r="P588" s="5"/>
      <c r="Q588" s="5"/>
      <c r="R588" s="5"/>
      <c r="S588" s="5"/>
      <c r="T588" s="5"/>
      <c r="U588" s="5"/>
      <c r="V588" s="5"/>
    </row>
    <row r="589" spans="1:22" ht="12.75" customHeight="1" x14ac:dyDescent="0.25">
      <c r="A589" s="5"/>
      <c r="B589" s="32"/>
      <c r="C589" s="33"/>
      <c r="D589" s="34"/>
      <c r="E589" s="34"/>
      <c r="F589" s="33"/>
      <c r="G589" s="33"/>
      <c r="H589" s="33"/>
      <c r="I589" s="5"/>
      <c r="J589" s="5"/>
      <c r="K589" s="5"/>
      <c r="L589" s="5"/>
      <c r="M589" s="5"/>
      <c r="N589" s="5"/>
      <c r="O589" s="5"/>
      <c r="P589" s="5"/>
      <c r="Q589" s="5"/>
      <c r="R589" s="5"/>
      <c r="S589" s="5"/>
      <c r="T589" s="5"/>
      <c r="U589" s="5"/>
      <c r="V589" s="5"/>
    </row>
    <row r="590" spans="1:22" ht="12.75" customHeight="1" x14ac:dyDescent="0.25">
      <c r="A590" s="5"/>
      <c r="B590" s="32"/>
      <c r="C590" s="33"/>
      <c r="D590" s="34"/>
      <c r="E590" s="34"/>
      <c r="F590" s="33"/>
      <c r="G590" s="33"/>
      <c r="H590" s="33"/>
      <c r="I590" s="5"/>
      <c r="J590" s="5"/>
      <c r="K590" s="5"/>
      <c r="L590" s="5"/>
      <c r="M590" s="5"/>
      <c r="N590" s="5"/>
      <c r="O590" s="5"/>
      <c r="P590" s="5"/>
      <c r="Q590" s="5"/>
      <c r="R590" s="5"/>
      <c r="S590" s="5"/>
      <c r="T590" s="5"/>
      <c r="U590" s="5"/>
      <c r="V590" s="5"/>
    </row>
    <row r="591" spans="1:22" ht="12.75" customHeight="1" x14ac:dyDescent="0.25">
      <c r="A591" s="5"/>
      <c r="B591" s="32"/>
      <c r="C591" s="33"/>
      <c r="D591" s="34"/>
      <c r="E591" s="34"/>
      <c r="F591" s="33"/>
      <c r="G591" s="33"/>
      <c r="H591" s="33"/>
      <c r="I591" s="5"/>
      <c r="J591" s="5"/>
      <c r="K591" s="5"/>
      <c r="L591" s="5"/>
      <c r="M591" s="5"/>
      <c r="N591" s="5"/>
      <c r="O591" s="5"/>
      <c r="P591" s="5"/>
      <c r="Q591" s="5"/>
      <c r="R591" s="5"/>
      <c r="S591" s="5"/>
      <c r="T591" s="5"/>
      <c r="U591" s="5"/>
      <c r="V591" s="5"/>
    </row>
    <row r="592" spans="1:22" ht="12.75" customHeight="1" x14ac:dyDescent="0.25">
      <c r="A592" s="5"/>
      <c r="B592" s="32"/>
      <c r="C592" s="33"/>
      <c r="D592" s="34"/>
      <c r="E592" s="34"/>
      <c r="F592" s="33"/>
      <c r="G592" s="33"/>
      <c r="H592" s="33"/>
      <c r="I592" s="5"/>
      <c r="J592" s="5"/>
      <c r="K592" s="5"/>
      <c r="L592" s="5"/>
      <c r="M592" s="5"/>
      <c r="N592" s="5"/>
      <c r="O592" s="5"/>
      <c r="P592" s="5"/>
      <c r="Q592" s="5"/>
      <c r="R592" s="5"/>
      <c r="S592" s="5"/>
      <c r="T592" s="5"/>
      <c r="U592" s="5"/>
      <c r="V592" s="5"/>
    </row>
    <row r="593" spans="1:22" ht="12.75" customHeight="1" x14ac:dyDescent="0.25">
      <c r="A593" s="5"/>
      <c r="B593" s="32"/>
      <c r="C593" s="33"/>
      <c r="D593" s="34"/>
      <c r="E593" s="34"/>
      <c r="F593" s="33"/>
      <c r="G593" s="33"/>
      <c r="H593" s="33"/>
      <c r="I593" s="5"/>
      <c r="J593" s="5"/>
      <c r="K593" s="5"/>
      <c r="L593" s="5"/>
      <c r="M593" s="5"/>
      <c r="N593" s="5"/>
      <c r="O593" s="5"/>
      <c r="P593" s="5"/>
      <c r="Q593" s="5"/>
      <c r="R593" s="5"/>
      <c r="S593" s="5"/>
      <c r="T593" s="5"/>
      <c r="U593" s="5"/>
      <c r="V593" s="5"/>
    </row>
    <row r="594" spans="1:22" ht="12.75" customHeight="1" x14ac:dyDescent="0.25">
      <c r="A594" s="5"/>
      <c r="B594" s="32"/>
      <c r="C594" s="33"/>
      <c r="D594" s="34"/>
      <c r="E594" s="34"/>
      <c r="F594" s="33"/>
      <c r="G594" s="33"/>
      <c r="H594" s="33"/>
      <c r="I594" s="5"/>
      <c r="J594" s="5"/>
      <c r="K594" s="5"/>
      <c r="L594" s="5"/>
      <c r="M594" s="5"/>
      <c r="N594" s="5"/>
      <c r="O594" s="5"/>
      <c r="P594" s="5"/>
      <c r="Q594" s="5"/>
      <c r="R594" s="5"/>
      <c r="S594" s="5"/>
      <c r="T594" s="5"/>
      <c r="U594" s="5"/>
      <c r="V594" s="5"/>
    </row>
    <row r="595" spans="1:22" ht="12.75" customHeight="1" x14ac:dyDescent="0.25">
      <c r="A595" s="5"/>
      <c r="B595" s="32"/>
      <c r="C595" s="33"/>
      <c r="D595" s="34"/>
      <c r="E595" s="34"/>
      <c r="F595" s="33"/>
      <c r="G595" s="33"/>
      <c r="H595" s="33"/>
      <c r="I595" s="5"/>
      <c r="J595" s="5"/>
      <c r="K595" s="5"/>
      <c r="L595" s="5"/>
      <c r="M595" s="5"/>
      <c r="N595" s="5"/>
      <c r="O595" s="5"/>
      <c r="P595" s="5"/>
      <c r="Q595" s="5"/>
      <c r="R595" s="5"/>
      <c r="S595" s="5"/>
      <c r="T595" s="5"/>
      <c r="U595" s="5"/>
      <c r="V595" s="5"/>
    </row>
    <row r="596" spans="1:22" ht="12.75" customHeight="1" x14ac:dyDescent="0.25">
      <c r="A596" s="5"/>
      <c r="B596" s="32"/>
      <c r="C596" s="33"/>
      <c r="D596" s="34"/>
      <c r="E596" s="34"/>
      <c r="F596" s="33"/>
      <c r="G596" s="33"/>
      <c r="H596" s="33"/>
      <c r="I596" s="5"/>
      <c r="J596" s="5"/>
      <c r="K596" s="5"/>
      <c r="L596" s="5"/>
      <c r="M596" s="5"/>
      <c r="N596" s="5"/>
      <c r="O596" s="5"/>
      <c r="P596" s="5"/>
      <c r="Q596" s="5"/>
      <c r="R596" s="5"/>
      <c r="S596" s="5"/>
      <c r="T596" s="5"/>
      <c r="U596" s="5"/>
      <c r="V596" s="5"/>
    </row>
    <row r="597" spans="1:22" ht="12.75" customHeight="1" x14ac:dyDescent="0.25">
      <c r="A597" s="5"/>
      <c r="B597" s="32"/>
      <c r="C597" s="33"/>
      <c r="D597" s="34"/>
      <c r="E597" s="34"/>
      <c r="F597" s="33"/>
      <c r="G597" s="33"/>
      <c r="H597" s="33"/>
      <c r="I597" s="5"/>
      <c r="J597" s="5"/>
      <c r="K597" s="5"/>
      <c r="L597" s="5"/>
      <c r="M597" s="5"/>
      <c r="N597" s="5"/>
      <c r="O597" s="5"/>
      <c r="P597" s="5"/>
      <c r="Q597" s="5"/>
      <c r="R597" s="5"/>
      <c r="S597" s="5"/>
      <c r="T597" s="5"/>
      <c r="U597" s="5"/>
      <c r="V597" s="5"/>
    </row>
    <row r="598" spans="1:22" ht="12.75" customHeight="1" x14ac:dyDescent="0.25">
      <c r="A598" s="5"/>
      <c r="B598" s="32"/>
      <c r="C598" s="33"/>
      <c r="D598" s="34"/>
      <c r="E598" s="34"/>
      <c r="F598" s="33"/>
      <c r="G598" s="33"/>
      <c r="H598" s="33"/>
      <c r="I598" s="5"/>
      <c r="J598" s="5"/>
      <c r="K598" s="5"/>
      <c r="L598" s="5"/>
      <c r="M598" s="5"/>
      <c r="N598" s="5"/>
      <c r="O598" s="5"/>
      <c r="P598" s="5"/>
      <c r="Q598" s="5"/>
      <c r="R598" s="5"/>
      <c r="S598" s="5"/>
      <c r="T598" s="5"/>
      <c r="U598" s="5"/>
      <c r="V598" s="5"/>
    </row>
    <row r="599" spans="1:22" ht="12.75" customHeight="1" x14ac:dyDescent="0.25">
      <c r="A599" s="5"/>
      <c r="B599" s="32"/>
      <c r="C599" s="33"/>
      <c r="D599" s="34"/>
      <c r="E599" s="34"/>
      <c r="F599" s="33"/>
      <c r="G599" s="33"/>
      <c r="H599" s="33"/>
      <c r="I599" s="5"/>
      <c r="J599" s="5"/>
      <c r="K599" s="5"/>
      <c r="L599" s="5"/>
      <c r="M599" s="5"/>
      <c r="N599" s="5"/>
      <c r="O599" s="5"/>
      <c r="P599" s="5"/>
      <c r="Q599" s="5"/>
      <c r="R599" s="5"/>
      <c r="S599" s="5"/>
      <c r="T599" s="5"/>
      <c r="U599" s="5"/>
      <c r="V599" s="5"/>
    </row>
    <row r="600" spans="1:22" ht="12.75" customHeight="1" x14ac:dyDescent="0.25">
      <c r="A600" s="5"/>
      <c r="B600" s="32"/>
      <c r="C600" s="33"/>
      <c r="D600" s="34"/>
      <c r="E600" s="34"/>
      <c r="F600" s="33"/>
      <c r="G600" s="33"/>
      <c r="H600" s="33"/>
      <c r="I600" s="5"/>
      <c r="J600" s="5"/>
      <c r="K600" s="5"/>
      <c r="L600" s="5"/>
      <c r="M600" s="5"/>
      <c r="N600" s="5"/>
      <c r="O600" s="5"/>
      <c r="P600" s="5"/>
      <c r="Q600" s="5"/>
      <c r="R600" s="5"/>
      <c r="S600" s="5"/>
      <c r="T600" s="5"/>
      <c r="U600" s="5"/>
      <c r="V600" s="5"/>
    </row>
    <row r="601" spans="1:22" ht="12.75" customHeight="1" x14ac:dyDescent="0.25">
      <c r="A601" s="5"/>
      <c r="B601" s="32"/>
      <c r="C601" s="33"/>
      <c r="D601" s="34"/>
      <c r="E601" s="34"/>
      <c r="F601" s="33"/>
      <c r="G601" s="33"/>
      <c r="H601" s="33"/>
      <c r="I601" s="5"/>
      <c r="J601" s="5"/>
      <c r="K601" s="5"/>
      <c r="L601" s="5"/>
      <c r="M601" s="5"/>
      <c r="N601" s="5"/>
      <c r="O601" s="5"/>
      <c r="P601" s="5"/>
      <c r="Q601" s="5"/>
      <c r="R601" s="5"/>
      <c r="S601" s="5"/>
      <c r="T601" s="5"/>
      <c r="U601" s="5"/>
      <c r="V601" s="5"/>
    </row>
    <row r="602" spans="1:22" ht="12.75" customHeight="1" x14ac:dyDescent="0.25">
      <c r="A602" s="5"/>
      <c r="B602" s="32"/>
      <c r="C602" s="33"/>
      <c r="D602" s="34"/>
      <c r="E602" s="34"/>
      <c r="F602" s="33"/>
      <c r="G602" s="33"/>
      <c r="H602" s="33"/>
      <c r="I602" s="5"/>
      <c r="J602" s="5"/>
      <c r="K602" s="5"/>
      <c r="L602" s="5"/>
      <c r="M602" s="5"/>
      <c r="N602" s="5"/>
      <c r="O602" s="5"/>
      <c r="P602" s="5"/>
      <c r="Q602" s="5"/>
      <c r="R602" s="5"/>
      <c r="S602" s="5"/>
      <c r="T602" s="5"/>
      <c r="U602" s="5"/>
      <c r="V602" s="5"/>
    </row>
    <row r="603" spans="1:22" ht="12.75" customHeight="1" x14ac:dyDescent="0.25">
      <c r="A603" s="5"/>
      <c r="B603" s="32"/>
      <c r="C603" s="33"/>
      <c r="D603" s="34"/>
      <c r="E603" s="34"/>
      <c r="F603" s="33"/>
      <c r="G603" s="33"/>
      <c r="H603" s="33"/>
      <c r="I603" s="5"/>
      <c r="J603" s="5"/>
      <c r="K603" s="5"/>
      <c r="L603" s="5"/>
      <c r="M603" s="5"/>
      <c r="N603" s="5"/>
      <c r="O603" s="5"/>
      <c r="P603" s="5"/>
      <c r="Q603" s="5"/>
      <c r="R603" s="5"/>
      <c r="S603" s="5"/>
      <c r="T603" s="5"/>
      <c r="U603" s="5"/>
      <c r="V603" s="5"/>
    </row>
    <row r="604" spans="1:22" ht="12.75" customHeight="1" x14ac:dyDescent="0.25">
      <c r="A604" s="5"/>
      <c r="B604" s="32"/>
      <c r="C604" s="33"/>
      <c r="D604" s="34"/>
      <c r="E604" s="34"/>
      <c r="F604" s="33"/>
      <c r="G604" s="33"/>
      <c r="H604" s="33"/>
      <c r="I604" s="5"/>
      <c r="J604" s="5"/>
      <c r="K604" s="5"/>
      <c r="L604" s="5"/>
      <c r="M604" s="5"/>
      <c r="N604" s="5"/>
      <c r="O604" s="5"/>
      <c r="P604" s="5"/>
      <c r="Q604" s="5"/>
      <c r="R604" s="5"/>
      <c r="S604" s="5"/>
      <c r="T604" s="5"/>
      <c r="U604" s="5"/>
      <c r="V604" s="5"/>
    </row>
    <row r="605" spans="1:22" ht="12.75" customHeight="1" x14ac:dyDescent="0.25">
      <c r="A605" s="5"/>
      <c r="B605" s="32"/>
      <c r="C605" s="33"/>
      <c r="D605" s="34"/>
      <c r="E605" s="34"/>
      <c r="F605" s="33"/>
      <c r="G605" s="33"/>
      <c r="H605" s="33"/>
      <c r="I605" s="5"/>
      <c r="J605" s="5"/>
      <c r="K605" s="5"/>
      <c r="L605" s="5"/>
      <c r="M605" s="5"/>
      <c r="N605" s="5"/>
      <c r="O605" s="5"/>
      <c r="P605" s="5"/>
      <c r="Q605" s="5"/>
      <c r="R605" s="5"/>
      <c r="S605" s="5"/>
      <c r="T605" s="5"/>
      <c r="U605" s="5"/>
      <c r="V605" s="5"/>
    </row>
    <row r="606" spans="1:22" ht="12.75" customHeight="1" x14ac:dyDescent="0.25">
      <c r="A606" s="5"/>
      <c r="B606" s="32"/>
      <c r="C606" s="33"/>
      <c r="D606" s="34"/>
      <c r="E606" s="34"/>
      <c r="F606" s="33"/>
      <c r="G606" s="33"/>
      <c r="H606" s="33"/>
      <c r="I606" s="5"/>
      <c r="J606" s="5"/>
      <c r="K606" s="5"/>
      <c r="L606" s="5"/>
      <c r="M606" s="5"/>
      <c r="N606" s="5"/>
      <c r="O606" s="5"/>
      <c r="P606" s="5"/>
      <c r="Q606" s="5"/>
      <c r="R606" s="5"/>
      <c r="S606" s="5"/>
      <c r="T606" s="5"/>
      <c r="U606" s="5"/>
      <c r="V606" s="5"/>
    </row>
    <row r="607" spans="1:22" ht="12.75" customHeight="1" x14ac:dyDescent="0.25">
      <c r="A607" s="5"/>
      <c r="B607" s="32"/>
      <c r="C607" s="33"/>
      <c r="D607" s="34"/>
      <c r="E607" s="34"/>
      <c r="F607" s="33"/>
      <c r="G607" s="33"/>
      <c r="H607" s="33"/>
      <c r="I607" s="5"/>
      <c r="J607" s="5"/>
      <c r="K607" s="5"/>
      <c r="L607" s="5"/>
      <c r="M607" s="5"/>
      <c r="N607" s="5"/>
      <c r="O607" s="5"/>
      <c r="P607" s="5"/>
      <c r="Q607" s="5"/>
      <c r="R607" s="5"/>
      <c r="S607" s="5"/>
      <c r="T607" s="5"/>
      <c r="U607" s="5"/>
      <c r="V607" s="5"/>
    </row>
    <row r="608" spans="1:22" ht="12.75" customHeight="1" x14ac:dyDescent="0.25">
      <c r="A608" s="5"/>
      <c r="B608" s="32"/>
      <c r="C608" s="33"/>
      <c r="D608" s="34"/>
      <c r="E608" s="34"/>
      <c r="F608" s="33"/>
      <c r="G608" s="33"/>
      <c r="H608" s="33"/>
      <c r="I608" s="5"/>
      <c r="J608" s="5"/>
      <c r="K608" s="5"/>
      <c r="L608" s="5"/>
      <c r="M608" s="5"/>
      <c r="N608" s="5"/>
      <c r="O608" s="5"/>
      <c r="P608" s="5"/>
      <c r="Q608" s="5"/>
      <c r="R608" s="5"/>
      <c r="S608" s="5"/>
      <c r="T608" s="5"/>
      <c r="U608" s="5"/>
      <c r="V608" s="5"/>
    </row>
    <row r="609" spans="1:22" ht="12.75" customHeight="1" x14ac:dyDescent="0.25">
      <c r="A609" s="5"/>
      <c r="B609" s="32"/>
      <c r="C609" s="33"/>
      <c r="D609" s="34"/>
      <c r="E609" s="34"/>
      <c r="F609" s="33"/>
      <c r="G609" s="33"/>
      <c r="H609" s="33"/>
      <c r="I609" s="5"/>
      <c r="J609" s="5"/>
      <c r="K609" s="5"/>
      <c r="L609" s="5"/>
      <c r="M609" s="5"/>
      <c r="N609" s="5"/>
      <c r="O609" s="5"/>
      <c r="P609" s="5"/>
      <c r="Q609" s="5"/>
      <c r="R609" s="5"/>
      <c r="S609" s="5"/>
      <c r="T609" s="5"/>
      <c r="U609" s="5"/>
      <c r="V609" s="5"/>
    </row>
    <row r="610" spans="1:22" ht="12.75" customHeight="1" x14ac:dyDescent="0.25">
      <c r="A610" s="5"/>
      <c r="B610" s="32"/>
      <c r="C610" s="33"/>
      <c r="D610" s="34"/>
      <c r="E610" s="34"/>
      <c r="F610" s="33"/>
      <c r="G610" s="33"/>
      <c r="H610" s="33"/>
      <c r="I610" s="5"/>
      <c r="J610" s="5"/>
      <c r="K610" s="5"/>
      <c r="L610" s="5"/>
      <c r="M610" s="5"/>
      <c r="N610" s="5"/>
      <c r="O610" s="5"/>
      <c r="P610" s="5"/>
      <c r="Q610" s="5"/>
      <c r="R610" s="5"/>
      <c r="S610" s="5"/>
      <c r="T610" s="5"/>
      <c r="U610" s="5"/>
      <c r="V610" s="5"/>
    </row>
    <row r="611" spans="1:22" ht="12.75" customHeight="1" x14ac:dyDescent="0.25">
      <c r="A611" s="5"/>
      <c r="B611" s="32"/>
      <c r="C611" s="33"/>
      <c r="D611" s="34"/>
      <c r="E611" s="34"/>
      <c r="F611" s="33"/>
      <c r="G611" s="33"/>
      <c r="H611" s="33"/>
      <c r="I611" s="5"/>
      <c r="J611" s="5"/>
      <c r="K611" s="5"/>
      <c r="L611" s="5"/>
      <c r="M611" s="5"/>
      <c r="N611" s="5"/>
      <c r="O611" s="5"/>
      <c r="P611" s="5"/>
      <c r="Q611" s="5"/>
      <c r="R611" s="5"/>
      <c r="S611" s="5"/>
      <c r="T611" s="5"/>
      <c r="U611" s="5"/>
      <c r="V611" s="5"/>
    </row>
    <row r="612" spans="1:22" ht="12.75" customHeight="1" x14ac:dyDescent="0.25">
      <c r="A612" s="5"/>
      <c r="B612" s="32"/>
      <c r="C612" s="33"/>
      <c r="D612" s="34"/>
      <c r="E612" s="34"/>
      <c r="F612" s="33"/>
      <c r="G612" s="33"/>
      <c r="H612" s="33"/>
      <c r="I612" s="5"/>
      <c r="J612" s="5"/>
      <c r="K612" s="5"/>
      <c r="L612" s="5"/>
      <c r="M612" s="5"/>
      <c r="N612" s="5"/>
      <c r="O612" s="5"/>
      <c r="P612" s="5"/>
      <c r="Q612" s="5"/>
      <c r="R612" s="5"/>
      <c r="S612" s="5"/>
      <c r="T612" s="5"/>
      <c r="U612" s="5"/>
      <c r="V612" s="5"/>
    </row>
    <row r="613" spans="1:22" ht="12.75" customHeight="1" x14ac:dyDescent="0.25">
      <c r="A613" s="5"/>
      <c r="B613" s="32"/>
      <c r="C613" s="33"/>
      <c r="D613" s="34"/>
      <c r="E613" s="34"/>
      <c r="F613" s="33"/>
      <c r="G613" s="33"/>
      <c r="H613" s="33"/>
      <c r="I613" s="5"/>
      <c r="J613" s="5"/>
      <c r="K613" s="5"/>
      <c r="L613" s="5"/>
      <c r="M613" s="5"/>
      <c r="N613" s="5"/>
      <c r="O613" s="5"/>
      <c r="P613" s="5"/>
      <c r="Q613" s="5"/>
      <c r="R613" s="5"/>
      <c r="S613" s="5"/>
      <c r="T613" s="5"/>
      <c r="U613" s="5"/>
      <c r="V613" s="5"/>
    </row>
    <row r="614" spans="1:22" ht="12.75" customHeight="1" x14ac:dyDescent="0.25">
      <c r="A614" s="5"/>
      <c r="B614" s="32"/>
      <c r="C614" s="33"/>
      <c r="D614" s="34"/>
      <c r="E614" s="34"/>
      <c r="F614" s="33"/>
      <c r="G614" s="33"/>
      <c r="H614" s="33"/>
      <c r="I614" s="5"/>
      <c r="J614" s="5"/>
      <c r="K614" s="5"/>
      <c r="L614" s="5"/>
      <c r="M614" s="5"/>
      <c r="N614" s="5"/>
      <c r="O614" s="5"/>
      <c r="P614" s="5"/>
      <c r="Q614" s="5"/>
      <c r="R614" s="5"/>
      <c r="S614" s="5"/>
      <c r="T614" s="5"/>
      <c r="U614" s="5"/>
      <c r="V614" s="5"/>
    </row>
    <row r="615" spans="1:22" ht="12.75" customHeight="1" x14ac:dyDescent="0.25">
      <c r="A615" s="5"/>
      <c r="B615" s="32"/>
      <c r="C615" s="33"/>
      <c r="D615" s="34"/>
      <c r="E615" s="34"/>
      <c r="F615" s="33"/>
      <c r="G615" s="33"/>
      <c r="H615" s="33"/>
      <c r="I615" s="5"/>
      <c r="J615" s="5"/>
      <c r="K615" s="5"/>
      <c r="L615" s="5"/>
      <c r="M615" s="5"/>
      <c r="N615" s="5"/>
      <c r="O615" s="5"/>
      <c r="P615" s="5"/>
      <c r="Q615" s="5"/>
      <c r="R615" s="5"/>
      <c r="S615" s="5"/>
      <c r="T615" s="5"/>
      <c r="U615" s="5"/>
      <c r="V615" s="5"/>
    </row>
    <row r="616" spans="1:22" ht="12.75" customHeight="1" x14ac:dyDescent="0.25">
      <c r="A616" s="5"/>
      <c r="B616" s="32"/>
      <c r="C616" s="33"/>
      <c r="D616" s="34"/>
      <c r="E616" s="34"/>
      <c r="F616" s="33"/>
      <c r="G616" s="33"/>
      <c r="H616" s="33"/>
      <c r="I616" s="5"/>
      <c r="J616" s="5"/>
      <c r="K616" s="5"/>
      <c r="L616" s="5"/>
      <c r="M616" s="5"/>
      <c r="N616" s="5"/>
      <c r="O616" s="5"/>
      <c r="P616" s="5"/>
      <c r="Q616" s="5"/>
      <c r="R616" s="5"/>
      <c r="S616" s="5"/>
      <c r="T616" s="5"/>
      <c r="U616" s="5"/>
      <c r="V616" s="5"/>
    </row>
    <row r="617" spans="1:22" ht="12.75" customHeight="1" x14ac:dyDescent="0.25">
      <c r="A617" s="5"/>
      <c r="B617" s="32"/>
      <c r="C617" s="33"/>
      <c r="D617" s="34"/>
      <c r="E617" s="34"/>
      <c r="F617" s="33"/>
      <c r="G617" s="33"/>
      <c r="H617" s="33"/>
      <c r="I617" s="5"/>
      <c r="J617" s="5"/>
      <c r="K617" s="5"/>
      <c r="L617" s="5"/>
      <c r="M617" s="5"/>
      <c r="N617" s="5"/>
      <c r="O617" s="5"/>
      <c r="P617" s="5"/>
      <c r="Q617" s="5"/>
      <c r="R617" s="5"/>
      <c r="S617" s="5"/>
      <c r="T617" s="5"/>
      <c r="U617" s="5"/>
      <c r="V617" s="5"/>
    </row>
    <row r="618" spans="1:22" ht="12.75" customHeight="1" x14ac:dyDescent="0.25">
      <c r="A618" s="5"/>
      <c r="B618" s="32"/>
      <c r="C618" s="33"/>
      <c r="D618" s="34"/>
      <c r="E618" s="34"/>
      <c r="F618" s="33"/>
      <c r="G618" s="33"/>
      <c r="H618" s="33"/>
      <c r="I618" s="5"/>
      <c r="J618" s="5"/>
      <c r="K618" s="5"/>
      <c r="L618" s="5"/>
      <c r="M618" s="5"/>
      <c r="N618" s="5"/>
      <c r="O618" s="5"/>
      <c r="P618" s="5"/>
      <c r="Q618" s="5"/>
      <c r="R618" s="5"/>
      <c r="S618" s="5"/>
      <c r="T618" s="5"/>
      <c r="U618" s="5"/>
      <c r="V618" s="5"/>
    </row>
    <row r="619" spans="1:22" ht="12.75" customHeight="1" x14ac:dyDescent="0.25">
      <c r="A619" s="5"/>
      <c r="B619" s="32"/>
      <c r="C619" s="33"/>
      <c r="D619" s="34"/>
      <c r="E619" s="34"/>
      <c r="F619" s="33"/>
      <c r="G619" s="33"/>
      <c r="H619" s="33"/>
      <c r="I619" s="5"/>
      <c r="J619" s="5"/>
      <c r="K619" s="5"/>
      <c r="L619" s="5"/>
      <c r="M619" s="5"/>
      <c r="N619" s="5"/>
      <c r="O619" s="5"/>
      <c r="P619" s="5"/>
      <c r="Q619" s="5"/>
      <c r="R619" s="5"/>
      <c r="S619" s="5"/>
      <c r="T619" s="5"/>
      <c r="U619" s="5"/>
      <c r="V619" s="5"/>
    </row>
    <row r="620" spans="1:22" ht="12.75" customHeight="1" x14ac:dyDescent="0.25">
      <c r="A620" s="5"/>
      <c r="B620" s="32"/>
      <c r="C620" s="33"/>
      <c r="D620" s="34"/>
      <c r="E620" s="34"/>
      <c r="F620" s="33"/>
      <c r="G620" s="33"/>
      <c r="H620" s="33"/>
      <c r="I620" s="5"/>
      <c r="J620" s="5"/>
      <c r="K620" s="5"/>
      <c r="L620" s="5"/>
      <c r="M620" s="5"/>
      <c r="N620" s="5"/>
      <c r="O620" s="5"/>
      <c r="P620" s="5"/>
      <c r="Q620" s="5"/>
      <c r="R620" s="5"/>
      <c r="S620" s="5"/>
      <c r="T620" s="5"/>
      <c r="U620" s="5"/>
      <c r="V620" s="5"/>
    </row>
    <row r="621" spans="1:22" ht="12.75" customHeight="1" x14ac:dyDescent="0.25">
      <c r="A621" s="5"/>
      <c r="B621" s="32"/>
      <c r="C621" s="33"/>
      <c r="D621" s="34"/>
      <c r="E621" s="34"/>
      <c r="F621" s="33"/>
      <c r="G621" s="33"/>
      <c r="H621" s="33"/>
      <c r="I621" s="5"/>
      <c r="J621" s="5"/>
      <c r="K621" s="5"/>
      <c r="L621" s="5"/>
      <c r="M621" s="5"/>
      <c r="N621" s="5"/>
      <c r="O621" s="5"/>
      <c r="P621" s="5"/>
      <c r="Q621" s="5"/>
      <c r="R621" s="5"/>
      <c r="S621" s="5"/>
      <c r="T621" s="5"/>
      <c r="U621" s="5"/>
      <c r="V621" s="5"/>
    </row>
    <row r="622" spans="1:22" ht="12.75" customHeight="1" x14ac:dyDescent="0.25">
      <c r="A622" s="5"/>
      <c r="B622" s="32"/>
      <c r="C622" s="33"/>
      <c r="D622" s="34"/>
      <c r="E622" s="34"/>
      <c r="F622" s="33"/>
      <c r="G622" s="33"/>
      <c r="H622" s="33"/>
      <c r="I622" s="5"/>
      <c r="J622" s="5"/>
      <c r="K622" s="5"/>
      <c r="L622" s="5"/>
      <c r="M622" s="5"/>
      <c r="N622" s="5"/>
      <c r="O622" s="5"/>
      <c r="P622" s="5"/>
      <c r="Q622" s="5"/>
      <c r="R622" s="5"/>
      <c r="S622" s="5"/>
      <c r="T622" s="5"/>
      <c r="U622" s="5"/>
      <c r="V622" s="5"/>
    </row>
    <row r="623" spans="1:22" ht="12.75" customHeight="1" x14ac:dyDescent="0.25">
      <c r="A623" s="5"/>
      <c r="B623" s="32"/>
      <c r="C623" s="33"/>
      <c r="D623" s="34"/>
      <c r="E623" s="34"/>
      <c r="F623" s="33"/>
      <c r="G623" s="33"/>
      <c r="H623" s="33"/>
      <c r="I623" s="5"/>
      <c r="J623" s="5"/>
      <c r="K623" s="5"/>
      <c r="L623" s="5"/>
      <c r="M623" s="5"/>
      <c r="N623" s="5"/>
      <c r="O623" s="5"/>
      <c r="P623" s="5"/>
      <c r="Q623" s="5"/>
      <c r="R623" s="5"/>
      <c r="S623" s="5"/>
      <c r="T623" s="5"/>
      <c r="U623" s="5"/>
      <c r="V623" s="5"/>
    </row>
    <row r="624" spans="1:22" ht="12.75" customHeight="1" x14ac:dyDescent="0.25">
      <c r="A624" s="5"/>
      <c r="B624" s="32"/>
      <c r="C624" s="33"/>
      <c r="D624" s="34"/>
      <c r="E624" s="34"/>
      <c r="F624" s="33"/>
      <c r="G624" s="33"/>
      <c r="H624" s="33"/>
      <c r="I624" s="5"/>
      <c r="J624" s="5"/>
      <c r="K624" s="5"/>
      <c r="L624" s="5"/>
      <c r="M624" s="5"/>
      <c r="N624" s="5"/>
      <c r="O624" s="5"/>
      <c r="P624" s="5"/>
      <c r="Q624" s="5"/>
      <c r="R624" s="5"/>
      <c r="S624" s="5"/>
      <c r="T624" s="5"/>
      <c r="U624" s="5"/>
      <c r="V624" s="5"/>
    </row>
    <row r="625" spans="1:22" ht="12.75" customHeight="1" x14ac:dyDescent="0.25">
      <c r="A625" s="5"/>
      <c r="B625" s="32"/>
      <c r="C625" s="33"/>
      <c r="D625" s="34"/>
      <c r="E625" s="34"/>
      <c r="F625" s="33"/>
      <c r="G625" s="33"/>
      <c r="H625" s="33"/>
      <c r="I625" s="5"/>
      <c r="J625" s="5"/>
      <c r="K625" s="5"/>
      <c r="L625" s="5"/>
      <c r="M625" s="5"/>
      <c r="N625" s="5"/>
      <c r="O625" s="5"/>
      <c r="P625" s="5"/>
      <c r="Q625" s="5"/>
      <c r="R625" s="5"/>
      <c r="S625" s="5"/>
      <c r="T625" s="5"/>
      <c r="U625" s="5"/>
      <c r="V625" s="5"/>
    </row>
    <row r="626" spans="1:22" ht="12.75" customHeight="1" x14ac:dyDescent="0.25">
      <c r="A626" s="5"/>
      <c r="B626" s="32"/>
      <c r="C626" s="33"/>
      <c r="D626" s="34"/>
      <c r="E626" s="34"/>
      <c r="F626" s="33"/>
      <c r="G626" s="33"/>
      <c r="H626" s="33"/>
      <c r="I626" s="5"/>
      <c r="J626" s="5"/>
      <c r="K626" s="5"/>
      <c r="L626" s="5"/>
      <c r="M626" s="5"/>
      <c r="N626" s="5"/>
      <c r="O626" s="5"/>
      <c r="P626" s="5"/>
      <c r="Q626" s="5"/>
      <c r="R626" s="5"/>
      <c r="S626" s="5"/>
      <c r="T626" s="5"/>
      <c r="U626" s="5"/>
      <c r="V626" s="5"/>
    </row>
    <row r="627" spans="1:22" ht="12.75" customHeight="1" x14ac:dyDescent="0.25">
      <c r="A627" s="5"/>
      <c r="B627" s="32"/>
      <c r="C627" s="33"/>
      <c r="D627" s="34"/>
      <c r="E627" s="34"/>
      <c r="F627" s="33"/>
      <c r="G627" s="33"/>
      <c r="H627" s="33"/>
      <c r="I627" s="5"/>
      <c r="J627" s="5"/>
      <c r="K627" s="5"/>
      <c r="L627" s="5"/>
      <c r="M627" s="5"/>
      <c r="N627" s="5"/>
      <c r="O627" s="5"/>
      <c r="P627" s="5"/>
      <c r="Q627" s="5"/>
      <c r="R627" s="5"/>
      <c r="S627" s="5"/>
      <c r="T627" s="5"/>
      <c r="U627" s="5"/>
      <c r="V627" s="5"/>
    </row>
    <row r="628" spans="1:22" ht="12.75" customHeight="1" x14ac:dyDescent="0.25">
      <c r="A628" s="5"/>
      <c r="B628" s="32"/>
      <c r="C628" s="33"/>
      <c r="D628" s="34"/>
      <c r="E628" s="34"/>
      <c r="F628" s="33"/>
      <c r="G628" s="33"/>
      <c r="H628" s="33"/>
      <c r="I628" s="5"/>
      <c r="J628" s="5"/>
      <c r="K628" s="5"/>
      <c r="L628" s="5"/>
      <c r="M628" s="5"/>
      <c r="N628" s="5"/>
      <c r="O628" s="5"/>
      <c r="P628" s="5"/>
      <c r="Q628" s="5"/>
      <c r="R628" s="5"/>
      <c r="S628" s="5"/>
      <c r="T628" s="5"/>
      <c r="U628" s="5"/>
      <c r="V628" s="5"/>
    </row>
    <row r="629" spans="1:22" ht="12.75" customHeight="1" x14ac:dyDescent="0.25">
      <c r="A629" s="5"/>
      <c r="B629" s="32"/>
      <c r="C629" s="33"/>
      <c r="D629" s="34"/>
      <c r="E629" s="34"/>
      <c r="F629" s="33"/>
      <c r="G629" s="33"/>
      <c r="H629" s="33"/>
      <c r="I629" s="5"/>
      <c r="J629" s="5"/>
      <c r="K629" s="5"/>
      <c r="L629" s="5"/>
      <c r="M629" s="5"/>
      <c r="N629" s="5"/>
      <c r="O629" s="5"/>
      <c r="P629" s="5"/>
      <c r="Q629" s="5"/>
      <c r="R629" s="5"/>
      <c r="S629" s="5"/>
      <c r="T629" s="5"/>
      <c r="U629" s="5"/>
      <c r="V629" s="5"/>
    </row>
    <row r="630" spans="1:22" ht="12.75" customHeight="1" x14ac:dyDescent="0.25">
      <c r="A630" s="5"/>
      <c r="B630" s="32"/>
      <c r="C630" s="33"/>
      <c r="D630" s="34"/>
      <c r="E630" s="34"/>
      <c r="F630" s="33"/>
      <c r="G630" s="33"/>
      <c r="H630" s="33"/>
      <c r="I630" s="5"/>
      <c r="J630" s="5"/>
      <c r="K630" s="5"/>
      <c r="L630" s="5"/>
      <c r="M630" s="5"/>
      <c r="N630" s="5"/>
      <c r="O630" s="5"/>
      <c r="P630" s="5"/>
      <c r="Q630" s="5"/>
      <c r="R630" s="5"/>
      <c r="S630" s="5"/>
      <c r="T630" s="5"/>
      <c r="U630" s="5"/>
      <c r="V630" s="5"/>
    </row>
    <row r="631" spans="1:22" ht="12.75" customHeight="1" x14ac:dyDescent="0.25">
      <c r="A631" s="5"/>
      <c r="B631" s="32"/>
      <c r="C631" s="33"/>
      <c r="D631" s="34"/>
      <c r="E631" s="34"/>
      <c r="F631" s="33"/>
      <c r="G631" s="33"/>
      <c r="H631" s="33"/>
      <c r="I631" s="5"/>
      <c r="J631" s="5"/>
      <c r="K631" s="5"/>
      <c r="L631" s="5"/>
      <c r="M631" s="5"/>
      <c r="N631" s="5"/>
      <c r="O631" s="5"/>
      <c r="P631" s="5"/>
      <c r="Q631" s="5"/>
      <c r="R631" s="5"/>
      <c r="S631" s="5"/>
      <c r="T631" s="5"/>
      <c r="U631" s="5"/>
      <c r="V631" s="5"/>
    </row>
    <row r="632" spans="1:22" ht="12.75" customHeight="1" x14ac:dyDescent="0.25">
      <c r="A632" s="5"/>
      <c r="B632" s="32"/>
      <c r="C632" s="33"/>
      <c r="D632" s="34"/>
      <c r="E632" s="34"/>
      <c r="F632" s="33"/>
      <c r="G632" s="33"/>
      <c r="H632" s="33"/>
      <c r="I632" s="5"/>
      <c r="J632" s="5"/>
      <c r="K632" s="5"/>
      <c r="L632" s="5"/>
      <c r="M632" s="5"/>
      <c r="N632" s="5"/>
      <c r="O632" s="5"/>
      <c r="P632" s="5"/>
      <c r="Q632" s="5"/>
      <c r="R632" s="5"/>
      <c r="S632" s="5"/>
      <c r="T632" s="5"/>
      <c r="U632" s="5"/>
      <c r="V632" s="5"/>
    </row>
    <row r="633" spans="1:22" ht="12.75" customHeight="1" x14ac:dyDescent="0.25">
      <c r="A633" s="5"/>
      <c r="B633" s="32"/>
      <c r="C633" s="33"/>
      <c r="D633" s="34"/>
      <c r="E633" s="34"/>
      <c r="F633" s="33"/>
      <c r="G633" s="33"/>
      <c r="H633" s="33"/>
      <c r="I633" s="5"/>
      <c r="J633" s="5"/>
      <c r="K633" s="5"/>
      <c r="L633" s="5"/>
      <c r="M633" s="5"/>
      <c r="N633" s="5"/>
      <c r="O633" s="5"/>
      <c r="P633" s="5"/>
      <c r="Q633" s="5"/>
      <c r="R633" s="5"/>
      <c r="S633" s="5"/>
      <c r="T633" s="5"/>
      <c r="U633" s="5"/>
      <c r="V633" s="5"/>
    </row>
    <row r="634" spans="1:22" ht="12.75" customHeight="1" x14ac:dyDescent="0.25">
      <c r="A634" s="5"/>
      <c r="B634" s="32"/>
      <c r="C634" s="33"/>
      <c r="D634" s="34"/>
      <c r="E634" s="34"/>
      <c r="F634" s="33"/>
      <c r="G634" s="33"/>
      <c r="H634" s="33"/>
      <c r="I634" s="5"/>
      <c r="J634" s="5"/>
      <c r="K634" s="5"/>
      <c r="L634" s="5"/>
      <c r="M634" s="5"/>
      <c r="N634" s="5"/>
      <c r="O634" s="5"/>
      <c r="P634" s="5"/>
      <c r="Q634" s="5"/>
      <c r="R634" s="5"/>
      <c r="S634" s="5"/>
      <c r="T634" s="5"/>
      <c r="U634" s="5"/>
      <c r="V634" s="5"/>
    </row>
    <row r="635" spans="1:22" ht="12.75" customHeight="1" x14ac:dyDescent="0.25">
      <c r="A635" s="5"/>
      <c r="B635" s="32"/>
      <c r="C635" s="33"/>
      <c r="D635" s="34"/>
      <c r="E635" s="34"/>
      <c r="F635" s="33"/>
      <c r="G635" s="33"/>
      <c r="H635" s="33"/>
      <c r="I635" s="5"/>
      <c r="J635" s="5"/>
      <c r="K635" s="5"/>
      <c r="L635" s="5"/>
      <c r="M635" s="5"/>
      <c r="N635" s="5"/>
      <c r="O635" s="5"/>
      <c r="P635" s="5"/>
      <c r="Q635" s="5"/>
      <c r="R635" s="5"/>
      <c r="S635" s="5"/>
      <c r="T635" s="5"/>
      <c r="U635" s="5"/>
      <c r="V635" s="5"/>
    </row>
    <row r="636" spans="1:22" ht="12.75" customHeight="1" x14ac:dyDescent="0.25">
      <c r="A636" s="5"/>
      <c r="B636" s="32"/>
      <c r="C636" s="33"/>
      <c r="D636" s="34"/>
      <c r="E636" s="34"/>
      <c r="F636" s="33"/>
      <c r="G636" s="33"/>
      <c r="H636" s="33"/>
      <c r="I636" s="5"/>
      <c r="J636" s="5"/>
      <c r="K636" s="5"/>
      <c r="L636" s="5"/>
      <c r="M636" s="5"/>
      <c r="N636" s="5"/>
      <c r="O636" s="5"/>
      <c r="P636" s="5"/>
      <c r="Q636" s="5"/>
      <c r="R636" s="5"/>
      <c r="S636" s="5"/>
      <c r="T636" s="5"/>
      <c r="U636" s="5"/>
      <c r="V636" s="5"/>
    </row>
    <row r="637" spans="1:22" ht="12.75" customHeight="1" x14ac:dyDescent="0.25">
      <c r="A637" s="5"/>
      <c r="B637" s="32"/>
      <c r="C637" s="33"/>
      <c r="D637" s="34"/>
      <c r="E637" s="34"/>
      <c r="F637" s="33"/>
      <c r="G637" s="33"/>
      <c r="H637" s="33"/>
      <c r="I637" s="5"/>
      <c r="J637" s="5"/>
      <c r="K637" s="5"/>
      <c r="L637" s="5"/>
      <c r="M637" s="5"/>
      <c r="N637" s="5"/>
      <c r="O637" s="5"/>
      <c r="P637" s="5"/>
      <c r="Q637" s="5"/>
      <c r="R637" s="5"/>
      <c r="S637" s="5"/>
      <c r="T637" s="5"/>
      <c r="U637" s="5"/>
      <c r="V637" s="5"/>
    </row>
    <row r="638" spans="1:22" ht="12.75" customHeight="1" x14ac:dyDescent="0.25">
      <c r="A638" s="5"/>
      <c r="B638" s="32"/>
      <c r="C638" s="33"/>
      <c r="D638" s="34"/>
      <c r="E638" s="34"/>
      <c r="F638" s="33"/>
      <c r="G638" s="33"/>
      <c r="H638" s="33"/>
      <c r="I638" s="5"/>
      <c r="J638" s="5"/>
      <c r="K638" s="5"/>
      <c r="L638" s="5"/>
      <c r="M638" s="5"/>
      <c r="N638" s="5"/>
      <c r="O638" s="5"/>
      <c r="P638" s="5"/>
      <c r="Q638" s="5"/>
      <c r="R638" s="5"/>
      <c r="S638" s="5"/>
      <c r="T638" s="5"/>
      <c r="U638" s="5"/>
      <c r="V638" s="5"/>
    </row>
    <row r="639" spans="1:22" ht="12.75" customHeight="1" x14ac:dyDescent="0.25">
      <c r="A639" s="5"/>
      <c r="B639" s="32"/>
      <c r="C639" s="33"/>
      <c r="D639" s="34"/>
      <c r="E639" s="34"/>
      <c r="F639" s="33"/>
      <c r="G639" s="33"/>
      <c r="H639" s="33"/>
      <c r="I639" s="5"/>
      <c r="J639" s="5"/>
      <c r="K639" s="5"/>
      <c r="L639" s="5"/>
      <c r="M639" s="5"/>
      <c r="N639" s="5"/>
      <c r="O639" s="5"/>
      <c r="P639" s="5"/>
      <c r="Q639" s="5"/>
      <c r="R639" s="5"/>
      <c r="S639" s="5"/>
      <c r="T639" s="5"/>
      <c r="U639" s="5"/>
      <c r="V639" s="5"/>
    </row>
    <row r="640" spans="1:22" ht="12.75" customHeight="1" x14ac:dyDescent="0.25">
      <c r="A640" s="5"/>
      <c r="B640" s="32"/>
      <c r="C640" s="33"/>
      <c r="D640" s="34"/>
      <c r="E640" s="34"/>
      <c r="F640" s="33"/>
      <c r="G640" s="33"/>
      <c r="H640" s="33"/>
      <c r="I640" s="5"/>
      <c r="J640" s="5"/>
      <c r="K640" s="5"/>
      <c r="L640" s="5"/>
      <c r="M640" s="5"/>
      <c r="N640" s="5"/>
      <c r="O640" s="5"/>
      <c r="P640" s="5"/>
      <c r="Q640" s="5"/>
      <c r="R640" s="5"/>
      <c r="S640" s="5"/>
      <c r="T640" s="5"/>
      <c r="U640" s="5"/>
      <c r="V640" s="5"/>
    </row>
    <row r="641" spans="1:22" ht="12.75" customHeight="1" x14ac:dyDescent="0.25">
      <c r="A641" s="5"/>
      <c r="B641" s="32"/>
      <c r="C641" s="33"/>
      <c r="D641" s="34"/>
      <c r="E641" s="34"/>
      <c r="F641" s="33"/>
      <c r="G641" s="33"/>
      <c r="H641" s="33"/>
      <c r="I641" s="5"/>
      <c r="J641" s="5"/>
      <c r="K641" s="5"/>
      <c r="L641" s="5"/>
      <c r="M641" s="5"/>
      <c r="N641" s="5"/>
      <c r="O641" s="5"/>
      <c r="P641" s="5"/>
      <c r="Q641" s="5"/>
      <c r="R641" s="5"/>
      <c r="S641" s="5"/>
      <c r="T641" s="5"/>
      <c r="U641" s="5"/>
      <c r="V641" s="5"/>
    </row>
    <row r="642" spans="1:22" ht="12.75" customHeight="1" x14ac:dyDescent="0.25">
      <c r="A642" s="5"/>
      <c r="B642" s="32"/>
      <c r="C642" s="33"/>
      <c r="D642" s="34"/>
      <c r="E642" s="34"/>
      <c r="F642" s="33"/>
      <c r="G642" s="33"/>
      <c r="H642" s="33"/>
      <c r="I642" s="5"/>
      <c r="J642" s="5"/>
      <c r="K642" s="5"/>
      <c r="L642" s="5"/>
      <c r="M642" s="5"/>
      <c r="N642" s="5"/>
      <c r="O642" s="5"/>
      <c r="P642" s="5"/>
      <c r="Q642" s="5"/>
      <c r="R642" s="5"/>
      <c r="S642" s="5"/>
      <c r="T642" s="5"/>
      <c r="U642" s="5"/>
      <c r="V642" s="5"/>
    </row>
    <row r="643" spans="1:22" ht="12.75" customHeight="1" x14ac:dyDescent="0.25">
      <c r="A643" s="5"/>
      <c r="B643" s="32"/>
      <c r="C643" s="33"/>
      <c r="D643" s="34"/>
      <c r="E643" s="34"/>
      <c r="F643" s="33"/>
      <c r="G643" s="33"/>
      <c r="H643" s="33"/>
      <c r="I643" s="5"/>
      <c r="J643" s="5"/>
      <c r="K643" s="5"/>
      <c r="L643" s="5"/>
      <c r="M643" s="5"/>
      <c r="N643" s="5"/>
      <c r="O643" s="5"/>
      <c r="P643" s="5"/>
      <c r="Q643" s="5"/>
      <c r="R643" s="5"/>
      <c r="S643" s="5"/>
      <c r="T643" s="5"/>
      <c r="U643" s="5"/>
      <c r="V643" s="5"/>
    </row>
    <row r="644" spans="1:22" ht="12.75" customHeight="1" x14ac:dyDescent="0.25">
      <c r="A644" s="5"/>
      <c r="B644" s="32"/>
      <c r="C644" s="33"/>
      <c r="D644" s="34"/>
      <c r="E644" s="34"/>
      <c r="F644" s="33"/>
      <c r="G644" s="33"/>
      <c r="H644" s="33"/>
      <c r="I644" s="5"/>
      <c r="J644" s="5"/>
      <c r="K644" s="5"/>
      <c r="L644" s="5"/>
      <c r="M644" s="5"/>
      <c r="N644" s="5"/>
      <c r="O644" s="5"/>
      <c r="P644" s="5"/>
      <c r="Q644" s="5"/>
      <c r="R644" s="5"/>
      <c r="S644" s="5"/>
      <c r="T644" s="5"/>
      <c r="U644" s="5"/>
      <c r="V644" s="5"/>
    </row>
    <row r="645" spans="1:22" ht="12.75" customHeight="1" x14ac:dyDescent="0.25">
      <c r="A645" s="5"/>
      <c r="B645" s="32"/>
      <c r="C645" s="33"/>
      <c r="D645" s="34"/>
      <c r="E645" s="34"/>
      <c r="F645" s="33"/>
      <c r="G645" s="33"/>
      <c r="H645" s="33"/>
      <c r="I645" s="5"/>
      <c r="J645" s="5"/>
      <c r="K645" s="5"/>
      <c r="L645" s="5"/>
      <c r="M645" s="5"/>
      <c r="N645" s="5"/>
      <c r="O645" s="5"/>
      <c r="P645" s="5"/>
      <c r="Q645" s="5"/>
      <c r="R645" s="5"/>
      <c r="S645" s="5"/>
      <c r="T645" s="5"/>
      <c r="U645" s="5"/>
      <c r="V645" s="5"/>
    </row>
    <row r="646" spans="1:22" ht="12.75" customHeight="1" x14ac:dyDescent="0.25">
      <c r="A646" s="5"/>
      <c r="B646" s="32"/>
      <c r="C646" s="33"/>
      <c r="D646" s="34"/>
      <c r="E646" s="34"/>
      <c r="F646" s="33"/>
      <c r="G646" s="33"/>
      <c r="H646" s="33"/>
      <c r="I646" s="5"/>
      <c r="J646" s="5"/>
      <c r="K646" s="5"/>
      <c r="L646" s="5"/>
      <c r="M646" s="5"/>
      <c r="N646" s="5"/>
      <c r="O646" s="5"/>
      <c r="P646" s="5"/>
      <c r="Q646" s="5"/>
      <c r="R646" s="5"/>
      <c r="S646" s="5"/>
      <c r="T646" s="5"/>
      <c r="U646" s="5"/>
      <c r="V646" s="5"/>
    </row>
    <row r="647" spans="1:22" ht="12.75" customHeight="1" x14ac:dyDescent="0.25">
      <c r="A647" s="5"/>
      <c r="B647" s="32"/>
      <c r="C647" s="33"/>
      <c r="D647" s="34"/>
      <c r="E647" s="34"/>
      <c r="F647" s="33"/>
      <c r="G647" s="33"/>
      <c r="H647" s="33"/>
      <c r="I647" s="5"/>
      <c r="J647" s="5"/>
      <c r="K647" s="5"/>
      <c r="L647" s="5"/>
      <c r="M647" s="5"/>
      <c r="N647" s="5"/>
      <c r="O647" s="5"/>
      <c r="P647" s="5"/>
      <c r="Q647" s="5"/>
      <c r="R647" s="5"/>
      <c r="S647" s="5"/>
      <c r="T647" s="5"/>
      <c r="U647" s="5"/>
      <c r="V647" s="5"/>
    </row>
    <row r="648" spans="1:22" ht="12.75" customHeight="1" x14ac:dyDescent="0.25">
      <c r="A648" s="5"/>
      <c r="B648" s="32"/>
      <c r="C648" s="33"/>
      <c r="D648" s="34"/>
      <c r="E648" s="34"/>
      <c r="F648" s="33"/>
      <c r="G648" s="33"/>
      <c r="H648" s="33"/>
      <c r="I648" s="5"/>
      <c r="J648" s="5"/>
      <c r="K648" s="5"/>
      <c r="L648" s="5"/>
      <c r="M648" s="5"/>
      <c r="N648" s="5"/>
      <c r="O648" s="5"/>
      <c r="P648" s="5"/>
      <c r="Q648" s="5"/>
      <c r="R648" s="5"/>
      <c r="S648" s="5"/>
      <c r="T648" s="5"/>
      <c r="U648" s="5"/>
      <c r="V648" s="5"/>
    </row>
    <row r="649" spans="1:22" ht="12.75" customHeight="1" x14ac:dyDescent="0.25">
      <c r="A649" s="5"/>
      <c r="B649" s="32"/>
      <c r="C649" s="33"/>
      <c r="D649" s="34"/>
      <c r="E649" s="34"/>
      <c r="F649" s="33"/>
      <c r="G649" s="33"/>
      <c r="H649" s="33"/>
      <c r="I649" s="5"/>
      <c r="J649" s="5"/>
      <c r="K649" s="5"/>
      <c r="L649" s="5"/>
      <c r="M649" s="5"/>
      <c r="N649" s="5"/>
      <c r="O649" s="5"/>
      <c r="P649" s="5"/>
      <c r="Q649" s="5"/>
      <c r="R649" s="5"/>
      <c r="S649" s="5"/>
      <c r="T649" s="5"/>
      <c r="U649" s="5"/>
      <c r="V649" s="5"/>
    </row>
    <row r="650" spans="1:22" ht="12.75" customHeight="1" x14ac:dyDescent="0.25">
      <c r="A650" s="5"/>
      <c r="B650" s="32"/>
      <c r="C650" s="33"/>
      <c r="D650" s="34"/>
      <c r="E650" s="34"/>
      <c r="F650" s="33"/>
      <c r="G650" s="33"/>
      <c r="H650" s="33"/>
      <c r="I650" s="5"/>
      <c r="J650" s="5"/>
      <c r="K650" s="5"/>
      <c r="L650" s="5"/>
      <c r="M650" s="5"/>
      <c r="N650" s="5"/>
      <c r="O650" s="5"/>
      <c r="P650" s="5"/>
      <c r="Q650" s="5"/>
      <c r="R650" s="5"/>
      <c r="S650" s="5"/>
      <c r="T650" s="5"/>
      <c r="U650" s="5"/>
      <c r="V650" s="5"/>
    </row>
    <row r="651" spans="1:22" ht="12.75" customHeight="1" x14ac:dyDescent="0.25">
      <c r="A651" s="5"/>
      <c r="B651" s="32"/>
      <c r="C651" s="33"/>
      <c r="D651" s="34"/>
      <c r="E651" s="34"/>
      <c r="F651" s="33"/>
      <c r="G651" s="33"/>
      <c r="H651" s="33"/>
      <c r="I651" s="5"/>
      <c r="J651" s="5"/>
      <c r="K651" s="5"/>
      <c r="L651" s="5"/>
      <c r="M651" s="5"/>
      <c r="N651" s="5"/>
      <c r="O651" s="5"/>
      <c r="P651" s="5"/>
      <c r="Q651" s="5"/>
      <c r="R651" s="5"/>
      <c r="S651" s="5"/>
      <c r="T651" s="5"/>
      <c r="U651" s="5"/>
      <c r="V651" s="5"/>
    </row>
    <row r="652" spans="1:22" ht="12.75" customHeight="1" x14ac:dyDescent="0.25">
      <c r="A652" s="5"/>
      <c r="B652" s="32"/>
      <c r="C652" s="33"/>
      <c r="D652" s="34"/>
      <c r="E652" s="34"/>
      <c r="F652" s="33"/>
      <c r="G652" s="33"/>
      <c r="H652" s="33"/>
      <c r="I652" s="5"/>
      <c r="J652" s="5"/>
      <c r="K652" s="5"/>
      <c r="L652" s="5"/>
      <c r="M652" s="5"/>
      <c r="N652" s="5"/>
      <c r="O652" s="5"/>
      <c r="P652" s="5"/>
      <c r="Q652" s="5"/>
      <c r="R652" s="5"/>
      <c r="S652" s="5"/>
      <c r="T652" s="5"/>
      <c r="U652" s="5"/>
      <c r="V652" s="5"/>
    </row>
    <row r="653" spans="1:22" ht="12.75" customHeight="1" x14ac:dyDescent="0.25">
      <c r="A653" s="5"/>
      <c r="B653" s="32"/>
      <c r="C653" s="33"/>
      <c r="D653" s="34"/>
      <c r="E653" s="34"/>
      <c r="F653" s="33"/>
      <c r="G653" s="33"/>
      <c r="H653" s="33"/>
      <c r="I653" s="5"/>
      <c r="J653" s="5"/>
      <c r="K653" s="5"/>
      <c r="L653" s="5"/>
      <c r="M653" s="5"/>
      <c r="N653" s="5"/>
      <c r="O653" s="5"/>
      <c r="P653" s="5"/>
      <c r="Q653" s="5"/>
      <c r="R653" s="5"/>
      <c r="S653" s="5"/>
      <c r="T653" s="5"/>
      <c r="U653" s="5"/>
      <c r="V653" s="5"/>
    </row>
    <row r="654" spans="1:22" ht="12.75" customHeight="1" x14ac:dyDescent="0.25">
      <c r="A654" s="5"/>
      <c r="B654" s="32"/>
      <c r="C654" s="33"/>
      <c r="D654" s="34"/>
      <c r="E654" s="34"/>
      <c r="F654" s="33"/>
      <c r="G654" s="33"/>
      <c r="H654" s="33"/>
      <c r="I654" s="5"/>
      <c r="J654" s="5"/>
      <c r="K654" s="5"/>
      <c r="L654" s="5"/>
      <c r="M654" s="5"/>
      <c r="N654" s="5"/>
      <c r="O654" s="5"/>
      <c r="P654" s="5"/>
      <c r="Q654" s="5"/>
      <c r="R654" s="5"/>
      <c r="S654" s="5"/>
      <c r="T654" s="5"/>
      <c r="U654" s="5"/>
      <c r="V654" s="5"/>
    </row>
    <row r="655" spans="1:22" ht="12.75" customHeight="1" x14ac:dyDescent="0.25">
      <c r="A655" s="5"/>
      <c r="B655" s="32"/>
      <c r="C655" s="33"/>
      <c r="D655" s="34"/>
      <c r="E655" s="34"/>
      <c r="F655" s="33"/>
      <c r="G655" s="33"/>
      <c r="H655" s="33"/>
      <c r="I655" s="5"/>
      <c r="J655" s="5"/>
      <c r="K655" s="5"/>
      <c r="L655" s="5"/>
      <c r="M655" s="5"/>
      <c r="N655" s="5"/>
      <c r="O655" s="5"/>
      <c r="P655" s="5"/>
      <c r="Q655" s="5"/>
      <c r="R655" s="5"/>
      <c r="S655" s="5"/>
      <c r="T655" s="5"/>
      <c r="U655" s="5"/>
      <c r="V655" s="5"/>
    </row>
    <row r="656" spans="1:22" ht="12.75" customHeight="1" x14ac:dyDescent="0.25">
      <c r="A656" s="5"/>
      <c r="B656" s="32"/>
      <c r="C656" s="33"/>
      <c r="D656" s="34"/>
      <c r="E656" s="34"/>
      <c r="F656" s="33"/>
      <c r="G656" s="33"/>
      <c r="H656" s="33"/>
      <c r="I656" s="5"/>
      <c r="J656" s="5"/>
      <c r="K656" s="5"/>
      <c r="L656" s="5"/>
      <c r="M656" s="5"/>
      <c r="N656" s="5"/>
      <c r="O656" s="5"/>
      <c r="P656" s="5"/>
      <c r="Q656" s="5"/>
      <c r="R656" s="5"/>
      <c r="S656" s="5"/>
      <c r="T656" s="5"/>
      <c r="U656" s="5"/>
      <c r="V656" s="5"/>
    </row>
    <row r="657" spans="1:22" ht="12.75" customHeight="1" x14ac:dyDescent="0.25">
      <c r="A657" s="5"/>
      <c r="B657" s="32"/>
      <c r="C657" s="33"/>
      <c r="D657" s="34"/>
      <c r="E657" s="34"/>
      <c r="F657" s="33"/>
      <c r="G657" s="33"/>
      <c r="H657" s="33"/>
      <c r="I657" s="5"/>
      <c r="J657" s="5"/>
      <c r="K657" s="5"/>
      <c r="L657" s="5"/>
      <c r="M657" s="5"/>
      <c r="N657" s="5"/>
      <c r="O657" s="5"/>
      <c r="P657" s="5"/>
      <c r="Q657" s="5"/>
      <c r="R657" s="5"/>
      <c r="S657" s="5"/>
      <c r="T657" s="5"/>
      <c r="U657" s="5"/>
      <c r="V657" s="5"/>
    </row>
    <row r="658" spans="1:22" ht="12.75" customHeight="1" x14ac:dyDescent="0.25">
      <c r="A658" s="5"/>
      <c r="B658" s="32"/>
      <c r="C658" s="33"/>
      <c r="D658" s="34"/>
      <c r="E658" s="34"/>
      <c r="F658" s="33"/>
      <c r="G658" s="33"/>
      <c r="H658" s="33"/>
      <c r="I658" s="5"/>
      <c r="J658" s="5"/>
      <c r="K658" s="5"/>
      <c r="L658" s="5"/>
      <c r="M658" s="5"/>
      <c r="N658" s="5"/>
      <c r="O658" s="5"/>
      <c r="P658" s="5"/>
      <c r="Q658" s="5"/>
      <c r="R658" s="5"/>
      <c r="S658" s="5"/>
      <c r="T658" s="5"/>
      <c r="U658" s="5"/>
      <c r="V658" s="5"/>
    </row>
    <row r="659" spans="1:22" ht="12.75" customHeight="1" x14ac:dyDescent="0.25">
      <c r="A659" s="5"/>
      <c r="B659" s="32"/>
      <c r="C659" s="33"/>
      <c r="D659" s="34"/>
      <c r="E659" s="34"/>
      <c r="F659" s="33"/>
      <c r="G659" s="33"/>
      <c r="H659" s="33"/>
      <c r="I659" s="5"/>
      <c r="J659" s="5"/>
      <c r="K659" s="5"/>
      <c r="L659" s="5"/>
      <c r="M659" s="5"/>
      <c r="N659" s="5"/>
      <c r="O659" s="5"/>
      <c r="P659" s="5"/>
      <c r="Q659" s="5"/>
      <c r="R659" s="5"/>
      <c r="S659" s="5"/>
      <c r="T659" s="5"/>
      <c r="U659" s="5"/>
      <c r="V659" s="5"/>
    </row>
    <row r="660" spans="1:22" ht="12.75" customHeight="1" x14ac:dyDescent="0.25">
      <c r="A660" s="5"/>
      <c r="B660" s="32"/>
      <c r="C660" s="33"/>
      <c r="D660" s="34"/>
      <c r="E660" s="34"/>
      <c r="F660" s="33"/>
      <c r="G660" s="33"/>
      <c r="H660" s="33"/>
      <c r="I660" s="5"/>
      <c r="J660" s="5"/>
      <c r="K660" s="5"/>
      <c r="L660" s="5"/>
      <c r="M660" s="5"/>
      <c r="N660" s="5"/>
      <c r="O660" s="5"/>
      <c r="P660" s="5"/>
      <c r="Q660" s="5"/>
      <c r="R660" s="5"/>
      <c r="S660" s="5"/>
      <c r="T660" s="5"/>
      <c r="U660" s="5"/>
      <c r="V660" s="5"/>
    </row>
    <row r="661" spans="1:22" ht="12.75" customHeight="1" x14ac:dyDescent="0.25">
      <c r="A661" s="5"/>
      <c r="B661" s="32"/>
      <c r="C661" s="33"/>
      <c r="D661" s="34"/>
      <c r="E661" s="34"/>
      <c r="F661" s="33"/>
      <c r="G661" s="33"/>
      <c r="H661" s="33"/>
      <c r="I661" s="5"/>
      <c r="J661" s="5"/>
      <c r="K661" s="5"/>
      <c r="L661" s="5"/>
      <c r="M661" s="5"/>
      <c r="N661" s="5"/>
      <c r="O661" s="5"/>
      <c r="P661" s="5"/>
      <c r="Q661" s="5"/>
      <c r="R661" s="5"/>
      <c r="S661" s="5"/>
      <c r="T661" s="5"/>
      <c r="U661" s="5"/>
      <c r="V661" s="5"/>
    </row>
    <row r="662" spans="1:22" ht="12.75" customHeight="1" x14ac:dyDescent="0.25">
      <c r="A662" s="5"/>
      <c r="B662" s="32"/>
      <c r="C662" s="33"/>
      <c r="D662" s="34"/>
      <c r="E662" s="34"/>
      <c r="F662" s="33"/>
      <c r="G662" s="33"/>
      <c r="H662" s="33"/>
      <c r="I662" s="5"/>
      <c r="J662" s="5"/>
      <c r="K662" s="5"/>
      <c r="L662" s="5"/>
      <c r="M662" s="5"/>
      <c r="N662" s="5"/>
      <c r="O662" s="5"/>
      <c r="P662" s="5"/>
      <c r="Q662" s="5"/>
      <c r="R662" s="5"/>
      <c r="S662" s="5"/>
      <c r="T662" s="5"/>
      <c r="U662" s="5"/>
      <c r="V662" s="5"/>
    </row>
    <row r="663" spans="1:22" ht="12.75" customHeight="1" x14ac:dyDescent="0.25">
      <c r="A663" s="5"/>
      <c r="B663" s="32"/>
      <c r="C663" s="33"/>
      <c r="D663" s="34"/>
      <c r="E663" s="34"/>
      <c r="F663" s="33"/>
      <c r="G663" s="33"/>
      <c r="H663" s="33"/>
      <c r="I663" s="5"/>
      <c r="J663" s="5"/>
      <c r="K663" s="5"/>
      <c r="L663" s="5"/>
      <c r="M663" s="5"/>
      <c r="N663" s="5"/>
      <c r="O663" s="5"/>
      <c r="P663" s="5"/>
      <c r="Q663" s="5"/>
      <c r="R663" s="5"/>
      <c r="S663" s="5"/>
      <c r="T663" s="5"/>
      <c r="U663" s="5"/>
      <c r="V663" s="5"/>
    </row>
    <row r="664" spans="1:22" ht="12.75" customHeight="1" x14ac:dyDescent="0.25">
      <c r="A664" s="5"/>
      <c r="B664" s="32"/>
      <c r="C664" s="33"/>
      <c r="D664" s="34"/>
      <c r="E664" s="34"/>
      <c r="F664" s="33"/>
      <c r="G664" s="33"/>
      <c r="H664" s="33"/>
      <c r="I664" s="5"/>
      <c r="J664" s="5"/>
      <c r="K664" s="5"/>
      <c r="L664" s="5"/>
      <c r="M664" s="5"/>
      <c r="N664" s="5"/>
      <c r="O664" s="5"/>
      <c r="P664" s="5"/>
      <c r="Q664" s="5"/>
      <c r="R664" s="5"/>
      <c r="S664" s="5"/>
      <c r="T664" s="5"/>
      <c r="U664" s="5"/>
      <c r="V664" s="5"/>
    </row>
    <row r="665" spans="1:22" ht="12.75" customHeight="1" x14ac:dyDescent="0.25">
      <c r="A665" s="5"/>
      <c r="B665" s="32"/>
      <c r="C665" s="33"/>
      <c r="D665" s="34"/>
      <c r="E665" s="34"/>
      <c r="F665" s="33"/>
      <c r="G665" s="33"/>
      <c r="H665" s="33"/>
      <c r="I665" s="5"/>
      <c r="J665" s="5"/>
      <c r="K665" s="5"/>
      <c r="L665" s="5"/>
      <c r="M665" s="5"/>
      <c r="N665" s="5"/>
      <c r="O665" s="5"/>
      <c r="P665" s="5"/>
      <c r="Q665" s="5"/>
      <c r="R665" s="5"/>
      <c r="S665" s="5"/>
      <c r="T665" s="5"/>
      <c r="U665" s="5"/>
      <c r="V665" s="5"/>
    </row>
    <row r="666" spans="1:22" ht="12.75" customHeight="1" x14ac:dyDescent="0.25">
      <c r="A666" s="5"/>
      <c r="B666" s="32"/>
      <c r="C666" s="33"/>
      <c r="D666" s="34"/>
      <c r="E666" s="34"/>
      <c r="F666" s="33"/>
      <c r="G666" s="33"/>
      <c r="H666" s="33"/>
      <c r="I666" s="5"/>
      <c r="J666" s="5"/>
      <c r="K666" s="5"/>
      <c r="L666" s="5"/>
      <c r="M666" s="5"/>
      <c r="N666" s="5"/>
      <c r="O666" s="5"/>
      <c r="P666" s="5"/>
      <c r="Q666" s="5"/>
      <c r="R666" s="5"/>
      <c r="S666" s="5"/>
      <c r="T666" s="5"/>
      <c r="U666" s="5"/>
      <c r="V666" s="5"/>
    </row>
    <row r="667" spans="1:22" ht="12.75" customHeight="1" x14ac:dyDescent="0.25">
      <c r="A667" s="5"/>
      <c r="B667" s="32"/>
      <c r="C667" s="33"/>
      <c r="D667" s="34"/>
      <c r="E667" s="34"/>
      <c r="F667" s="33"/>
      <c r="G667" s="33"/>
      <c r="H667" s="33"/>
      <c r="I667" s="5"/>
      <c r="J667" s="5"/>
      <c r="K667" s="5"/>
      <c r="L667" s="5"/>
      <c r="M667" s="5"/>
      <c r="N667" s="5"/>
      <c r="O667" s="5"/>
      <c r="P667" s="5"/>
      <c r="Q667" s="5"/>
      <c r="R667" s="5"/>
      <c r="S667" s="5"/>
      <c r="T667" s="5"/>
      <c r="U667" s="5"/>
      <c r="V667" s="5"/>
    </row>
    <row r="668" spans="1:22" ht="12.75" customHeight="1" x14ac:dyDescent="0.25">
      <c r="A668" s="5"/>
      <c r="B668" s="32"/>
      <c r="C668" s="33"/>
      <c r="D668" s="34"/>
      <c r="E668" s="34"/>
      <c r="F668" s="33"/>
      <c r="G668" s="33"/>
      <c r="H668" s="33"/>
      <c r="I668" s="5"/>
      <c r="J668" s="5"/>
      <c r="K668" s="5"/>
      <c r="L668" s="5"/>
      <c r="M668" s="5"/>
      <c r="N668" s="5"/>
      <c r="O668" s="5"/>
      <c r="P668" s="5"/>
      <c r="Q668" s="5"/>
      <c r="R668" s="5"/>
      <c r="S668" s="5"/>
      <c r="T668" s="5"/>
      <c r="U668" s="5"/>
      <c r="V668" s="5"/>
    </row>
    <row r="669" spans="1:22" ht="12.75" customHeight="1" x14ac:dyDescent="0.25">
      <c r="A669" s="5"/>
      <c r="B669" s="32"/>
      <c r="C669" s="33"/>
      <c r="D669" s="34"/>
      <c r="E669" s="34"/>
      <c r="F669" s="33"/>
      <c r="G669" s="33"/>
      <c r="H669" s="33"/>
      <c r="I669" s="5"/>
      <c r="J669" s="5"/>
      <c r="K669" s="5"/>
      <c r="L669" s="5"/>
      <c r="M669" s="5"/>
      <c r="N669" s="5"/>
      <c r="O669" s="5"/>
      <c r="P669" s="5"/>
      <c r="Q669" s="5"/>
      <c r="R669" s="5"/>
      <c r="S669" s="5"/>
      <c r="T669" s="5"/>
      <c r="U669" s="5"/>
      <c r="V669" s="5"/>
    </row>
    <row r="670" spans="1:22" ht="12.75" customHeight="1" x14ac:dyDescent="0.25">
      <c r="A670" s="5"/>
      <c r="B670" s="32"/>
      <c r="C670" s="33"/>
      <c r="D670" s="34"/>
      <c r="E670" s="34"/>
      <c r="F670" s="33"/>
      <c r="G670" s="33"/>
      <c r="H670" s="33"/>
      <c r="I670" s="5"/>
      <c r="J670" s="5"/>
      <c r="K670" s="5"/>
      <c r="L670" s="5"/>
      <c r="M670" s="5"/>
      <c r="N670" s="5"/>
      <c r="O670" s="5"/>
      <c r="P670" s="5"/>
      <c r="Q670" s="5"/>
      <c r="R670" s="5"/>
      <c r="S670" s="5"/>
      <c r="T670" s="5"/>
      <c r="U670" s="5"/>
      <c r="V670" s="5"/>
    </row>
    <row r="671" spans="1:22" ht="12.75" customHeight="1" x14ac:dyDescent="0.25">
      <c r="A671" s="5"/>
      <c r="B671" s="32"/>
      <c r="C671" s="33"/>
      <c r="D671" s="34"/>
      <c r="E671" s="34"/>
      <c r="F671" s="33"/>
      <c r="G671" s="33"/>
      <c r="H671" s="33"/>
      <c r="I671" s="5"/>
      <c r="J671" s="5"/>
      <c r="K671" s="5"/>
      <c r="L671" s="5"/>
      <c r="M671" s="5"/>
      <c r="N671" s="5"/>
      <c r="O671" s="5"/>
      <c r="P671" s="5"/>
      <c r="Q671" s="5"/>
      <c r="R671" s="5"/>
      <c r="S671" s="5"/>
      <c r="T671" s="5"/>
      <c r="U671" s="5"/>
      <c r="V671" s="5"/>
    </row>
    <row r="672" spans="1:22" ht="12.75" customHeight="1" x14ac:dyDescent="0.25">
      <c r="A672" s="5"/>
      <c r="B672" s="32"/>
      <c r="C672" s="33"/>
      <c r="D672" s="34"/>
      <c r="E672" s="34"/>
      <c r="F672" s="33"/>
      <c r="G672" s="33"/>
      <c r="H672" s="33"/>
      <c r="I672" s="5"/>
      <c r="J672" s="5"/>
      <c r="K672" s="5"/>
      <c r="L672" s="5"/>
      <c r="M672" s="5"/>
      <c r="N672" s="5"/>
      <c r="O672" s="5"/>
      <c r="P672" s="5"/>
      <c r="Q672" s="5"/>
      <c r="R672" s="5"/>
      <c r="S672" s="5"/>
      <c r="T672" s="5"/>
      <c r="U672" s="5"/>
      <c r="V672" s="5"/>
    </row>
    <row r="673" spans="1:22" ht="12.75" customHeight="1" x14ac:dyDescent="0.25">
      <c r="A673" s="5"/>
      <c r="B673" s="32"/>
      <c r="C673" s="33"/>
      <c r="D673" s="34"/>
      <c r="E673" s="34"/>
      <c r="F673" s="33"/>
      <c r="G673" s="33"/>
      <c r="H673" s="33"/>
      <c r="I673" s="5"/>
      <c r="J673" s="5"/>
      <c r="K673" s="5"/>
      <c r="L673" s="5"/>
      <c r="M673" s="5"/>
      <c r="N673" s="5"/>
      <c r="O673" s="5"/>
      <c r="P673" s="5"/>
      <c r="Q673" s="5"/>
      <c r="R673" s="5"/>
      <c r="S673" s="5"/>
      <c r="T673" s="5"/>
      <c r="U673" s="5"/>
      <c r="V673" s="5"/>
    </row>
    <row r="674" spans="1:22" ht="12.75" customHeight="1" x14ac:dyDescent="0.25">
      <c r="A674" s="5"/>
      <c r="B674" s="32"/>
      <c r="C674" s="33"/>
      <c r="D674" s="34"/>
      <c r="E674" s="34"/>
      <c r="F674" s="33"/>
      <c r="G674" s="33"/>
      <c r="H674" s="33"/>
      <c r="I674" s="5"/>
      <c r="J674" s="5"/>
      <c r="K674" s="5"/>
      <c r="L674" s="5"/>
      <c r="M674" s="5"/>
      <c r="N674" s="5"/>
      <c r="O674" s="5"/>
      <c r="P674" s="5"/>
      <c r="Q674" s="5"/>
      <c r="R674" s="5"/>
      <c r="S674" s="5"/>
      <c r="T674" s="5"/>
      <c r="U674" s="5"/>
      <c r="V674" s="5"/>
    </row>
    <row r="675" spans="1:22" ht="12.75" customHeight="1" x14ac:dyDescent="0.25">
      <c r="A675" s="5"/>
      <c r="B675" s="32"/>
      <c r="C675" s="33"/>
      <c r="D675" s="34"/>
      <c r="E675" s="34"/>
      <c r="F675" s="33"/>
      <c r="G675" s="33"/>
      <c r="H675" s="33"/>
      <c r="I675" s="5"/>
      <c r="J675" s="5"/>
      <c r="K675" s="5"/>
      <c r="L675" s="5"/>
      <c r="M675" s="5"/>
      <c r="N675" s="5"/>
      <c r="O675" s="5"/>
      <c r="P675" s="5"/>
      <c r="Q675" s="5"/>
      <c r="R675" s="5"/>
      <c r="S675" s="5"/>
      <c r="T675" s="5"/>
      <c r="U675" s="5"/>
      <c r="V675" s="5"/>
    </row>
    <row r="676" spans="1:22" ht="12.75" customHeight="1" x14ac:dyDescent="0.25">
      <c r="A676" s="5"/>
      <c r="B676" s="32"/>
      <c r="C676" s="33"/>
      <c r="D676" s="34"/>
      <c r="E676" s="34"/>
      <c r="F676" s="33"/>
      <c r="G676" s="33"/>
      <c r="H676" s="33"/>
      <c r="I676" s="5"/>
      <c r="J676" s="5"/>
      <c r="K676" s="5"/>
      <c r="L676" s="5"/>
      <c r="M676" s="5"/>
      <c r="N676" s="5"/>
      <c r="O676" s="5"/>
      <c r="P676" s="5"/>
      <c r="Q676" s="5"/>
      <c r="R676" s="5"/>
      <c r="S676" s="5"/>
      <c r="T676" s="5"/>
      <c r="U676" s="5"/>
      <c r="V676" s="5"/>
    </row>
    <row r="677" spans="1:22" ht="12.75" customHeight="1" x14ac:dyDescent="0.25">
      <c r="A677" s="5"/>
      <c r="B677" s="32"/>
      <c r="C677" s="33"/>
      <c r="D677" s="34"/>
      <c r="E677" s="34"/>
      <c r="F677" s="33"/>
      <c r="G677" s="33"/>
      <c r="H677" s="33"/>
      <c r="I677" s="5"/>
      <c r="J677" s="5"/>
      <c r="K677" s="5"/>
      <c r="L677" s="5"/>
      <c r="M677" s="5"/>
      <c r="N677" s="5"/>
      <c r="O677" s="5"/>
      <c r="P677" s="5"/>
      <c r="Q677" s="5"/>
      <c r="R677" s="5"/>
      <c r="S677" s="5"/>
      <c r="T677" s="5"/>
      <c r="U677" s="5"/>
      <c r="V677" s="5"/>
    </row>
    <row r="678" spans="1:22" ht="12.75" customHeight="1" x14ac:dyDescent="0.25">
      <c r="A678" s="5"/>
      <c r="B678" s="32"/>
      <c r="C678" s="33"/>
      <c r="D678" s="34"/>
      <c r="E678" s="34"/>
      <c r="F678" s="33"/>
      <c r="G678" s="33"/>
      <c r="H678" s="33"/>
      <c r="I678" s="5"/>
      <c r="J678" s="5"/>
      <c r="K678" s="5"/>
      <c r="L678" s="5"/>
      <c r="M678" s="5"/>
      <c r="N678" s="5"/>
      <c r="O678" s="5"/>
      <c r="P678" s="5"/>
      <c r="Q678" s="5"/>
      <c r="R678" s="5"/>
      <c r="S678" s="5"/>
      <c r="T678" s="5"/>
      <c r="U678" s="5"/>
      <c r="V678" s="5"/>
    </row>
    <row r="679" spans="1:22" ht="12.75" customHeight="1" x14ac:dyDescent="0.25">
      <c r="A679" s="5"/>
      <c r="B679" s="32"/>
      <c r="C679" s="33"/>
      <c r="D679" s="34"/>
      <c r="E679" s="34"/>
      <c r="F679" s="33"/>
      <c r="G679" s="33"/>
      <c r="H679" s="33"/>
      <c r="I679" s="5"/>
      <c r="J679" s="5"/>
      <c r="K679" s="5"/>
      <c r="L679" s="5"/>
      <c r="M679" s="5"/>
      <c r="N679" s="5"/>
      <c r="O679" s="5"/>
      <c r="P679" s="5"/>
      <c r="Q679" s="5"/>
      <c r="R679" s="5"/>
      <c r="S679" s="5"/>
      <c r="T679" s="5"/>
      <c r="U679" s="5"/>
      <c r="V679" s="5"/>
    </row>
    <row r="680" spans="1:22" ht="12.75" customHeight="1" x14ac:dyDescent="0.25">
      <c r="A680" s="5"/>
      <c r="B680" s="32"/>
      <c r="C680" s="33"/>
      <c r="D680" s="34"/>
      <c r="E680" s="34"/>
      <c r="F680" s="33"/>
      <c r="G680" s="33"/>
      <c r="H680" s="33"/>
      <c r="I680" s="5"/>
      <c r="J680" s="5"/>
      <c r="K680" s="5"/>
      <c r="L680" s="5"/>
      <c r="M680" s="5"/>
      <c r="N680" s="5"/>
      <c r="O680" s="5"/>
      <c r="P680" s="5"/>
      <c r="Q680" s="5"/>
      <c r="R680" s="5"/>
      <c r="S680" s="5"/>
      <c r="T680" s="5"/>
      <c r="U680" s="5"/>
      <c r="V680" s="5"/>
    </row>
    <row r="681" spans="1:22" ht="12.75" customHeight="1" x14ac:dyDescent="0.25">
      <c r="A681" s="5"/>
      <c r="B681" s="32"/>
      <c r="C681" s="33"/>
      <c r="D681" s="34"/>
      <c r="E681" s="34"/>
      <c r="F681" s="33"/>
      <c r="G681" s="33"/>
      <c r="H681" s="33"/>
      <c r="I681" s="5"/>
      <c r="J681" s="5"/>
      <c r="K681" s="5"/>
      <c r="L681" s="5"/>
      <c r="M681" s="5"/>
      <c r="N681" s="5"/>
      <c r="O681" s="5"/>
      <c r="P681" s="5"/>
      <c r="Q681" s="5"/>
      <c r="R681" s="5"/>
      <c r="S681" s="5"/>
      <c r="T681" s="5"/>
      <c r="U681" s="5"/>
      <c r="V681" s="5"/>
    </row>
    <row r="682" spans="1:22" ht="12.75" customHeight="1" x14ac:dyDescent="0.25">
      <c r="A682" s="5"/>
      <c r="B682" s="32"/>
      <c r="C682" s="33"/>
      <c r="D682" s="34"/>
      <c r="E682" s="34"/>
      <c r="F682" s="33"/>
      <c r="G682" s="33"/>
      <c r="H682" s="33"/>
      <c r="I682" s="5"/>
      <c r="J682" s="5"/>
      <c r="K682" s="5"/>
      <c r="L682" s="5"/>
      <c r="M682" s="5"/>
      <c r="N682" s="5"/>
      <c r="O682" s="5"/>
      <c r="P682" s="5"/>
      <c r="Q682" s="5"/>
      <c r="R682" s="5"/>
      <c r="S682" s="5"/>
      <c r="T682" s="5"/>
      <c r="U682" s="5"/>
      <c r="V682" s="5"/>
    </row>
    <row r="683" spans="1:22" ht="12.75" customHeight="1" x14ac:dyDescent="0.25">
      <c r="A683" s="5"/>
      <c r="B683" s="32"/>
      <c r="C683" s="33"/>
      <c r="D683" s="34"/>
      <c r="E683" s="34"/>
      <c r="F683" s="33"/>
      <c r="G683" s="33"/>
      <c r="H683" s="33"/>
      <c r="I683" s="5"/>
      <c r="J683" s="5"/>
      <c r="K683" s="5"/>
      <c r="L683" s="5"/>
      <c r="M683" s="5"/>
      <c r="N683" s="5"/>
      <c r="O683" s="5"/>
      <c r="P683" s="5"/>
      <c r="Q683" s="5"/>
      <c r="R683" s="5"/>
      <c r="S683" s="5"/>
      <c r="T683" s="5"/>
      <c r="U683" s="5"/>
      <c r="V683" s="5"/>
    </row>
    <row r="684" spans="1:22" ht="12.75" customHeight="1" x14ac:dyDescent="0.25">
      <c r="A684" s="5"/>
      <c r="B684" s="32"/>
      <c r="C684" s="33"/>
      <c r="D684" s="34"/>
      <c r="E684" s="34"/>
      <c r="F684" s="33"/>
      <c r="G684" s="33"/>
      <c r="H684" s="33"/>
      <c r="I684" s="5"/>
      <c r="J684" s="5"/>
      <c r="K684" s="5"/>
      <c r="L684" s="5"/>
      <c r="M684" s="5"/>
      <c r="N684" s="5"/>
      <c r="O684" s="5"/>
      <c r="P684" s="5"/>
      <c r="Q684" s="5"/>
      <c r="R684" s="5"/>
      <c r="S684" s="5"/>
      <c r="T684" s="5"/>
      <c r="U684" s="5"/>
      <c r="V684" s="5"/>
    </row>
    <row r="685" spans="1:22" ht="12.75" customHeight="1" x14ac:dyDescent="0.25">
      <c r="A685" s="5"/>
      <c r="B685" s="32"/>
      <c r="C685" s="33"/>
      <c r="D685" s="34"/>
      <c r="E685" s="34"/>
      <c r="F685" s="33"/>
      <c r="G685" s="33"/>
      <c r="H685" s="33"/>
      <c r="I685" s="5"/>
      <c r="J685" s="5"/>
      <c r="K685" s="5"/>
      <c r="L685" s="5"/>
      <c r="M685" s="5"/>
      <c r="N685" s="5"/>
      <c r="O685" s="5"/>
      <c r="P685" s="5"/>
      <c r="Q685" s="5"/>
      <c r="R685" s="5"/>
      <c r="S685" s="5"/>
      <c r="T685" s="5"/>
      <c r="U685" s="5"/>
      <c r="V685" s="5"/>
    </row>
    <row r="686" spans="1:22" ht="12.75" customHeight="1" x14ac:dyDescent="0.25">
      <c r="A686" s="5"/>
      <c r="B686" s="32"/>
      <c r="C686" s="33"/>
      <c r="D686" s="34"/>
      <c r="E686" s="34"/>
      <c r="F686" s="33"/>
      <c r="G686" s="33"/>
      <c r="H686" s="33"/>
      <c r="I686" s="5"/>
      <c r="J686" s="5"/>
      <c r="K686" s="5"/>
      <c r="L686" s="5"/>
      <c r="M686" s="5"/>
      <c r="N686" s="5"/>
      <c r="O686" s="5"/>
      <c r="P686" s="5"/>
      <c r="Q686" s="5"/>
      <c r="R686" s="5"/>
      <c r="S686" s="5"/>
      <c r="T686" s="5"/>
      <c r="U686" s="5"/>
      <c r="V686" s="5"/>
    </row>
    <row r="687" spans="1:22" ht="12.75" customHeight="1" x14ac:dyDescent="0.25">
      <c r="A687" s="5"/>
      <c r="B687" s="32"/>
      <c r="C687" s="33"/>
      <c r="D687" s="34"/>
      <c r="E687" s="34"/>
      <c r="F687" s="33"/>
      <c r="G687" s="33"/>
      <c r="H687" s="33"/>
      <c r="I687" s="5"/>
      <c r="J687" s="5"/>
      <c r="K687" s="5"/>
      <c r="L687" s="5"/>
      <c r="M687" s="5"/>
      <c r="N687" s="5"/>
      <c r="O687" s="5"/>
      <c r="P687" s="5"/>
      <c r="Q687" s="5"/>
      <c r="R687" s="5"/>
      <c r="S687" s="5"/>
      <c r="T687" s="5"/>
      <c r="U687" s="5"/>
      <c r="V687" s="5"/>
    </row>
    <row r="688" spans="1:22" ht="12.75" customHeight="1" x14ac:dyDescent="0.25">
      <c r="A688" s="5"/>
      <c r="B688" s="32"/>
      <c r="C688" s="33"/>
      <c r="D688" s="34"/>
      <c r="E688" s="34"/>
      <c r="F688" s="33"/>
      <c r="G688" s="33"/>
      <c r="H688" s="33"/>
      <c r="I688" s="5"/>
      <c r="J688" s="5"/>
      <c r="K688" s="5"/>
      <c r="L688" s="5"/>
      <c r="M688" s="5"/>
      <c r="N688" s="5"/>
      <c r="O688" s="5"/>
      <c r="P688" s="5"/>
      <c r="Q688" s="5"/>
      <c r="R688" s="5"/>
      <c r="S688" s="5"/>
      <c r="T688" s="5"/>
      <c r="U688" s="5"/>
      <c r="V688" s="5"/>
    </row>
    <row r="689" spans="1:22" ht="12.75" customHeight="1" x14ac:dyDescent="0.25">
      <c r="A689" s="5"/>
      <c r="B689" s="32"/>
      <c r="C689" s="33"/>
      <c r="D689" s="34"/>
      <c r="E689" s="34"/>
      <c r="F689" s="33"/>
      <c r="G689" s="33"/>
      <c r="H689" s="33"/>
      <c r="I689" s="5"/>
      <c r="J689" s="5"/>
      <c r="K689" s="5"/>
      <c r="L689" s="5"/>
      <c r="M689" s="5"/>
      <c r="N689" s="5"/>
      <c r="O689" s="5"/>
      <c r="P689" s="5"/>
      <c r="Q689" s="5"/>
      <c r="R689" s="5"/>
      <c r="S689" s="5"/>
      <c r="T689" s="5"/>
      <c r="U689" s="5"/>
      <c r="V689" s="5"/>
    </row>
    <row r="690" spans="1:22" ht="12.75" customHeight="1" x14ac:dyDescent="0.25">
      <c r="A690" s="5"/>
      <c r="B690" s="32"/>
      <c r="C690" s="33"/>
      <c r="D690" s="34"/>
      <c r="E690" s="34"/>
      <c r="F690" s="33"/>
      <c r="G690" s="33"/>
      <c r="H690" s="33"/>
      <c r="I690" s="5"/>
      <c r="J690" s="5"/>
      <c r="K690" s="5"/>
      <c r="L690" s="5"/>
      <c r="M690" s="5"/>
      <c r="N690" s="5"/>
      <c r="O690" s="5"/>
      <c r="P690" s="5"/>
      <c r="Q690" s="5"/>
      <c r="R690" s="5"/>
      <c r="S690" s="5"/>
      <c r="T690" s="5"/>
      <c r="U690" s="5"/>
      <c r="V690" s="5"/>
    </row>
    <row r="691" spans="1:22" ht="12.75" customHeight="1" x14ac:dyDescent="0.25">
      <c r="A691" s="5"/>
      <c r="B691" s="32"/>
      <c r="C691" s="33"/>
      <c r="D691" s="34"/>
      <c r="E691" s="34"/>
      <c r="F691" s="33"/>
      <c r="G691" s="33"/>
      <c r="H691" s="33"/>
      <c r="I691" s="5"/>
      <c r="J691" s="5"/>
      <c r="K691" s="5"/>
      <c r="L691" s="5"/>
      <c r="M691" s="5"/>
      <c r="N691" s="5"/>
      <c r="O691" s="5"/>
      <c r="P691" s="5"/>
      <c r="Q691" s="5"/>
      <c r="R691" s="5"/>
      <c r="S691" s="5"/>
      <c r="T691" s="5"/>
      <c r="U691" s="5"/>
      <c r="V691" s="5"/>
    </row>
    <row r="692" spans="1:22" ht="12.75" customHeight="1" x14ac:dyDescent="0.25">
      <c r="A692" s="5"/>
      <c r="B692" s="32"/>
      <c r="C692" s="33"/>
      <c r="D692" s="34"/>
      <c r="E692" s="34"/>
      <c r="F692" s="33"/>
      <c r="G692" s="33"/>
      <c r="H692" s="33"/>
      <c r="I692" s="5"/>
      <c r="J692" s="5"/>
      <c r="K692" s="5"/>
      <c r="L692" s="5"/>
      <c r="M692" s="5"/>
      <c r="N692" s="5"/>
      <c r="O692" s="5"/>
      <c r="P692" s="5"/>
      <c r="Q692" s="5"/>
      <c r="R692" s="5"/>
      <c r="S692" s="5"/>
      <c r="T692" s="5"/>
      <c r="U692" s="5"/>
      <c r="V692" s="5"/>
    </row>
    <row r="693" spans="1:22" ht="12.75" customHeight="1" x14ac:dyDescent="0.25">
      <c r="A693" s="5"/>
      <c r="B693" s="32"/>
      <c r="C693" s="33"/>
      <c r="D693" s="34"/>
      <c r="E693" s="34"/>
      <c r="F693" s="33"/>
      <c r="G693" s="33"/>
      <c r="H693" s="33"/>
      <c r="I693" s="5"/>
      <c r="J693" s="5"/>
      <c r="K693" s="5"/>
      <c r="L693" s="5"/>
      <c r="M693" s="5"/>
      <c r="N693" s="5"/>
      <c r="O693" s="5"/>
      <c r="P693" s="5"/>
      <c r="Q693" s="5"/>
      <c r="R693" s="5"/>
      <c r="S693" s="5"/>
      <c r="T693" s="5"/>
      <c r="U693" s="5"/>
      <c r="V693" s="5"/>
    </row>
    <row r="694" spans="1:22" ht="12.75" customHeight="1" x14ac:dyDescent="0.25">
      <c r="A694" s="5"/>
      <c r="B694" s="32"/>
      <c r="C694" s="33"/>
      <c r="D694" s="34"/>
      <c r="E694" s="34"/>
      <c r="F694" s="33"/>
      <c r="G694" s="33"/>
      <c r="H694" s="33"/>
      <c r="I694" s="5"/>
      <c r="J694" s="5"/>
      <c r="K694" s="5"/>
      <c r="L694" s="5"/>
      <c r="M694" s="5"/>
      <c r="N694" s="5"/>
      <c r="O694" s="5"/>
      <c r="P694" s="5"/>
      <c r="Q694" s="5"/>
      <c r="R694" s="5"/>
      <c r="S694" s="5"/>
      <c r="T694" s="5"/>
      <c r="U694" s="5"/>
      <c r="V694" s="5"/>
    </row>
    <row r="695" spans="1:22" ht="12.75" customHeight="1" x14ac:dyDescent="0.25">
      <c r="A695" s="5"/>
      <c r="B695" s="32"/>
      <c r="C695" s="33"/>
      <c r="D695" s="34"/>
      <c r="E695" s="34"/>
      <c r="F695" s="33"/>
      <c r="G695" s="33"/>
      <c r="H695" s="33"/>
      <c r="I695" s="5"/>
      <c r="J695" s="5"/>
      <c r="K695" s="5"/>
      <c r="L695" s="5"/>
      <c r="M695" s="5"/>
      <c r="N695" s="5"/>
      <c r="O695" s="5"/>
      <c r="P695" s="5"/>
      <c r="Q695" s="5"/>
      <c r="R695" s="5"/>
      <c r="S695" s="5"/>
      <c r="T695" s="5"/>
      <c r="U695" s="5"/>
      <c r="V695" s="5"/>
    </row>
    <row r="696" spans="1:22" ht="12.75" customHeight="1" x14ac:dyDescent="0.25">
      <c r="A696" s="5"/>
      <c r="B696" s="32"/>
      <c r="C696" s="33"/>
      <c r="D696" s="34"/>
      <c r="E696" s="34"/>
      <c r="F696" s="33"/>
      <c r="G696" s="33"/>
      <c r="H696" s="33"/>
      <c r="I696" s="5"/>
      <c r="J696" s="5"/>
      <c r="K696" s="5"/>
      <c r="L696" s="5"/>
      <c r="M696" s="5"/>
      <c r="N696" s="5"/>
      <c r="O696" s="5"/>
      <c r="P696" s="5"/>
      <c r="Q696" s="5"/>
      <c r="R696" s="5"/>
      <c r="S696" s="5"/>
      <c r="T696" s="5"/>
      <c r="U696" s="5"/>
      <c r="V696" s="5"/>
    </row>
    <row r="697" spans="1:22" ht="12.75" customHeight="1" x14ac:dyDescent="0.25">
      <c r="A697" s="5"/>
      <c r="B697" s="32"/>
      <c r="C697" s="33"/>
      <c r="D697" s="34"/>
      <c r="E697" s="34"/>
      <c r="F697" s="33"/>
      <c r="G697" s="33"/>
      <c r="H697" s="33"/>
      <c r="I697" s="5"/>
      <c r="J697" s="5"/>
      <c r="K697" s="5"/>
      <c r="L697" s="5"/>
      <c r="M697" s="5"/>
      <c r="N697" s="5"/>
      <c r="O697" s="5"/>
      <c r="P697" s="5"/>
      <c r="Q697" s="5"/>
      <c r="R697" s="5"/>
      <c r="S697" s="5"/>
      <c r="T697" s="5"/>
      <c r="U697" s="5"/>
      <c r="V697" s="5"/>
    </row>
    <row r="698" spans="1:22" ht="12.75" customHeight="1" x14ac:dyDescent="0.25">
      <c r="A698" s="5"/>
      <c r="B698" s="32"/>
      <c r="C698" s="33"/>
      <c r="D698" s="34"/>
      <c r="E698" s="34"/>
      <c r="F698" s="33"/>
      <c r="G698" s="33"/>
      <c r="H698" s="33"/>
      <c r="I698" s="5"/>
      <c r="J698" s="5"/>
      <c r="K698" s="5"/>
      <c r="L698" s="5"/>
      <c r="M698" s="5"/>
      <c r="N698" s="5"/>
      <c r="O698" s="5"/>
      <c r="P698" s="5"/>
      <c r="Q698" s="5"/>
      <c r="R698" s="5"/>
      <c r="S698" s="5"/>
      <c r="T698" s="5"/>
      <c r="U698" s="5"/>
      <c r="V698" s="5"/>
    </row>
    <row r="699" spans="1:22" ht="12.75" customHeight="1" x14ac:dyDescent="0.25">
      <c r="A699" s="5"/>
      <c r="B699" s="32"/>
      <c r="C699" s="33"/>
      <c r="D699" s="34"/>
      <c r="E699" s="34"/>
      <c r="F699" s="33"/>
      <c r="G699" s="33"/>
      <c r="H699" s="33"/>
      <c r="I699" s="5"/>
      <c r="J699" s="5"/>
      <c r="K699" s="5"/>
      <c r="L699" s="5"/>
      <c r="M699" s="5"/>
      <c r="N699" s="5"/>
      <c r="O699" s="5"/>
      <c r="P699" s="5"/>
      <c r="Q699" s="5"/>
      <c r="R699" s="5"/>
      <c r="S699" s="5"/>
      <c r="T699" s="5"/>
      <c r="U699" s="5"/>
      <c r="V699" s="5"/>
    </row>
    <row r="700" spans="1:22" ht="12.75" customHeight="1" x14ac:dyDescent="0.25">
      <c r="A700" s="5"/>
      <c r="B700" s="32"/>
      <c r="C700" s="33"/>
      <c r="D700" s="34"/>
      <c r="E700" s="34"/>
      <c r="F700" s="33"/>
      <c r="G700" s="33"/>
      <c r="H700" s="33"/>
      <c r="I700" s="5"/>
      <c r="J700" s="5"/>
      <c r="K700" s="5"/>
      <c r="L700" s="5"/>
      <c r="M700" s="5"/>
      <c r="N700" s="5"/>
      <c r="O700" s="5"/>
      <c r="P700" s="5"/>
      <c r="Q700" s="5"/>
      <c r="R700" s="5"/>
      <c r="S700" s="5"/>
      <c r="T700" s="5"/>
      <c r="U700" s="5"/>
      <c r="V700" s="5"/>
    </row>
    <row r="701" spans="1:22" ht="12.75" customHeight="1" x14ac:dyDescent="0.25">
      <c r="A701" s="5"/>
      <c r="B701" s="32"/>
      <c r="C701" s="33"/>
      <c r="D701" s="34"/>
      <c r="E701" s="34"/>
      <c r="F701" s="33"/>
      <c r="G701" s="33"/>
      <c r="H701" s="33"/>
      <c r="I701" s="5"/>
      <c r="J701" s="5"/>
      <c r="K701" s="5"/>
      <c r="L701" s="5"/>
      <c r="M701" s="5"/>
      <c r="N701" s="5"/>
      <c r="O701" s="5"/>
      <c r="P701" s="5"/>
      <c r="Q701" s="5"/>
      <c r="R701" s="5"/>
      <c r="S701" s="5"/>
      <c r="T701" s="5"/>
      <c r="U701" s="5"/>
      <c r="V701" s="5"/>
    </row>
    <row r="702" spans="1:22" ht="12.75" customHeight="1" x14ac:dyDescent="0.25">
      <c r="A702" s="5"/>
      <c r="B702" s="32"/>
      <c r="C702" s="33"/>
      <c r="D702" s="34"/>
      <c r="E702" s="34"/>
      <c r="F702" s="33"/>
      <c r="G702" s="33"/>
      <c r="H702" s="33"/>
      <c r="I702" s="5"/>
      <c r="J702" s="5"/>
      <c r="K702" s="5"/>
      <c r="L702" s="5"/>
      <c r="M702" s="5"/>
      <c r="N702" s="5"/>
      <c r="O702" s="5"/>
      <c r="P702" s="5"/>
      <c r="Q702" s="5"/>
      <c r="R702" s="5"/>
      <c r="S702" s="5"/>
      <c r="T702" s="5"/>
      <c r="U702" s="5"/>
      <c r="V702" s="5"/>
    </row>
    <row r="703" spans="1:22" ht="12.75" customHeight="1" x14ac:dyDescent="0.25">
      <c r="A703" s="5"/>
      <c r="B703" s="32"/>
      <c r="C703" s="33"/>
      <c r="D703" s="34"/>
      <c r="E703" s="34"/>
      <c r="F703" s="33"/>
      <c r="G703" s="33"/>
      <c r="H703" s="33"/>
      <c r="I703" s="5"/>
      <c r="J703" s="5"/>
      <c r="K703" s="5"/>
      <c r="L703" s="5"/>
      <c r="M703" s="5"/>
      <c r="N703" s="5"/>
      <c r="O703" s="5"/>
      <c r="P703" s="5"/>
      <c r="Q703" s="5"/>
      <c r="R703" s="5"/>
      <c r="S703" s="5"/>
      <c r="T703" s="5"/>
      <c r="U703" s="5"/>
      <c r="V703" s="5"/>
    </row>
    <row r="704" spans="1:22" ht="12.75" customHeight="1" x14ac:dyDescent="0.25">
      <c r="A704" s="5"/>
      <c r="B704" s="32"/>
      <c r="C704" s="33"/>
      <c r="D704" s="34"/>
      <c r="E704" s="34"/>
      <c r="F704" s="33"/>
      <c r="G704" s="33"/>
      <c r="H704" s="33"/>
      <c r="I704" s="5"/>
      <c r="J704" s="5"/>
      <c r="K704" s="5"/>
      <c r="L704" s="5"/>
      <c r="M704" s="5"/>
      <c r="N704" s="5"/>
      <c r="O704" s="5"/>
      <c r="P704" s="5"/>
      <c r="Q704" s="5"/>
      <c r="R704" s="5"/>
      <c r="S704" s="5"/>
      <c r="T704" s="5"/>
      <c r="U704" s="5"/>
      <c r="V704" s="5"/>
    </row>
    <row r="705" spans="1:22" ht="12.75" customHeight="1" x14ac:dyDescent="0.25">
      <c r="A705" s="5"/>
      <c r="B705" s="32"/>
      <c r="C705" s="33"/>
      <c r="D705" s="34"/>
      <c r="E705" s="34"/>
      <c r="F705" s="33"/>
      <c r="G705" s="33"/>
      <c r="H705" s="33"/>
      <c r="I705" s="5"/>
      <c r="J705" s="5"/>
      <c r="K705" s="5"/>
      <c r="L705" s="5"/>
      <c r="M705" s="5"/>
      <c r="N705" s="5"/>
      <c r="O705" s="5"/>
      <c r="P705" s="5"/>
      <c r="Q705" s="5"/>
      <c r="R705" s="5"/>
      <c r="S705" s="5"/>
      <c r="T705" s="5"/>
      <c r="U705" s="5"/>
      <c r="V705" s="5"/>
    </row>
    <row r="706" spans="1:22" ht="12.75" customHeight="1" x14ac:dyDescent="0.25">
      <c r="A706" s="5"/>
      <c r="B706" s="32"/>
      <c r="C706" s="33"/>
      <c r="D706" s="34"/>
      <c r="E706" s="34"/>
      <c r="F706" s="33"/>
      <c r="G706" s="33"/>
      <c r="H706" s="33"/>
      <c r="I706" s="5"/>
      <c r="J706" s="5"/>
      <c r="K706" s="5"/>
      <c r="L706" s="5"/>
      <c r="M706" s="5"/>
      <c r="N706" s="5"/>
      <c r="O706" s="5"/>
      <c r="P706" s="5"/>
      <c r="Q706" s="5"/>
      <c r="R706" s="5"/>
      <c r="S706" s="5"/>
      <c r="T706" s="5"/>
      <c r="U706" s="5"/>
      <c r="V706" s="5"/>
    </row>
    <row r="707" spans="1:22" ht="12.75" customHeight="1" x14ac:dyDescent="0.25">
      <c r="A707" s="5"/>
      <c r="B707" s="32"/>
      <c r="C707" s="33"/>
      <c r="D707" s="34"/>
      <c r="E707" s="34"/>
      <c r="F707" s="33"/>
      <c r="G707" s="33"/>
      <c r="H707" s="33"/>
      <c r="I707" s="5"/>
      <c r="J707" s="5"/>
      <c r="K707" s="5"/>
      <c r="L707" s="5"/>
      <c r="M707" s="5"/>
      <c r="N707" s="5"/>
      <c r="O707" s="5"/>
      <c r="P707" s="5"/>
      <c r="Q707" s="5"/>
      <c r="R707" s="5"/>
      <c r="S707" s="5"/>
      <c r="T707" s="5"/>
      <c r="U707" s="5"/>
      <c r="V707" s="5"/>
    </row>
    <row r="708" spans="1:22" ht="12.75" customHeight="1" x14ac:dyDescent="0.25">
      <c r="A708" s="5"/>
      <c r="B708" s="32"/>
      <c r="C708" s="33"/>
      <c r="D708" s="34"/>
      <c r="E708" s="34"/>
      <c r="F708" s="33"/>
      <c r="G708" s="33"/>
      <c r="H708" s="33"/>
      <c r="I708" s="5"/>
      <c r="J708" s="5"/>
      <c r="K708" s="5"/>
      <c r="L708" s="5"/>
      <c r="M708" s="5"/>
      <c r="N708" s="5"/>
      <c r="O708" s="5"/>
      <c r="P708" s="5"/>
      <c r="Q708" s="5"/>
      <c r="R708" s="5"/>
      <c r="S708" s="5"/>
      <c r="T708" s="5"/>
      <c r="U708" s="5"/>
      <c r="V708" s="5"/>
    </row>
    <row r="709" spans="1:22" ht="12.75" customHeight="1" x14ac:dyDescent="0.25">
      <c r="A709" s="5"/>
      <c r="B709" s="32"/>
      <c r="C709" s="33"/>
      <c r="D709" s="34"/>
      <c r="E709" s="34"/>
      <c r="F709" s="33"/>
      <c r="G709" s="33"/>
      <c r="H709" s="33"/>
      <c r="I709" s="5"/>
      <c r="J709" s="5"/>
      <c r="K709" s="5"/>
      <c r="L709" s="5"/>
      <c r="M709" s="5"/>
      <c r="N709" s="5"/>
      <c r="O709" s="5"/>
      <c r="P709" s="5"/>
      <c r="Q709" s="5"/>
      <c r="R709" s="5"/>
      <c r="S709" s="5"/>
      <c r="T709" s="5"/>
      <c r="U709" s="5"/>
      <c r="V709" s="5"/>
    </row>
    <row r="710" spans="1:22" ht="12.75" customHeight="1" x14ac:dyDescent="0.25">
      <c r="A710" s="5"/>
      <c r="B710" s="32"/>
      <c r="C710" s="33"/>
      <c r="D710" s="34"/>
      <c r="E710" s="34"/>
      <c r="F710" s="33"/>
      <c r="G710" s="33"/>
      <c r="H710" s="33"/>
      <c r="I710" s="5"/>
      <c r="J710" s="5"/>
      <c r="K710" s="5"/>
      <c r="L710" s="5"/>
      <c r="M710" s="5"/>
      <c r="N710" s="5"/>
      <c r="O710" s="5"/>
      <c r="P710" s="5"/>
      <c r="Q710" s="5"/>
      <c r="R710" s="5"/>
      <c r="S710" s="5"/>
      <c r="T710" s="5"/>
      <c r="U710" s="5"/>
      <c r="V710" s="5"/>
    </row>
    <row r="711" spans="1:22" ht="12.75" customHeight="1" x14ac:dyDescent="0.25">
      <c r="A711" s="5"/>
      <c r="B711" s="32"/>
      <c r="C711" s="33"/>
      <c r="D711" s="34"/>
      <c r="E711" s="34"/>
      <c r="F711" s="33"/>
      <c r="G711" s="33"/>
      <c r="H711" s="33"/>
      <c r="I711" s="5"/>
      <c r="J711" s="5"/>
      <c r="K711" s="5"/>
      <c r="L711" s="5"/>
      <c r="M711" s="5"/>
      <c r="N711" s="5"/>
      <c r="O711" s="5"/>
      <c r="P711" s="5"/>
      <c r="Q711" s="5"/>
      <c r="R711" s="5"/>
      <c r="S711" s="5"/>
      <c r="T711" s="5"/>
      <c r="U711" s="5"/>
      <c r="V711" s="5"/>
    </row>
    <row r="712" spans="1:22" ht="12.75" customHeight="1" x14ac:dyDescent="0.25">
      <c r="A712" s="5"/>
      <c r="B712" s="32"/>
      <c r="C712" s="33"/>
      <c r="D712" s="34"/>
      <c r="E712" s="34"/>
      <c r="F712" s="33"/>
      <c r="G712" s="33"/>
      <c r="H712" s="33"/>
      <c r="I712" s="5"/>
      <c r="J712" s="5"/>
      <c r="K712" s="5"/>
      <c r="L712" s="5"/>
      <c r="M712" s="5"/>
      <c r="N712" s="5"/>
      <c r="O712" s="5"/>
      <c r="P712" s="5"/>
      <c r="Q712" s="5"/>
      <c r="R712" s="5"/>
      <c r="S712" s="5"/>
      <c r="T712" s="5"/>
      <c r="U712" s="5"/>
      <c r="V712" s="5"/>
    </row>
    <row r="713" spans="1:22" ht="12.75" customHeight="1" x14ac:dyDescent="0.25">
      <c r="A713" s="5"/>
      <c r="B713" s="32"/>
      <c r="C713" s="33"/>
      <c r="D713" s="34"/>
      <c r="E713" s="34"/>
      <c r="F713" s="33"/>
      <c r="G713" s="33"/>
      <c r="H713" s="33"/>
      <c r="I713" s="5"/>
      <c r="J713" s="5"/>
      <c r="K713" s="5"/>
      <c r="L713" s="5"/>
      <c r="M713" s="5"/>
      <c r="N713" s="5"/>
      <c r="O713" s="5"/>
      <c r="P713" s="5"/>
      <c r="Q713" s="5"/>
      <c r="R713" s="5"/>
      <c r="S713" s="5"/>
      <c r="T713" s="5"/>
      <c r="U713" s="5"/>
      <c r="V713" s="5"/>
    </row>
    <row r="714" spans="1:22" ht="12.75" customHeight="1" x14ac:dyDescent="0.25">
      <c r="A714" s="5"/>
      <c r="B714" s="32"/>
      <c r="C714" s="33"/>
      <c r="D714" s="34"/>
      <c r="E714" s="34"/>
      <c r="F714" s="33"/>
      <c r="G714" s="33"/>
      <c r="H714" s="33"/>
      <c r="I714" s="5"/>
      <c r="J714" s="5"/>
      <c r="K714" s="5"/>
      <c r="L714" s="5"/>
      <c r="M714" s="5"/>
      <c r="N714" s="5"/>
      <c r="O714" s="5"/>
      <c r="P714" s="5"/>
      <c r="Q714" s="5"/>
      <c r="R714" s="5"/>
      <c r="S714" s="5"/>
      <c r="T714" s="5"/>
      <c r="U714" s="5"/>
      <c r="V714" s="5"/>
    </row>
    <row r="715" spans="1:22" ht="12.75" customHeight="1" x14ac:dyDescent="0.25">
      <c r="A715" s="5"/>
      <c r="B715" s="32"/>
      <c r="C715" s="33"/>
      <c r="D715" s="34"/>
      <c r="E715" s="34"/>
      <c r="F715" s="33"/>
      <c r="G715" s="33"/>
      <c r="H715" s="33"/>
      <c r="I715" s="5"/>
      <c r="J715" s="5"/>
      <c r="K715" s="5"/>
      <c r="L715" s="5"/>
      <c r="M715" s="5"/>
      <c r="N715" s="5"/>
      <c r="O715" s="5"/>
      <c r="P715" s="5"/>
      <c r="Q715" s="5"/>
      <c r="R715" s="5"/>
      <c r="S715" s="5"/>
      <c r="T715" s="5"/>
      <c r="U715" s="5"/>
      <c r="V715" s="5"/>
    </row>
    <row r="716" spans="1:22" ht="12.75" customHeight="1" x14ac:dyDescent="0.25">
      <c r="A716" s="5"/>
      <c r="B716" s="32"/>
      <c r="C716" s="33"/>
      <c r="D716" s="34"/>
      <c r="E716" s="34"/>
      <c r="F716" s="33"/>
      <c r="G716" s="33"/>
      <c r="H716" s="33"/>
      <c r="I716" s="5"/>
      <c r="J716" s="5"/>
      <c r="K716" s="5"/>
      <c r="L716" s="5"/>
      <c r="M716" s="5"/>
      <c r="N716" s="5"/>
      <c r="O716" s="5"/>
      <c r="P716" s="5"/>
      <c r="Q716" s="5"/>
      <c r="R716" s="5"/>
      <c r="S716" s="5"/>
      <c r="T716" s="5"/>
      <c r="U716" s="5"/>
      <c r="V716" s="5"/>
    </row>
    <row r="717" spans="1:22" ht="12.75" customHeight="1" x14ac:dyDescent="0.25">
      <c r="A717" s="5"/>
      <c r="B717" s="32"/>
      <c r="C717" s="33"/>
      <c r="D717" s="34"/>
      <c r="E717" s="34"/>
      <c r="F717" s="33"/>
      <c r="G717" s="33"/>
      <c r="H717" s="33"/>
      <c r="I717" s="5"/>
      <c r="J717" s="5"/>
      <c r="K717" s="5"/>
      <c r="L717" s="5"/>
      <c r="M717" s="5"/>
      <c r="N717" s="5"/>
      <c r="O717" s="5"/>
      <c r="P717" s="5"/>
      <c r="Q717" s="5"/>
      <c r="R717" s="5"/>
      <c r="S717" s="5"/>
      <c r="T717" s="5"/>
      <c r="U717" s="5"/>
      <c r="V717" s="5"/>
    </row>
    <row r="718" spans="1:22" ht="12.75" customHeight="1" x14ac:dyDescent="0.25">
      <c r="A718" s="5"/>
      <c r="B718" s="32"/>
      <c r="C718" s="33"/>
      <c r="D718" s="34"/>
      <c r="E718" s="34"/>
      <c r="F718" s="33"/>
      <c r="G718" s="33"/>
      <c r="H718" s="33"/>
      <c r="I718" s="5"/>
      <c r="J718" s="5"/>
      <c r="K718" s="5"/>
      <c r="L718" s="5"/>
      <c r="M718" s="5"/>
      <c r="N718" s="5"/>
      <c r="O718" s="5"/>
      <c r="P718" s="5"/>
      <c r="Q718" s="5"/>
      <c r="R718" s="5"/>
      <c r="S718" s="5"/>
      <c r="T718" s="5"/>
      <c r="U718" s="5"/>
      <c r="V718" s="5"/>
    </row>
    <row r="719" spans="1:22" ht="12.75" customHeight="1" x14ac:dyDescent="0.25">
      <c r="A719" s="5"/>
      <c r="B719" s="32"/>
      <c r="C719" s="33"/>
      <c r="D719" s="34"/>
      <c r="E719" s="34"/>
      <c r="F719" s="33"/>
      <c r="G719" s="33"/>
      <c r="H719" s="33"/>
      <c r="I719" s="5"/>
      <c r="J719" s="5"/>
      <c r="K719" s="5"/>
      <c r="L719" s="5"/>
      <c r="M719" s="5"/>
      <c r="N719" s="5"/>
      <c r="O719" s="5"/>
      <c r="P719" s="5"/>
      <c r="Q719" s="5"/>
      <c r="R719" s="5"/>
      <c r="S719" s="5"/>
      <c r="T719" s="5"/>
      <c r="U719" s="5"/>
      <c r="V719" s="5"/>
    </row>
    <row r="720" spans="1:22" ht="12.75" customHeight="1" x14ac:dyDescent="0.25">
      <c r="A720" s="5"/>
      <c r="B720" s="32"/>
      <c r="C720" s="33"/>
      <c r="D720" s="34"/>
      <c r="E720" s="34"/>
      <c r="F720" s="33"/>
      <c r="G720" s="33"/>
      <c r="H720" s="33"/>
      <c r="I720" s="5"/>
      <c r="J720" s="5"/>
      <c r="K720" s="5"/>
      <c r="L720" s="5"/>
      <c r="M720" s="5"/>
      <c r="N720" s="5"/>
      <c r="O720" s="5"/>
      <c r="P720" s="5"/>
      <c r="Q720" s="5"/>
      <c r="R720" s="5"/>
      <c r="S720" s="5"/>
      <c r="T720" s="5"/>
      <c r="U720" s="5"/>
      <c r="V720" s="5"/>
    </row>
    <row r="721" spans="1:22" ht="12.75" customHeight="1" x14ac:dyDescent="0.25">
      <c r="A721" s="5"/>
      <c r="B721" s="32"/>
      <c r="C721" s="33"/>
      <c r="D721" s="34"/>
      <c r="E721" s="34"/>
      <c r="F721" s="33"/>
      <c r="G721" s="33"/>
      <c r="H721" s="33"/>
      <c r="I721" s="5"/>
      <c r="J721" s="5"/>
      <c r="K721" s="5"/>
      <c r="L721" s="5"/>
      <c r="M721" s="5"/>
      <c r="N721" s="5"/>
      <c r="O721" s="5"/>
      <c r="P721" s="5"/>
      <c r="Q721" s="5"/>
      <c r="R721" s="5"/>
      <c r="S721" s="5"/>
      <c r="T721" s="5"/>
      <c r="U721" s="5"/>
      <c r="V721" s="5"/>
    </row>
    <row r="722" spans="1:22" ht="12.75" customHeight="1" x14ac:dyDescent="0.25">
      <c r="A722" s="5"/>
      <c r="B722" s="32"/>
      <c r="C722" s="33"/>
      <c r="D722" s="34"/>
      <c r="E722" s="34"/>
      <c r="F722" s="33"/>
      <c r="G722" s="33"/>
      <c r="H722" s="33"/>
      <c r="I722" s="5"/>
      <c r="J722" s="5"/>
      <c r="K722" s="5"/>
      <c r="L722" s="5"/>
      <c r="M722" s="5"/>
      <c r="N722" s="5"/>
      <c r="O722" s="5"/>
      <c r="P722" s="5"/>
      <c r="Q722" s="5"/>
      <c r="R722" s="5"/>
      <c r="S722" s="5"/>
      <c r="T722" s="5"/>
      <c r="U722" s="5"/>
      <c r="V722" s="5"/>
    </row>
    <row r="723" spans="1:22" ht="12.75" customHeight="1" x14ac:dyDescent="0.25">
      <c r="A723" s="5"/>
      <c r="B723" s="32"/>
      <c r="C723" s="33"/>
      <c r="D723" s="34"/>
      <c r="E723" s="34"/>
      <c r="F723" s="33"/>
      <c r="G723" s="33"/>
      <c r="H723" s="33"/>
      <c r="I723" s="5"/>
      <c r="J723" s="5"/>
      <c r="K723" s="5"/>
      <c r="L723" s="5"/>
      <c r="M723" s="5"/>
      <c r="N723" s="5"/>
      <c r="O723" s="5"/>
      <c r="P723" s="5"/>
      <c r="Q723" s="5"/>
      <c r="R723" s="5"/>
      <c r="S723" s="5"/>
      <c r="T723" s="5"/>
      <c r="U723" s="5"/>
      <c r="V723" s="5"/>
    </row>
    <row r="724" spans="1:22" ht="12.75" customHeight="1" x14ac:dyDescent="0.25">
      <c r="A724" s="5"/>
      <c r="B724" s="32"/>
      <c r="C724" s="33"/>
      <c r="D724" s="34"/>
      <c r="E724" s="34"/>
      <c r="F724" s="33"/>
      <c r="G724" s="33"/>
      <c r="H724" s="33"/>
      <c r="I724" s="5"/>
      <c r="J724" s="5"/>
      <c r="K724" s="5"/>
      <c r="L724" s="5"/>
      <c r="M724" s="5"/>
      <c r="N724" s="5"/>
      <c r="O724" s="5"/>
      <c r="P724" s="5"/>
      <c r="Q724" s="5"/>
      <c r="R724" s="5"/>
      <c r="S724" s="5"/>
      <c r="T724" s="5"/>
      <c r="U724" s="5"/>
      <c r="V724" s="5"/>
    </row>
    <row r="725" spans="1:22" ht="12.75" customHeight="1" x14ac:dyDescent="0.25">
      <c r="A725" s="5"/>
      <c r="B725" s="32"/>
      <c r="C725" s="33"/>
      <c r="D725" s="34"/>
      <c r="E725" s="34"/>
      <c r="F725" s="33"/>
      <c r="G725" s="33"/>
      <c r="H725" s="33"/>
      <c r="I725" s="5"/>
      <c r="J725" s="5"/>
      <c r="K725" s="5"/>
      <c r="L725" s="5"/>
      <c r="M725" s="5"/>
      <c r="N725" s="5"/>
      <c r="O725" s="5"/>
      <c r="P725" s="5"/>
      <c r="Q725" s="5"/>
      <c r="R725" s="5"/>
      <c r="S725" s="5"/>
      <c r="T725" s="5"/>
      <c r="U725" s="5"/>
      <c r="V725" s="5"/>
    </row>
    <row r="726" spans="1:22" ht="12.75" customHeight="1" x14ac:dyDescent="0.25">
      <c r="A726" s="5"/>
      <c r="B726" s="32"/>
      <c r="C726" s="33"/>
      <c r="D726" s="34"/>
      <c r="E726" s="34"/>
      <c r="F726" s="33"/>
      <c r="G726" s="33"/>
      <c r="H726" s="33"/>
      <c r="I726" s="5"/>
      <c r="J726" s="5"/>
      <c r="K726" s="5"/>
      <c r="L726" s="5"/>
      <c r="M726" s="5"/>
      <c r="N726" s="5"/>
      <c r="O726" s="5"/>
      <c r="P726" s="5"/>
      <c r="Q726" s="5"/>
      <c r="R726" s="5"/>
      <c r="S726" s="5"/>
      <c r="T726" s="5"/>
      <c r="U726" s="5"/>
      <c r="V726" s="5"/>
    </row>
    <row r="727" spans="1:22" ht="12.75" customHeight="1" x14ac:dyDescent="0.25">
      <c r="A727" s="5"/>
      <c r="B727" s="32"/>
      <c r="C727" s="33"/>
      <c r="D727" s="34"/>
      <c r="E727" s="34"/>
      <c r="F727" s="33"/>
      <c r="G727" s="33"/>
      <c r="H727" s="33"/>
      <c r="I727" s="5"/>
      <c r="J727" s="5"/>
      <c r="K727" s="5"/>
      <c r="L727" s="5"/>
      <c r="M727" s="5"/>
      <c r="N727" s="5"/>
      <c r="O727" s="5"/>
      <c r="P727" s="5"/>
      <c r="Q727" s="5"/>
      <c r="R727" s="5"/>
      <c r="S727" s="5"/>
      <c r="T727" s="5"/>
      <c r="U727" s="5"/>
      <c r="V727" s="5"/>
    </row>
    <row r="728" spans="1:22" ht="12.75" customHeight="1" x14ac:dyDescent="0.25">
      <c r="A728" s="5"/>
      <c r="B728" s="32"/>
      <c r="C728" s="33"/>
      <c r="D728" s="34"/>
      <c r="E728" s="34"/>
      <c r="F728" s="33"/>
      <c r="G728" s="33"/>
      <c r="H728" s="33"/>
      <c r="I728" s="5"/>
      <c r="J728" s="5"/>
      <c r="K728" s="5"/>
      <c r="L728" s="5"/>
      <c r="M728" s="5"/>
      <c r="N728" s="5"/>
      <c r="O728" s="5"/>
      <c r="P728" s="5"/>
      <c r="Q728" s="5"/>
      <c r="R728" s="5"/>
      <c r="S728" s="5"/>
      <c r="T728" s="5"/>
      <c r="U728" s="5"/>
      <c r="V728" s="5"/>
    </row>
    <row r="729" spans="1:22" ht="12.75" customHeight="1" x14ac:dyDescent="0.25">
      <c r="A729" s="5"/>
      <c r="B729" s="32"/>
      <c r="C729" s="33"/>
      <c r="D729" s="34"/>
      <c r="E729" s="34"/>
      <c r="F729" s="33"/>
      <c r="G729" s="33"/>
      <c r="H729" s="33"/>
      <c r="I729" s="5"/>
      <c r="J729" s="5"/>
      <c r="K729" s="5"/>
      <c r="L729" s="5"/>
      <c r="M729" s="5"/>
      <c r="N729" s="5"/>
      <c r="O729" s="5"/>
      <c r="P729" s="5"/>
      <c r="Q729" s="5"/>
      <c r="R729" s="5"/>
      <c r="S729" s="5"/>
      <c r="T729" s="5"/>
      <c r="U729" s="5"/>
      <c r="V729" s="5"/>
    </row>
    <row r="730" spans="1:22" ht="12.75" customHeight="1" x14ac:dyDescent="0.25">
      <c r="A730" s="5"/>
      <c r="B730" s="32"/>
      <c r="C730" s="33"/>
      <c r="D730" s="34"/>
      <c r="E730" s="34"/>
      <c r="F730" s="33"/>
      <c r="G730" s="33"/>
      <c r="H730" s="33"/>
      <c r="I730" s="5"/>
      <c r="J730" s="5"/>
      <c r="K730" s="5"/>
      <c r="L730" s="5"/>
      <c r="M730" s="5"/>
      <c r="N730" s="5"/>
      <c r="O730" s="5"/>
      <c r="P730" s="5"/>
      <c r="Q730" s="5"/>
      <c r="R730" s="5"/>
      <c r="S730" s="5"/>
      <c r="T730" s="5"/>
      <c r="U730" s="5"/>
      <c r="V730" s="5"/>
    </row>
    <row r="731" spans="1:22" ht="12.75" customHeight="1" x14ac:dyDescent="0.25">
      <c r="A731" s="5"/>
      <c r="B731" s="32"/>
      <c r="C731" s="33"/>
      <c r="D731" s="34"/>
      <c r="E731" s="34"/>
      <c r="F731" s="33"/>
      <c r="G731" s="33"/>
      <c r="H731" s="33"/>
      <c r="I731" s="5"/>
      <c r="J731" s="5"/>
      <c r="K731" s="5"/>
      <c r="L731" s="5"/>
      <c r="M731" s="5"/>
      <c r="N731" s="5"/>
      <c r="O731" s="5"/>
      <c r="P731" s="5"/>
      <c r="Q731" s="5"/>
      <c r="R731" s="5"/>
      <c r="S731" s="5"/>
      <c r="T731" s="5"/>
      <c r="U731" s="5"/>
      <c r="V731" s="5"/>
    </row>
    <row r="732" spans="1:22" ht="12.75" customHeight="1" x14ac:dyDescent="0.25">
      <c r="A732" s="5"/>
      <c r="B732" s="32"/>
      <c r="C732" s="33"/>
      <c r="D732" s="34"/>
      <c r="E732" s="34"/>
      <c r="F732" s="33"/>
      <c r="G732" s="33"/>
      <c r="H732" s="33"/>
      <c r="I732" s="5"/>
      <c r="J732" s="5"/>
      <c r="K732" s="5"/>
      <c r="L732" s="5"/>
      <c r="M732" s="5"/>
      <c r="N732" s="5"/>
      <c r="O732" s="5"/>
      <c r="P732" s="5"/>
      <c r="Q732" s="5"/>
      <c r="R732" s="5"/>
      <c r="S732" s="5"/>
      <c r="T732" s="5"/>
      <c r="U732" s="5"/>
      <c r="V732" s="5"/>
    </row>
    <row r="733" spans="1:22" ht="12.75" customHeight="1" x14ac:dyDescent="0.25">
      <c r="A733" s="5"/>
      <c r="B733" s="32"/>
      <c r="C733" s="33"/>
      <c r="D733" s="34"/>
      <c r="E733" s="34"/>
      <c r="F733" s="33"/>
      <c r="G733" s="33"/>
      <c r="H733" s="33"/>
      <c r="I733" s="5"/>
      <c r="J733" s="5"/>
      <c r="K733" s="5"/>
      <c r="L733" s="5"/>
      <c r="M733" s="5"/>
      <c r="N733" s="5"/>
      <c r="O733" s="5"/>
      <c r="P733" s="5"/>
      <c r="Q733" s="5"/>
      <c r="R733" s="5"/>
      <c r="S733" s="5"/>
      <c r="T733" s="5"/>
      <c r="U733" s="5"/>
      <c r="V733" s="5"/>
    </row>
    <row r="734" spans="1:22" ht="12.75" customHeight="1" x14ac:dyDescent="0.25">
      <c r="A734" s="5"/>
      <c r="B734" s="32"/>
      <c r="C734" s="33"/>
      <c r="D734" s="34"/>
      <c r="E734" s="34"/>
      <c r="F734" s="33"/>
      <c r="G734" s="33"/>
      <c r="H734" s="33"/>
      <c r="I734" s="5"/>
      <c r="J734" s="5"/>
      <c r="K734" s="5"/>
      <c r="L734" s="5"/>
      <c r="M734" s="5"/>
      <c r="N734" s="5"/>
      <c r="O734" s="5"/>
      <c r="P734" s="5"/>
      <c r="Q734" s="5"/>
      <c r="R734" s="5"/>
      <c r="S734" s="5"/>
      <c r="T734" s="5"/>
      <c r="U734" s="5"/>
      <c r="V734" s="5"/>
    </row>
    <row r="735" spans="1:22" ht="12.75" customHeight="1" x14ac:dyDescent="0.25">
      <c r="A735" s="5"/>
      <c r="B735" s="32"/>
      <c r="C735" s="33"/>
      <c r="D735" s="34"/>
      <c r="E735" s="34"/>
      <c r="F735" s="33"/>
      <c r="G735" s="33"/>
      <c r="H735" s="33"/>
      <c r="I735" s="5"/>
      <c r="J735" s="5"/>
      <c r="K735" s="5"/>
      <c r="L735" s="5"/>
      <c r="M735" s="5"/>
      <c r="N735" s="5"/>
      <c r="O735" s="5"/>
      <c r="P735" s="5"/>
      <c r="Q735" s="5"/>
      <c r="R735" s="5"/>
      <c r="S735" s="5"/>
      <c r="T735" s="5"/>
      <c r="U735" s="5"/>
      <c r="V735" s="5"/>
    </row>
    <row r="736" spans="1:22" ht="12.75" customHeight="1" x14ac:dyDescent="0.25">
      <c r="A736" s="5"/>
      <c r="B736" s="32"/>
      <c r="C736" s="33"/>
      <c r="D736" s="34"/>
      <c r="E736" s="34"/>
      <c r="F736" s="33"/>
      <c r="G736" s="33"/>
      <c r="H736" s="33"/>
      <c r="I736" s="5"/>
      <c r="J736" s="5"/>
      <c r="K736" s="5"/>
      <c r="L736" s="5"/>
      <c r="M736" s="5"/>
      <c r="N736" s="5"/>
      <c r="O736" s="5"/>
      <c r="P736" s="5"/>
      <c r="Q736" s="5"/>
      <c r="R736" s="5"/>
      <c r="S736" s="5"/>
      <c r="T736" s="5"/>
      <c r="U736" s="5"/>
      <c r="V736" s="5"/>
    </row>
    <row r="737" spans="1:22" ht="12.75" customHeight="1" x14ac:dyDescent="0.25">
      <c r="A737" s="5"/>
      <c r="B737" s="32"/>
      <c r="C737" s="33"/>
      <c r="D737" s="34"/>
      <c r="E737" s="34"/>
      <c r="F737" s="33"/>
      <c r="G737" s="33"/>
      <c r="H737" s="33"/>
      <c r="I737" s="5"/>
      <c r="J737" s="5"/>
      <c r="K737" s="5"/>
      <c r="L737" s="5"/>
      <c r="M737" s="5"/>
      <c r="N737" s="5"/>
      <c r="O737" s="5"/>
      <c r="P737" s="5"/>
      <c r="Q737" s="5"/>
      <c r="R737" s="5"/>
      <c r="S737" s="5"/>
      <c r="T737" s="5"/>
      <c r="U737" s="5"/>
      <c r="V737" s="5"/>
    </row>
    <row r="738" spans="1:22" ht="12.75" customHeight="1" x14ac:dyDescent="0.25">
      <c r="A738" s="5"/>
      <c r="B738" s="32"/>
      <c r="C738" s="33"/>
      <c r="D738" s="34"/>
      <c r="E738" s="34"/>
      <c r="F738" s="33"/>
      <c r="G738" s="33"/>
      <c r="H738" s="33"/>
      <c r="I738" s="5"/>
      <c r="J738" s="5"/>
      <c r="K738" s="5"/>
      <c r="L738" s="5"/>
      <c r="M738" s="5"/>
      <c r="N738" s="5"/>
      <c r="O738" s="5"/>
      <c r="P738" s="5"/>
      <c r="Q738" s="5"/>
      <c r="R738" s="5"/>
      <c r="S738" s="5"/>
      <c r="T738" s="5"/>
      <c r="U738" s="5"/>
      <c r="V738" s="5"/>
    </row>
    <row r="739" spans="1:22" ht="12.75" customHeight="1" x14ac:dyDescent="0.25">
      <c r="A739" s="5"/>
      <c r="B739" s="32"/>
      <c r="C739" s="33"/>
      <c r="D739" s="34"/>
      <c r="E739" s="34"/>
      <c r="F739" s="33"/>
      <c r="G739" s="33"/>
      <c r="H739" s="33"/>
      <c r="I739" s="5"/>
      <c r="J739" s="5"/>
      <c r="K739" s="5"/>
      <c r="L739" s="5"/>
      <c r="M739" s="5"/>
      <c r="N739" s="5"/>
      <c r="O739" s="5"/>
      <c r="P739" s="5"/>
      <c r="Q739" s="5"/>
      <c r="R739" s="5"/>
      <c r="S739" s="5"/>
      <c r="T739" s="5"/>
      <c r="U739" s="5"/>
      <c r="V739" s="5"/>
    </row>
    <row r="740" spans="1:22" ht="12.75" customHeight="1" x14ac:dyDescent="0.25">
      <c r="A740" s="5"/>
      <c r="B740" s="32"/>
      <c r="C740" s="33"/>
      <c r="D740" s="34"/>
      <c r="E740" s="34"/>
      <c r="F740" s="33"/>
      <c r="G740" s="33"/>
      <c r="H740" s="33"/>
      <c r="I740" s="5"/>
      <c r="J740" s="5"/>
      <c r="K740" s="5"/>
      <c r="L740" s="5"/>
      <c r="M740" s="5"/>
      <c r="N740" s="5"/>
      <c r="O740" s="5"/>
      <c r="P740" s="5"/>
      <c r="Q740" s="5"/>
      <c r="R740" s="5"/>
      <c r="S740" s="5"/>
      <c r="T740" s="5"/>
      <c r="U740" s="5"/>
      <c r="V740" s="5"/>
    </row>
    <row r="741" spans="1:22" ht="12.75" customHeight="1" x14ac:dyDescent="0.25">
      <c r="A741" s="5"/>
      <c r="B741" s="32"/>
      <c r="C741" s="33"/>
      <c r="D741" s="34"/>
      <c r="E741" s="34"/>
      <c r="F741" s="33"/>
      <c r="G741" s="33"/>
      <c r="H741" s="33"/>
      <c r="I741" s="5"/>
      <c r="J741" s="5"/>
      <c r="K741" s="5"/>
      <c r="L741" s="5"/>
      <c r="M741" s="5"/>
      <c r="N741" s="5"/>
      <c r="O741" s="5"/>
      <c r="P741" s="5"/>
      <c r="Q741" s="5"/>
      <c r="R741" s="5"/>
      <c r="S741" s="5"/>
      <c r="T741" s="5"/>
      <c r="U741" s="5"/>
      <c r="V741" s="5"/>
    </row>
    <row r="742" spans="1:22" ht="12.75" customHeight="1" x14ac:dyDescent="0.25">
      <c r="A742" s="5"/>
      <c r="B742" s="32"/>
      <c r="C742" s="33"/>
      <c r="D742" s="34"/>
      <c r="E742" s="34"/>
      <c r="F742" s="33"/>
      <c r="G742" s="33"/>
      <c r="H742" s="33"/>
      <c r="I742" s="5"/>
      <c r="J742" s="5"/>
      <c r="K742" s="5"/>
      <c r="L742" s="5"/>
      <c r="M742" s="5"/>
      <c r="N742" s="5"/>
      <c r="O742" s="5"/>
      <c r="P742" s="5"/>
      <c r="Q742" s="5"/>
      <c r="R742" s="5"/>
      <c r="S742" s="5"/>
      <c r="T742" s="5"/>
      <c r="U742" s="5"/>
      <c r="V742" s="5"/>
    </row>
    <row r="743" spans="1:22" ht="12.75" customHeight="1" x14ac:dyDescent="0.25">
      <c r="A743" s="5"/>
      <c r="B743" s="32"/>
      <c r="C743" s="33"/>
      <c r="D743" s="34"/>
      <c r="E743" s="34"/>
      <c r="F743" s="33"/>
      <c r="G743" s="33"/>
      <c r="H743" s="33"/>
      <c r="I743" s="5"/>
      <c r="J743" s="5"/>
      <c r="K743" s="5"/>
      <c r="L743" s="5"/>
      <c r="M743" s="5"/>
      <c r="N743" s="5"/>
      <c r="O743" s="5"/>
      <c r="P743" s="5"/>
      <c r="Q743" s="5"/>
      <c r="R743" s="5"/>
      <c r="S743" s="5"/>
      <c r="T743" s="5"/>
      <c r="U743" s="5"/>
      <c r="V743" s="5"/>
    </row>
    <row r="744" spans="1:22" ht="12.75" customHeight="1" x14ac:dyDescent="0.25">
      <c r="A744" s="5"/>
      <c r="B744" s="32"/>
      <c r="C744" s="33"/>
      <c r="D744" s="34"/>
      <c r="E744" s="34"/>
      <c r="F744" s="33"/>
      <c r="G744" s="33"/>
      <c r="H744" s="33"/>
      <c r="I744" s="5"/>
      <c r="J744" s="5"/>
      <c r="K744" s="5"/>
      <c r="L744" s="5"/>
      <c r="M744" s="5"/>
      <c r="N744" s="5"/>
      <c r="O744" s="5"/>
      <c r="P744" s="5"/>
      <c r="Q744" s="5"/>
      <c r="R744" s="5"/>
      <c r="S744" s="5"/>
      <c r="T744" s="5"/>
      <c r="U744" s="5"/>
      <c r="V744" s="5"/>
    </row>
    <row r="745" spans="1:22" ht="12.75" customHeight="1" x14ac:dyDescent="0.25">
      <c r="A745" s="5"/>
      <c r="B745" s="32"/>
      <c r="C745" s="33"/>
      <c r="D745" s="34"/>
      <c r="E745" s="34"/>
      <c r="F745" s="33"/>
      <c r="G745" s="33"/>
      <c r="H745" s="33"/>
      <c r="I745" s="5"/>
      <c r="J745" s="5"/>
      <c r="K745" s="5"/>
      <c r="L745" s="5"/>
      <c r="M745" s="5"/>
      <c r="N745" s="5"/>
      <c r="O745" s="5"/>
      <c r="P745" s="5"/>
      <c r="Q745" s="5"/>
      <c r="R745" s="5"/>
      <c r="S745" s="5"/>
      <c r="T745" s="5"/>
      <c r="U745" s="5"/>
      <c r="V745" s="5"/>
    </row>
    <row r="746" spans="1:22" ht="12.75" customHeight="1" x14ac:dyDescent="0.25">
      <c r="A746" s="5"/>
      <c r="B746" s="32"/>
      <c r="C746" s="33"/>
      <c r="D746" s="34"/>
      <c r="E746" s="34"/>
      <c r="F746" s="33"/>
      <c r="G746" s="33"/>
      <c r="H746" s="33"/>
      <c r="I746" s="5"/>
      <c r="J746" s="5"/>
      <c r="K746" s="5"/>
      <c r="L746" s="5"/>
      <c r="M746" s="5"/>
      <c r="N746" s="5"/>
      <c r="O746" s="5"/>
      <c r="P746" s="5"/>
      <c r="Q746" s="5"/>
      <c r="R746" s="5"/>
      <c r="S746" s="5"/>
      <c r="T746" s="5"/>
      <c r="U746" s="5"/>
      <c r="V746" s="5"/>
    </row>
    <row r="747" spans="1:22" ht="12.75" customHeight="1" x14ac:dyDescent="0.25">
      <c r="A747" s="5"/>
      <c r="B747" s="32"/>
      <c r="C747" s="33"/>
      <c r="D747" s="34"/>
      <c r="E747" s="34"/>
      <c r="F747" s="33"/>
      <c r="G747" s="33"/>
      <c r="H747" s="33"/>
      <c r="I747" s="5"/>
      <c r="J747" s="5"/>
      <c r="K747" s="5"/>
      <c r="L747" s="5"/>
      <c r="M747" s="5"/>
      <c r="N747" s="5"/>
      <c r="O747" s="5"/>
      <c r="P747" s="5"/>
      <c r="Q747" s="5"/>
      <c r="R747" s="5"/>
      <c r="S747" s="5"/>
      <c r="T747" s="5"/>
      <c r="U747" s="5"/>
      <c r="V747" s="5"/>
    </row>
    <row r="748" spans="1:22" ht="12.75" customHeight="1" x14ac:dyDescent="0.25">
      <c r="A748" s="5"/>
      <c r="B748" s="32"/>
      <c r="C748" s="33"/>
      <c r="D748" s="34"/>
      <c r="E748" s="34"/>
      <c r="F748" s="33"/>
      <c r="G748" s="33"/>
      <c r="H748" s="33"/>
      <c r="I748" s="5"/>
      <c r="J748" s="5"/>
      <c r="K748" s="5"/>
      <c r="L748" s="5"/>
      <c r="M748" s="5"/>
      <c r="N748" s="5"/>
      <c r="O748" s="5"/>
      <c r="P748" s="5"/>
      <c r="Q748" s="5"/>
      <c r="R748" s="5"/>
      <c r="S748" s="5"/>
      <c r="T748" s="5"/>
      <c r="U748" s="5"/>
      <c r="V748" s="5"/>
    </row>
    <row r="749" spans="1:22" ht="12.75" customHeight="1" x14ac:dyDescent="0.25">
      <c r="A749" s="5"/>
      <c r="B749" s="32"/>
      <c r="C749" s="33"/>
      <c r="D749" s="34"/>
      <c r="E749" s="34"/>
      <c r="F749" s="33"/>
      <c r="G749" s="33"/>
      <c r="H749" s="33"/>
      <c r="I749" s="5"/>
      <c r="J749" s="5"/>
      <c r="K749" s="5"/>
      <c r="L749" s="5"/>
      <c r="M749" s="5"/>
      <c r="N749" s="5"/>
      <c r="O749" s="5"/>
      <c r="P749" s="5"/>
      <c r="Q749" s="5"/>
      <c r="R749" s="5"/>
      <c r="S749" s="5"/>
      <c r="T749" s="5"/>
      <c r="U749" s="5"/>
      <c r="V749" s="5"/>
    </row>
    <row r="750" spans="1:22" ht="12.75" customHeight="1" x14ac:dyDescent="0.25">
      <c r="A750" s="5"/>
      <c r="B750" s="32"/>
      <c r="C750" s="33"/>
      <c r="D750" s="34"/>
      <c r="E750" s="34"/>
      <c r="F750" s="33"/>
      <c r="G750" s="33"/>
      <c r="H750" s="33"/>
      <c r="I750" s="5"/>
      <c r="J750" s="5"/>
      <c r="K750" s="5"/>
      <c r="L750" s="5"/>
      <c r="M750" s="5"/>
      <c r="N750" s="5"/>
      <c r="O750" s="5"/>
      <c r="P750" s="5"/>
      <c r="Q750" s="5"/>
      <c r="R750" s="5"/>
      <c r="S750" s="5"/>
      <c r="T750" s="5"/>
      <c r="U750" s="5"/>
      <c r="V750" s="5"/>
    </row>
    <row r="751" spans="1:22" ht="12.75" customHeight="1" x14ac:dyDescent="0.25">
      <c r="A751" s="5"/>
      <c r="B751" s="32"/>
      <c r="C751" s="33"/>
      <c r="D751" s="34"/>
      <c r="E751" s="34"/>
      <c r="F751" s="33"/>
      <c r="G751" s="33"/>
      <c r="H751" s="33"/>
      <c r="I751" s="5"/>
      <c r="J751" s="5"/>
      <c r="K751" s="5"/>
      <c r="L751" s="5"/>
      <c r="M751" s="5"/>
      <c r="N751" s="5"/>
      <c r="O751" s="5"/>
      <c r="P751" s="5"/>
      <c r="Q751" s="5"/>
      <c r="R751" s="5"/>
      <c r="S751" s="5"/>
      <c r="T751" s="5"/>
      <c r="U751" s="5"/>
      <c r="V751" s="5"/>
    </row>
    <row r="752" spans="1:22" ht="12.75" customHeight="1" x14ac:dyDescent="0.25">
      <c r="A752" s="5"/>
      <c r="B752" s="32"/>
      <c r="C752" s="33"/>
      <c r="D752" s="34"/>
      <c r="E752" s="34"/>
      <c r="F752" s="33"/>
      <c r="G752" s="33"/>
      <c r="H752" s="33"/>
      <c r="I752" s="5"/>
      <c r="J752" s="5"/>
      <c r="K752" s="5"/>
      <c r="L752" s="5"/>
      <c r="M752" s="5"/>
      <c r="N752" s="5"/>
      <c r="O752" s="5"/>
      <c r="P752" s="5"/>
      <c r="Q752" s="5"/>
      <c r="R752" s="5"/>
      <c r="S752" s="5"/>
      <c r="T752" s="5"/>
      <c r="U752" s="5"/>
      <c r="V752" s="5"/>
    </row>
    <row r="753" spans="1:22" ht="12.75" customHeight="1" x14ac:dyDescent="0.25">
      <c r="A753" s="5"/>
      <c r="B753" s="32"/>
      <c r="C753" s="33"/>
      <c r="D753" s="34"/>
      <c r="E753" s="34"/>
      <c r="F753" s="33"/>
      <c r="G753" s="33"/>
      <c r="H753" s="33"/>
      <c r="I753" s="5"/>
      <c r="J753" s="5"/>
      <c r="K753" s="5"/>
      <c r="L753" s="5"/>
      <c r="M753" s="5"/>
      <c r="N753" s="5"/>
      <c r="O753" s="5"/>
      <c r="P753" s="5"/>
      <c r="Q753" s="5"/>
      <c r="R753" s="5"/>
      <c r="S753" s="5"/>
      <c r="T753" s="5"/>
      <c r="U753" s="5"/>
      <c r="V753" s="5"/>
    </row>
    <row r="754" spans="1:22" ht="12.75" customHeight="1" x14ac:dyDescent="0.25">
      <c r="A754" s="5"/>
      <c r="B754" s="32"/>
      <c r="C754" s="33"/>
      <c r="D754" s="34"/>
      <c r="E754" s="34"/>
      <c r="F754" s="33"/>
      <c r="G754" s="33"/>
      <c r="H754" s="33"/>
      <c r="I754" s="5"/>
      <c r="J754" s="5"/>
      <c r="K754" s="5"/>
      <c r="L754" s="5"/>
      <c r="M754" s="5"/>
      <c r="N754" s="5"/>
      <c r="O754" s="5"/>
      <c r="P754" s="5"/>
      <c r="Q754" s="5"/>
      <c r="R754" s="5"/>
      <c r="S754" s="5"/>
      <c r="T754" s="5"/>
      <c r="U754" s="5"/>
      <c r="V754" s="5"/>
    </row>
    <row r="755" spans="1:22" ht="12.75" customHeight="1" x14ac:dyDescent="0.25">
      <c r="A755" s="5"/>
      <c r="B755" s="32"/>
      <c r="C755" s="33"/>
      <c r="D755" s="34"/>
      <c r="E755" s="34"/>
      <c r="F755" s="33"/>
      <c r="G755" s="33"/>
      <c r="H755" s="33"/>
      <c r="I755" s="5"/>
      <c r="J755" s="5"/>
      <c r="K755" s="5"/>
      <c r="L755" s="5"/>
      <c r="M755" s="5"/>
      <c r="N755" s="5"/>
      <c r="O755" s="5"/>
      <c r="P755" s="5"/>
      <c r="Q755" s="5"/>
      <c r="R755" s="5"/>
      <c r="S755" s="5"/>
      <c r="T755" s="5"/>
      <c r="U755" s="5"/>
      <c r="V755" s="5"/>
    </row>
    <row r="756" spans="1:22" ht="12.75" customHeight="1" x14ac:dyDescent="0.25">
      <c r="A756" s="5"/>
      <c r="B756" s="32"/>
      <c r="C756" s="33"/>
      <c r="D756" s="34"/>
      <c r="E756" s="34"/>
      <c r="F756" s="33"/>
      <c r="G756" s="33"/>
      <c r="H756" s="33"/>
      <c r="I756" s="5"/>
      <c r="J756" s="5"/>
      <c r="K756" s="5"/>
      <c r="L756" s="5"/>
      <c r="M756" s="5"/>
      <c r="N756" s="5"/>
      <c r="O756" s="5"/>
      <c r="P756" s="5"/>
      <c r="Q756" s="5"/>
      <c r="R756" s="5"/>
      <c r="S756" s="5"/>
      <c r="T756" s="5"/>
      <c r="U756" s="5"/>
      <c r="V756" s="5"/>
    </row>
    <row r="757" spans="1:22" ht="12.75" customHeight="1" x14ac:dyDescent="0.25">
      <c r="A757" s="5"/>
      <c r="B757" s="32"/>
      <c r="C757" s="33"/>
      <c r="D757" s="34"/>
      <c r="E757" s="34"/>
      <c r="F757" s="33"/>
      <c r="G757" s="33"/>
      <c r="H757" s="33"/>
      <c r="I757" s="5"/>
      <c r="J757" s="5"/>
      <c r="K757" s="5"/>
      <c r="L757" s="5"/>
      <c r="M757" s="5"/>
      <c r="N757" s="5"/>
      <c r="O757" s="5"/>
      <c r="P757" s="5"/>
      <c r="Q757" s="5"/>
      <c r="R757" s="5"/>
      <c r="S757" s="5"/>
      <c r="T757" s="5"/>
      <c r="U757" s="5"/>
      <c r="V757" s="5"/>
    </row>
    <row r="758" spans="1:22" ht="12.75" customHeight="1" x14ac:dyDescent="0.25">
      <c r="A758" s="5"/>
      <c r="B758" s="32"/>
      <c r="C758" s="33"/>
      <c r="D758" s="34"/>
      <c r="E758" s="34"/>
      <c r="F758" s="33"/>
      <c r="G758" s="33"/>
      <c r="H758" s="33"/>
      <c r="I758" s="5"/>
      <c r="J758" s="5"/>
      <c r="K758" s="5"/>
      <c r="L758" s="5"/>
      <c r="M758" s="5"/>
      <c r="N758" s="5"/>
      <c r="O758" s="5"/>
      <c r="P758" s="5"/>
      <c r="Q758" s="5"/>
      <c r="R758" s="5"/>
      <c r="S758" s="5"/>
      <c r="T758" s="5"/>
      <c r="U758" s="5"/>
      <c r="V758" s="5"/>
    </row>
    <row r="759" spans="1:22" ht="12.75" customHeight="1" x14ac:dyDescent="0.25">
      <c r="A759" s="5"/>
      <c r="B759" s="32"/>
      <c r="C759" s="33"/>
      <c r="D759" s="34"/>
      <c r="E759" s="34"/>
      <c r="F759" s="33"/>
      <c r="G759" s="33"/>
      <c r="H759" s="33"/>
      <c r="I759" s="5"/>
      <c r="J759" s="5"/>
      <c r="K759" s="5"/>
      <c r="L759" s="5"/>
      <c r="M759" s="5"/>
      <c r="N759" s="5"/>
      <c r="O759" s="5"/>
      <c r="P759" s="5"/>
      <c r="Q759" s="5"/>
      <c r="R759" s="5"/>
      <c r="S759" s="5"/>
      <c r="T759" s="5"/>
      <c r="U759" s="5"/>
      <c r="V759" s="5"/>
    </row>
    <row r="760" spans="1:22" ht="12.75" customHeight="1" x14ac:dyDescent="0.25">
      <c r="A760" s="5"/>
      <c r="B760" s="32"/>
      <c r="C760" s="33"/>
      <c r="D760" s="34"/>
      <c r="E760" s="34"/>
      <c r="F760" s="33"/>
      <c r="G760" s="33"/>
      <c r="H760" s="33"/>
      <c r="I760" s="5"/>
      <c r="J760" s="5"/>
      <c r="K760" s="5"/>
      <c r="L760" s="5"/>
      <c r="M760" s="5"/>
      <c r="N760" s="5"/>
      <c r="O760" s="5"/>
      <c r="P760" s="5"/>
      <c r="Q760" s="5"/>
      <c r="R760" s="5"/>
      <c r="S760" s="5"/>
      <c r="T760" s="5"/>
      <c r="U760" s="5"/>
      <c r="V760" s="5"/>
    </row>
    <row r="761" spans="1:22" ht="12.75" customHeight="1" x14ac:dyDescent="0.25">
      <c r="A761" s="5"/>
      <c r="B761" s="32"/>
      <c r="C761" s="33"/>
      <c r="D761" s="34"/>
      <c r="E761" s="34"/>
      <c r="F761" s="33"/>
      <c r="G761" s="33"/>
      <c r="H761" s="33"/>
      <c r="I761" s="5"/>
      <c r="J761" s="5"/>
      <c r="K761" s="5"/>
      <c r="L761" s="5"/>
      <c r="M761" s="5"/>
      <c r="N761" s="5"/>
      <c r="O761" s="5"/>
      <c r="P761" s="5"/>
      <c r="Q761" s="5"/>
      <c r="R761" s="5"/>
      <c r="S761" s="5"/>
      <c r="T761" s="5"/>
      <c r="U761" s="5"/>
      <c r="V761" s="5"/>
    </row>
    <row r="762" spans="1:22" ht="12.75" customHeight="1" x14ac:dyDescent="0.25">
      <c r="A762" s="5"/>
      <c r="B762" s="32"/>
      <c r="C762" s="33"/>
      <c r="D762" s="34"/>
      <c r="E762" s="34"/>
      <c r="F762" s="33"/>
      <c r="G762" s="33"/>
      <c r="H762" s="33"/>
      <c r="I762" s="5"/>
      <c r="J762" s="5"/>
      <c r="K762" s="5"/>
      <c r="L762" s="5"/>
      <c r="M762" s="5"/>
      <c r="N762" s="5"/>
      <c r="O762" s="5"/>
      <c r="P762" s="5"/>
      <c r="Q762" s="5"/>
      <c r="R762" s="5"/>
      <c r="S762" s="5"/>
      <c r="T762" s="5"/>
      <c r="U762" s="5"/>
      <c r="V762" s="5"/>
    </row>
    <row r="763" spans="1:22" ht="12.75" customHeight="1" x14ac:dyDescent="0.25">
      <c r="A763" s="5"/>
      <c r="B763" s="32"/>
      <c r="C763" s="33"/>
      <c r="D763" s="34"/>
      <c r="E763" s="34"/>
      <c r="F763" s="33"/>
      <c r="G763" s="33"/>
      <c r="H763" s="33"/>
      <c r="I763" s="5"/>
      <c r="J763" s="5"/>
      <c r="K763" s="5"/>
      <c r="L763" s="5"/>
      <c r="M763" s="5"/>
      <c r="N763" s="5"/>
      <c r="O763" s="5"/>
      <c r="P763" s="5"/>
      <c r="Q763" s="5"/>
      <c r="R763" s="5"/>
      <c r="S763" s="5"/>
      <c r="T763" s="5"/>
      <c r="U763" s="5"/>
      <c r="V763" s="5"/>
    </row>
    <row r="764" spans="1:22" ht="12.75" customHeight="1" x14ac:dyDescent="0.25">
      <c r="A764" s="5"/>
      <c r="B764" s="32"/>
      <c r="C764" s="33"/>
      <c r="D764" s="34"/>
      <c r="E764" s="34"/>
      <c r="F764" s="33"/>
      <c r="G764" s="33"/>
      <c r="H764" s="33"/>
      <c r="I764" s="5"/>
      <c r="J764" s="5"/>
      <c r="K764" s="5"/>
      <c r="L764" s="5"/>
      <c r="M764" s="5"/>
      <c r="N764" s="5"/>
      <c r="O764" s="5"/>
      <c r="P764" s="5"/>
      <c r="Q764" s="5"/>
      <c r="R764" s="5"/>
      <c r="S764" s="5"/>
      <c r="T764" s="5"/>
      <c r="U764" s="5"/>
      <c r="V764" s="5"/>
    </row>
    <row r="765" spans="1:22" ht="12.75" customHeight="1" x14ac:dyDescent="0.25">
      <c r="A765" s="5"/>
      <c r="B765" s="32"/>
      <c r="C765" s="33"/>
      <c r="D765" s="34"/>
      <c r="E765" s="34"/>
      <c r="F765" s="33"/>
      <c r="G765" s="33"/>
      <c r="H765" s="33"/>
      <c r="I765" s="5"/>
      <c r="J765" s="5"/>
      <c r="K765" s="5"/>
      <c r="L765" s="5"/>
      <c r="M765" s="5"/>
      <c r="N765" s="5"/>
      <c r="O765" s="5"/>
      <c r="P765" s="5"/>
      <c r="Q765" s="5"/>
      <c r="R765" s="5"/>
      <c r="S765" s="5"/>
      <c r="T765" s="5"/>
      <c r="U765" s="5"/>
      <c r="V765" s="5"/>
    </row>
    <row r="766" spans="1:22" ht="12.75" customHeight="1" x14ac:dyDescent="0.25">
      <c r="A766" s="5"/>
      <c r="B766" s="32"/>
      <c r="C766" s="33"/>
      <c r="D766" s="34"/>
      <c r="E766" s="34"/>
      <c r="F766" s="33"/>
      <c r="G766" s="33"/>
      <c r="H766" s="33"/>
      <c r="I766" s="5"/>
      <c r="J766" s="5"/>
      <c r="K766" s="5"/>
      <c r="L766" s="5"/>
      <c r="M766" s="5"/>
      <c r="N766" s="5"/>
      <c r="O766" s="5"/>
      <c r="P766" s="5"/>
      <c r="Q766" s="5"/>
      <c r="R766" s="5"/>
      <c r="S766" s="5"/>
      <c r="T766" s="5"/>
      <c r="U766" s="5"/>
      <c r="V766" s="5"/>
    </row>
    <row r="767" spans="1:22" ht="12.75" customHeight="1" x14ac:dyDescent="0.25">
      <c r="A767" s="5"/>
      <c r="B767" s="32"/>
      <c r="C767" s="33"/>
      <c r="D767" s="34"/>
      <c r="E767" s="34"/>
      <c r="F767" s="33"/>
      <c r="G767" s="33"/>
      <c r="H767" s="33"/>
      <c r="I767" s="5"/>
      <c r="J767" s="5"/>
      <c r="K767" s="5"/>
      <c r="L767" s="5"/>
      <c r="M767" s="5"/>
      <c r="N767" s="5"/>
      <c r="O767" s="5"/>
      <c r="P767" s="5"/>
      <c r="Q767" s="5"/>
      <c r="R767" s="5"/>
      <c r="S767" s="5"/>
      <c r="T767" s="5"/>
      <c r="U767" s="5"/>
      <c r="V767" s="5"/>
    </row>
    <row r="768" spans="1:22" ht="12.75" customHeight="1" x14ac:dyDescent="0.25">
      <c r="A768" s="5"/>
      <c r="B768" s="32"/>
      <c r="C768" s="33"/>
      <c r="D768" s="34"/>
      <c r="E768" s="34"/>
      <c r="F768" s="33"/>
      <c r="G768" s="33"/>
      <c r="H768" s="33"/>
      <c r="I768" s="5"/>
      <c r="J768" s="5"/>
      <c r="K768" s="5"/>
      <c r="L768" s="5"/>
      <c r="M768" s="5"/>
      <c r="N768" s="5"/>
      <c r="O768" s="5"/>
      <c r="P768" s="5"/>
      <c r="Q768" s="5"/>
      <c r="R768" s="5"/>
      <c r="S768" s="5"/>
      <c r="T768" s="5"/>
      <c r="U768" s="5"/>
      <c r="V768" s="5"/>
    </row>
    <row r="769" spans="1:22" ht="12.75" customHeight="1" x14ac:dyDescent="0.25">
      <c r="A769" s="5"/>
      <c r="B769" s="32"/>
      <c r="C769" s="33"/>
      <c r="D769" s="34"/>
      <c r="E769" s="34"/>
      <c r="F769" s="33"/>
      <c r="G769" s="33"/>
      <c r="H769" s="33"/>
      <c r="I769" s="5"/>
      <c r="J769" s="5"/>
      <c r="K769" s="5"/>
      <c r="L769" s="5"/>
      <c r="M769" s="5"/>
      <c r="N769" s="5"/>
      <c r="O769" s="5"/>
      <c r="P769" s="5"/>
      <c r="Q769" s="5"/>
      <c r="R769" s="5"/>
      <c r="S769" s="5"/>
      <c r="T769" s="5"/>
      <c r="U769" s="5"/>
      <c r="V769" s="5"/>
    </row>
    <row r="770" spans="1:22" ht="12.75" customHeight="1" x14ac:dyDescent="0.25">
      <c r="A770" s="5"/>
      <c r="B770" s="32"/>
      <c r="C770" s="33"/>
      <c r="D770" s="34"/>
      <c r="E770" s="34"/>
      <c r="F770" s="33"/>
      <c r="G770" s="33"/>
      <c r="H770" s="33"/>
      <c r="I770" s="5"/>
      <c r="J770" s="5"/>
      <c r="K770" s="5"/>
      <c r="L770" s="5"/>
      <c r="M770" s="5"/>
      <c r="N770" s="5"/>
      <c r="O770" s="5"/>
      <c r="P770" s="5"/>
      <c r="Q770" s="5"/>
      <c r="R770" s="5"/>
      <c r="S770" s="5"/>
      <c r="T770" s="5"/>
      <c r="U770" s="5"/>
      <c r="V770" s="5"/>
    </row>
    <row r="771" spans="1:22" ht="12.75" customHeight="1" x14ac:dyDescent="0.25">
      <c r="A771" s="5"/>
      <c r="B771" s="32"/>
      <c r="C771" s="33"/>
      <c r="D771" s="34"/>
      <c r="E771" s="34"/>
      <c r="F771" s="33"/>
      <c r="G771" s="33"/>
      <c r="H771" s="33"/>
      <c r="I771" s="5"/>
      <c r="J771" s="5"/>
      <c r="K771" s="5"/>
      <c r="L771" s="5"/>
      <c r="M771" s="5"/>
      <c r="N771" s="5"/>
      <c r="O771" s="5"/>
      <c r="P771" s="5"/>
      <c r="Q771" s="5"/>
      <c r="R771" s="5"/>
      <c r="S771" s="5"/>
      <c r="T771" s="5"/>
      <c r="U771" s="5"/>
      <c r="V771" s="5"/>
    </row>
    <row r="772" spans="1:22" ht="12.75" customHeight="1" x14ac:dyDescent="0.25">
      <c r="A772" s="5"/>
      <c r="B772" s="32"/>
      <c r="C772" s="33"/>
      <c r="D772" s="34"/>
      <c r="E772" s="34"/>
      <c r="F772" s="33"/>
      <c r="G772" s="33"/>
      <c r="H772" s="33"/>
      <c r="I772" s="5"/>
      <c r="J772" s="5"/>
      <c r="K772" s="5"/>
      <c r="L772" s="5"/>
      <c r="M772" s="5"/>
      <c r="N772" s="5"/>
      <c r="O772" s="5"/>
      <c r="P772" s="5"/>
      <c r="Q772" s="5"/>
      <c r="R772" s="5"/>
      <c r="S772" s="5"/>
      <c r="T772" s="5"/>
      <c r="U772" s="5"/>
      <c r="V772" s="5"/>
    </row>
    <row r="773" spans="1:22" ht="12.75" customHeight="1" x14ac:dyDescent="0.25">
      <c r="A773" s="5"/>
      <c r="B773" s="32"/>
      <c r="C773" s="33"/>
      <c r="D773" s="34"/>
      <c r="E773" s="34"/>
      <c r="F773" s="33"/>
      <c r="G773" s="33"/>
      <c r="H773" s="33"/>
      <c r="I773" s="5"/>
      <c r="J773" s="5"/>
      <c r="K773" s="5"/>
      <c r="L773" s="5"/>
      <c r="M773" s="5"/>
      <c r="N773" s="5"/>
      <c r="O773" s="5"/>
      <c r="P773" s="5"/>
      <c r="Q773" s="5"/>
      <c r="R773" s="5"/>
      <c r="S773" s="5"/>
      <c r="T773" s="5"/>
      <c r="U773" s="5"/>
      <c r="V773" s="5"/>
    </row>
    <row r="774" spans="1:22" ht="12.75" customHeight="1" x14ac:dyDescent="0.25">
      <c r="A774" s="5"/>
      <c r="B774" s="32"/>
      <c r="C774" s="33"/>
      <c r="D774" s="34"/>
      <c r="E774" s="34"/>
      <c r="F774" s="33"/>
      <c r="G774" s="33"/>
      <c r="H774" s="33"/>
      <c r="I774" s="5"/>
      <c r="J774" s="5"/>
      <c r="K774" s="5"/>
      <c r="L774" s="5"/>
      <c r="M774" s="5"/>
      <c r="N774" s="5"/>
      <c r="O774" s="5"/>
      <c r="P774" s="5"/>
      <c r="Q774" s="5"/>
      <c r="R774" s="5"/>
      <c r="S774" s="5"/>
      <c r="T774" s="5"/>
      <c r="U774" s="5"/>
      <c r="V774" s="5"/>
    </row>
    <row r="775" spans="1:22" ht="12.75" customHeight="1" x14ac:dyDescent="0.25">
      <c r="A775" s="5"/>
      <c r="B775" s="32"/>
      <c r="C775" s="33"/>
      <c r="D775" s="34"/>
      <c r="E775" s="34"/>
      <c r="F775" s="33"/>
      <c r="G775" s="33"/>
      <c r="H775" s="33"/>
      <c r="I775" s="5"/>
      <c r="J775" s="5"/>
      <c r="K775" s="5"/>
      <c r="L775" s="5"/>
      <c r="M775" s="5"/>
      <c r="N775" s="5"/>
      <c r="O775" s="5"/>
      <c r="P775" s="5"/>
      <c r="Q775" s="5"/>
      <c r="R775" s="5"/>
      <c r="S775" s="5"/>
      <c r="T775" s="5"/>
      <c r="U775" s="5"/>
      <c r="V775" s="5"/>
    </row>
    <row r="776" spans="1:22" ht="12.75" customHeight="1" x14ac:dyDescent="0.25">
      <c r="A776" s="5"/>
      <c r="B776" s="32"/>
      <c r="C776" s="33"/>
      <c r="D776" s="34"/>
      <c r="E776" s="34"/>
      <c r="F776" s="33"/>
      <c r="G776" s="33"/>
      <c r="H776" s="33"/>
      <c r="I776" s="5"/>
      <c r="J776" s="5"/>
      <c r="K776" s="5"/>
      <c r="L776" s="5"/>
      <c r="M776" s="5"/>
      <c r="N776" s="5"/>
      <c r="O776" s="5"/>
      <c r="P776" s="5"/>
      <c r="Q776" s="5"/>
      <c r="R776" s="5"/>
      <c r="S776" s="5"/>
      <c r="T776" s="5"/>
      <c r="U776" s="5"/>
      <c r="V776" s="5"/>
    </row>
    <row r="777" spans="1:22" ht="12.75" customHeight="1" x14ac:dyDescent="0.25">
      <c r="A777" s="5"/>
      <c r="B777" s="32"/>
      <c r="C777" s="33"/>
      <c r="D777" s="34"/>
      <c r="E777" s="34"/>
      <c r="F777" s="33"/>
      <c r="G777" s="33"/>
      <c r="H777" s="33"/>
      <c r="I777" s="5"/>
      <c r="J777" s="5"/>
      <c r="K777" s="5"/>
      <c r="L777" s="5"/>
      <c r="M777" s="5"/>
      <c r="N777" s="5"/>
      <c r="O777" s="5"/>
      <c r="P777" s="5"/>
      <c r="Q777" s="5"/>
      <c r="R777" s="5"/>
      <c r="S777" s="5"/>
      <c r="T777" s="5"/>
      <c r="U777" s="5"/>
      <c r="V777" s="5"/>
    </row>
    <row r="778" spans="1:22" ht="12.75" customHeight="1" x14ac:dyDescent="0.25">
      <c r="A778" s="5"/>
      <c r="B778" s="32"/>
      <c r="C778" s="33"/>
      <c r="D778" s="34"/>
      <c r="E778" s="34"/>
      <c r="F778" s="33"/>
      <c r="G778" s="33"/>
      <c r="H778" s="33"/>
      <c r="I778" s="5"/>
      <c r="J778" s="5"/>
      <c r="K778" s="5"/>
      <c r="L778" s="5"/>
      <c r="M778" s="5"/>
      <c r="N778" s="5"/>
      <c r="O778" s="5"/>
      <c r="P778" s="5"/>
      <c r="Q778" s="5"/>
      <c r="R778" s="5"/>
      <c r="S778" s="5"/>
      <c r="T778" s="5"/>
      <c r="U778" s="5"/>
      <c r="V778" s="5"/>
    </row>
    <row r="779" spans="1:22" ht="12.75" customHeight="1" x14ac:dyDescent="0.25">
      <c r="A779" s="5"/>
      <c r="B779" s="32"/>
      <c r="C779" s="33"/>
      <c r="D779" s="34"/>
      <c r="E779" s="34"/>
      <c r="F779" s="33"/>
      <c r="G779" s="33"/>
      <c r="H779" s="33"/>
      <c r="I779" s="5"/>
      <c r="J779" s="5"/>
      <c r="K779" s="5"/>
      <c r="L779" s="5"/>
      <c r="M779" s="5"/>
      <c r="N779" s="5"/>
      <c r="O779" s="5"/>
      <c r="P779" s="5"/>
      <c r="Q779" s="5"/>
      <c r="R779" s="5"/>
      <c r="S779" s="5"/>
      <c r="T779" s="5"/>
      <c r="U779" s="5"/>
      <c r="V779" s="5"/>
    </row>
    <row r="780" spans="1:22" ht="12.75" customHeight="1" x14ac:dyDescent="0.25">
      <c r="A780" s="5"/>
      <c r="B780" s="32"/>
      <c r="C780" s="33"/>
      <c r="D780" s="34"/>
      <c r="E780" s="34"/>
      <c r="F780" s="33"/>
      <c r="G780" s="33"/>
      <c r="H780" s="33"/>
      <c r="I780" s="5"/>
      <c r="J780" s="5"/>
      <c r="K780" s="5"/>
      <c r="L780" s="5"/>
      <c r="M780" s="5"/>
      <c r="N780" s="5"/>
      <c r="O780" s="5"/>
      <c r="P780" s="5"/>
      <c r="Q780" s="5"/>
      <c r="R780" s="5"/>
      <c r="S780" s="5"/>
      <c r="T780" s="5"/>
      <c r="U780" s="5"/>
      <c r="V780" s="5"/>
    </row>
    <row r="781" spans="1:22" ht="12.75" customHeight="1" x14ac:dyDescent="0.25">
      <c r="A781" s="5"/>
      <c r="B781" s="32"/>
      <c r="C781" s="33"/>
      <c r="D781" s="34"/>
      <c r="E781" s="34"/>
      <c r="F781" s="33"/>
      <c r="G781" s="33"/>
      <c r="H781" s="33"/>
      <c r="I781" s="5"/>
      <c r="J781" s="5"/>
      <c r="K781" s="5"/>
      <c r="L781" s="5"/>
      <c r="M781" s="5"/>
      <c r="N781" s="5"/>
      <c r="O781" s="5"/>
      <c r="P781" s="5"/>
      <c r="Q781" s="5"/>
      <c r="R781" s="5"/>
      <c r="S781" s="5"/>
      <c r="T781" s="5"/>
      <c r="U781" s="5"/>
      <c r="V781" s="5"/>
    </row>
    <row r="782" spans="1:22" ht="12.75" customHeight="1" x14ac:dyDescent="0.25">
      <c r="A782" s="5"/>
      <c r="B782" s="32"/>
      <c r="C782" s="33"/>
      <c r="D782" s="34"/>
      <c r="E782" s="34"/>
      <c r="F782" s="33"/>
      <c r="G782" s="33"/>
      <c r="H782" s="33"/>
      <c r="I782" s="5"/>
      <c r="J782" s="5"/>
      <c r="K782" s="5"/>
      <c r="L782" s="5"/>
      <c r="M782" s="5"/>
      <c r="N782" s="5"/>
      <c r="O782" s="5"/>
      <c r="P782" s="5"/>
      <c r="Q782" s="5"/>
      <c r="R782" s="5"/>
      <c r="S782" s="5"/>
      <c r="T782" s="5"/>
      <c r="U782" s="5"/>
      <c r="V782" s="5"/>
    </row>
    <row r="783" spans="1:22" ht="12.75" customHeight="1" x14ac:dyDescent="0.25">
      <c r="A783" s="5"/>
      <c r="B783" s="32"/>
      <c r="C783" s="33"/>
      <c r="D783" s="34"/>
      <c r="E783" s="34"/>
      <c r="F783" s="33"/>
      <c r="G783" s="33"/>
      <c r="H783" s="33"/>
      <c r="I783" s="5"/>
      <c r="J783" s="5"/>
      <c r="K783" s="5"/>
      <c r="L783" s="5"/>
      <c r="M783" s="5"/>
      <c r="N783" s="5"/>
      <c r="O783" s="5"/>
      <c r="P783" s="5"/>
      <c r="Q783" s="5"/>
      <c r="R783" s="5"/>
      <c r="S783" s="5"/>
      <c r="T783" s="5"/>
      <c r="U783" s="5"/>
      <c r="V783" s="5"/>
    </row>
    <row r="784" spans="1:22" ht="12.75" customHeight="1" x14ac:dyDescent="0.25">
      <c r="A784" s="5"/>
      <c r="B784" s="32"/>
      <c r="C784" s="33"/>
      <c r="D784" s="34"/>
      <c r="E784" s="34"/>
      <c r="F784" s="33"/>
      <c r="G784" s="33"/>
      <c r="H784" s="33"/>
      <c r="I784" s="5"/>
      <c r="J784" s="5"/>
      <c r="K784" s="5"/>
      <c r="L784" s="5"/>
      <c r="M784" s="5"/>
      <c r="N784" s="5"/>
      <c r="O784" s="5"/>
      <c r="P784" s="5"/>
      <c r="Q784" s="5"/>
      <c r="R784" s="5"/>
      <c r="S784" s="5"/>
      <c r="T784" s="5"/>
      <c r="U784" s="5"/>
      <c r="V784" s="5"/>
    </row>
    <row r="785" spans="1:22" ht="12.75" customHeight="1" x14ac:dyDescent="0.25">
      <c r="A785" s="5"/>
      <c r="B785" s="32"/>
      <c r="C785" s="33"/>
      <c r="D785" s="34"/>
      <c r="E785" s="34"/>
      <c r="F785" s="33"/>
      <c r="G785" s="33"/>
      <c r="H785" s="33"/>
      <c r="I785" s="5"/>
      <c r="J785" s="5"/>
      <c r="K785" s="5"/>
      <c r="L785" s="5"/>
      <c r="M785" s="5"/>
      <c r="N785" s="5"/>
      <c r="O785" s="5"/>
      <c r="P785" s="5"/>
      <c r="Q785" s="5"/>
      <c r="R785" s="5"/>
      <c r="S785" s="5"/>
      <c r="T785" s="5"/>
      <c r="U785" s="5"/>
      <c r="V785" s="5"/>
    </row>
    <row r="786" spans="1:22" ht="12.75" customHeight="1" x14ac:dyDescent="0.25">
      <c r="A786" s="5"/>
      <c r="B786" s="32"/>
      <c r="C786" s="33"/>
      <c r="D786" s="34"/>
      <c r="E786" s="34"/>
      <c r="F786" s="33"/>
      <c r="G786" s="33"/>
      <c r="H786" s="33"/>
      <c r="I786" s="5"/>
      <c r="J786" s="5"/>
      <c r="K786" s="5"/>
      <c r="L786" s="5"/>
      <c r="M786" s="5"/>
      <c r="N786" s="5"/>
      <c r="O786" s="5"/>
      <c r="P786" s="5"/>
      <c r="Q786" s="5"/>
      <c r="R786" s="5"/>
      <c r="S786" s="5"/>
      <c r="T786" s="5"/>
      <c r="U786" s="5"/>
      <c r="V786" s="5"/>
    </row>
    <row r="787" spans="1:22" ht="12.75" customHeight="1" x14ac:dyDescent="0.25">
      <c r="A787" s="5"/>
      <c r="B787" s="32"/>
      <c r="C787" s="33"/>
      <c r="D787" s="34"/>
      <c r="E787" s="34"/>
      <c r="F787" s="33"/>
      <c r="G787" s="33"/>
      <c r="H787" s="33"/>
      <c r="I787" s="5"/>
      <c r="J787" s="5"/>
      <c r="K787" s="5"/>
      <c r="L787" s="5"/>
      <c r="M787" s="5"/>
      <c r="N787" s="5"/>
      <c r="O787" s="5"/>
      <c r="P787" s="5"/>
      <c r="Q787" s="5"/>
      <c r="R787" s="5"/>
      <c r="S787" s="5"/>
      <c r="T787" s="5"/>
      <c r="U787" s="5"/>
      <c r="V787" s="5"/>
    </row>
    <row r="788" spans="1:22" ht="12.75" customHeight="1" x14ac:dyDescent="0.25">
      <c r="A788" s="5"/>
      <c r="B788" s="32"/>
      <c r="C788" s="33"/>
      <c r="D788" s="34"/>
      <c r="E788" s="34"/>
      <c r="F788" s="33"/>
      <c r="G788" s="33"/>
      <c r="H788" s="33"/>
      <c r="I788" s="5"/>
      <c r="J788" s="5"/>
      <c r="K788" s="5"/>
      <c r="L788" s="5"/>
      <c r="M788" s="5"/>
      <c r="N788" s="5"/>
      <c r="O788" s="5"/>
      <c r="P788" s="5"/>
      <c r="Q788" s="5"/>
      <c r="R788" s="5"/>
      <c r="S788" s="5"/>
      <c r="T788" s="5"/>
      <c r="U788" s="5"/>
      <c r="V788" s="5"/>
    </row>
    <row r="789" spans="1:22" ht="12.75" customHeight="1" x14ac:dyDescent="0.25">
      <c r="A789" s="5"/>
      <c r="B789" s="32"/>
      <c r="C789" s="33"/>
      <c r="D789" s="34"/>
      <c r="E789" s="34"/>
      <c r="F789" s="33"/>
      <c r="G789" s="33"/>
      <c r="H789" s="33"/>
      <c r="I789" s="5"/>
      <c r="J789" s="5"/>
      <c r="K789" s="5"/>
      <c r="L789" s="5"/>
      <c r="M789" s="5"/>
      <c r="N789" s="5"/>
      <c r="O789" s="5"/>
      <c r="P789" s="5"/>
      <c r="Q789" s="5"/>
      <c r="R789" s="5"/>
      <c r="S789" s="5"/>
      <c r="T789" s="5"/>
      <c r="U789" s="5"/>
      <c r="V789" s="5"/>
    </row>
    <row r="790" spans="1:22" ht="12.75" customHeight="1" x14ac:dyDescent="0.25">
      <c r="A790" s="5"/>
      <c r="B790" s="32"/>
      <c r="C790" s="33"/>
      <c r="D790" s="34"/>
      <c r="E790" s="34"/>
      <c r="F790" s="33"/>
      <c r="G790" s="33"/>
      <c r="H790" s="33"/>
      <c r="I790" s="5"/>
      <c r="J790" s="5"/>
      <c r="K790" s="5"/>
      <c r="L790" s="5"/>
      <c r="M790" s="5"/>
      <c r="N790" s="5"/>
      <c r="O790" s="5"/>
      <c r="P790" s="5"/>
      <c r="Q790" s="5"/>
      <c r="R790" s="5"/>
      <c r="S790" s="5"/>
      <c r="T790" s="5"/>
      <c r="U790" s="5"/>
      <c r="V790" s="5"/>
    </row>
    <row r="791" spans="1:22" ht="12.75" customHeight="1" x14ac:dyDescent="0.25">
      <c r="A791" s="5"/>
      <c r="B791" s="32"/>
      <c r="C791" s="33"/>
      <c r="D791" s="34"/>
      <c r="E791" s="34"/>
      <c r="F791" s="33"/>
      <c r="G791" s="33"/>
      <c r="H791" s="33"/>
      <c r="I791" s="5"/>
      <c r="J791" s="5"/>
      <c r="K791" s="5"/>
      <c r="L791" s="5"/>
      <c r="M791" s="5"/>
      <c r="N791" s="5"/>
      <c r="O791" s="5"/>
      <c r="P791" s="5"/>
      <c r="Q791" s="5"/>
      <c r="R791" s="5"/>
      <c r="S791" s="5"/>
      <c r="T791" s="5"/>
      <c r="U791" s="5"/>
      <c r="V791" s="5"/>
    </row>
    <row r="792" spans="1:22" ht="12.75" customHeight="1" x14ac:dyDescent="0.25">
      <c r="A792" s="5"/>
      <c r="B792" s="32"/>
      <c r="C792" s="33"/>
      <c r="D792" s="34"/>
      <c r="E792" s="34"/>
      <c r="F792" s="33"/>
      <c r="G792" s="33"/>
      <c r="H792" s="33"/>
      <c r="I792" s="5"/>
      <c r="J792" s="5"/>
      <c r="K792" s="5"/>
      <c r="L792" s="5"/>
      <c r="M792" s="5"/>
      <c r="N792" s="5"/>
      <c r="O792" s="5"/>
      <c r="P792" s="5"/>
      <c r="Q792" s="5"/>
      <c r="R792" s="5"/>
      <c r="S792" s="5"/>
      <c r="T792" s="5"/>
      <c r="U792" s="5"/>
      <c r="V792" s="5"/>
    </row>
    <row r="793" spans="1:22" ht="12.75" customHeight="1" x14ac:dyDescent="0.25">
      <c r="A793" s="5"/>
      <c r="B793" s="32"/>
      <c r="C793" s="33"/>
      <c r="D793" s="34"/>
      <c r="E793" s="34"/>
      <c r="F793" s="33"/>
      <c r="G793" s="33"/>
      <c r="H793" s="33"/>
      <c r="I793" s="5"/>
      <c r="J793" s="5"/>
      <c r="K793" s="5"/>
      <c r="L793" s="5"/>
      <c r="M793" s="5"/>
      <c r="N793" s="5"/>
      <c r="O793" s="5"/>
      <c r="P793" s="5"/>
      <c r="Q793" s="5"/>
      <c r="R793" s="5"/>
      <c r="S793" s="5"/>
      <c r="T793" s="5"/>
      <c r="U793" s="5"/>
      <c r="V793" s="5"/>
    </row>
    <row r="794" spans="1:22" ht="12.75" customHeight="1" x14ac:dyDescent="0.25">
      <c r="A794" s="5"/>
      <c r="B794" s="32"/>
      <c r="C794" s="33"/>
      <c r="D794" s="34"/>
      <c r="E794" s="34"/>
      <c r="F794" s="33"/>
      <c r="G794" s="33"/>
      <c r="H794" s="33"/>
      <c r="I794" s="5"/>
      <c r="J794" s="5"/>
      <c r="K794" s="5"/>
      <c r="L794" s="5"/>
      <c r="M794" s="5"/>
      <c r="N794" s="5"/>
      <c r="O794" s="5"/>
      <c r="P794" s="5"/>
      <c r="Q794" s="5"/>
      <c r="R794" s="5"/>
      <c r="S794" s="5"/>
      <c r="T794" s="5"/>
      <c r="U794" s="5"/>
      <c r="V794" s="5"/>
    </row>
    <row r="795" spans="1:22" ht="12.75" customHeight="1" x14ac:dyDescent="0.25">
      <c r="A795" s="5"/>
      <c r="B795" s="32"/>
      <c r="C795" s="33"/>
      <c r="D795" s="34"/>
      <c r="E795" s="34"/>
      <c r="F795" s="33"/>
      <c r="G795" s="33"/>
      <c r="H795" s="33"/>
      <c r="I795" s="5"/>
      <c r="J795" s="5"/>
      <c r="K795" s="5"/>
      <c r="L795" s="5"/>
      <c r="M795" s="5"/>
      <c r="N795" s="5"/>
      <c r="O795" s="5"/>
      <c r="P795" s="5"/>
      <c r="Q795" s="5"/>
      <c r="R795" s="5"/>
      <c r="S795" s="5"/>
      <c r="T795" s="5"/>
      <c r="U795" s="5"/>
      <c r="V795" s="5"/>
    </row>
    <row r="796" spans="1:22" ht="12.75" customHeight="1" x14ac:dyDescent="0.25">
      <c r="A796" s="5"/>
      <c r="B796" s="32"/>
      <c r="C796" s="33"/>
      <c r="D796" s="34"/>
      <c r="E796" s="34"/>
      <c r="F796" s="33"/>
      <c r="G796" s="33"/>
      <c r="H796" s="33"/>
      <c r="I796" s="5"/>
      <c r="J796" s="5"/>
      <c r="K796" s="5"/>
      <c r="L796" s="5"/>
      <c r="M796" s="5"/>
      <c r="N796" s="5"/>
      <c r="O796" s="5"/>
      <c r="P796" s="5"/>
      <c r="Q796" s="5"/>
      <c r="R796" s="5"/>
      <c r="S796" s="5"/>
      <c r="T796" s="5"/>
      <c r="U796" s="5"/>
      <c r="V796" s="5"/>
    </row>
    <row r="797" spans="1:22" ht="12.75" customHeight="1" x14ac:dyDescent="0.25">
      <c r="A797" s="5"/>
      <c r="B797" s="32"/>
      <c r="C797" s="33"/>
      <c r="D797" s="34"/>
      <c r="E797" s="34"/>
      <c r="F797" s="33"/>
      <c r="G797" s="33"/>
      <c r="H797" s="33"/>
      <c r="I797" s="5"/>
      <c r="J797" s="5"/>
      <c r="K797" s="5"/>
      <c r="L797" s="5"/>
      <c r="M797" s="5"/>
      <c r="N797" s="5"/>
      <c r="O797" s="5"/>
      <c r="P797" s="5"/>
      <c r="Q797" s="5"/>
      <c r="R797" s="5"/>
      <c r="S797" s="5"/>
      <c r="T797" s="5"/>
      <c r="U797" s="5"/>
      <c r="V797" s="5"/>
    </row>
    <row r="798" spans="1:22" ht="12.75" customHeight="1" x14ac:dyDescent="0.25">
      <c r="A798" s="5"/>
      <c r="B798" s="32"/>
      <c r="C798" s="33"/>
      <c r="D798" s="34"/>
      <c r="E798" s="34"/>
      <c r="F798" s="33"/>
      <c r="G798" s="33"/>
      <c r="H798" s="33"/>
      <c r="I798" s="5"/>
      <c r="J798" s="5"/>
      <c r="K798" s="5"/>
      <c r="L798" s="5"/>
      <c r="M798" s="5"/>
      <c r="N798" s="5"/>
      <c r="O798" s="5"/>
      <c r="P798" s="5"/>
      <c r="Q798" s="5"/>
      <c r="R798" s="5"/>
      <c r="S798" s="5"/>
      <c r="T798" s="5"/>
      <c r="U798" s="5"/>
      <c r="V798" s="5"/>
    </row>
    <row r="799" spans="1:22" ht="12.75" customHeight="1" x14ac:dyDescent="0.25">
      <c r="A799" s="5"/>
      <c r="B799" s="32"/>
      <c r="C799" s="33"/>
      <c r="D799" s="34"/>
      <c r="E799" s="34"/>
      <c r="F799" s="33"/>
      <c r="G799" s="33"/>
      <c r="H799" s="33"/>
      <c r="I799" s="5"/>
      <c r="J799" s="5"/>
      <c r="K799" s="5"/>
      <c r="L799" s="5"/>
      <c r="M799" s="5"/>
      <c r="N799" s="5"/>
      <c r="O799" s="5"/>
      <c r="P799" s="5"/>
      <c r="Q799" s="5"/>
      <c r="R799" s="5"/>
      <c r="S799" s="5"/>
      <c r="T799" s="5"/>
      <c r="U799" s="5"/>
      <c r="V799" s="5"/>
    </row>
    <row r="800" spans="1:22" ht="12.75" customHeight="1" x14ac:dyDescent="0.25">
      <c r="A800" s="5"/>
      <c r="B800" s="32"/>
      <c r="C800" s="33"/>
      <c r="D800" s="34"/>
      <c r="E800" s="34"/>
      <c r="F800" s="33"/>
      <c r="G800" s="33"/>
      <c r="H800" s="33"/>
      <c r="I800" s="5"/>
      <c r="J800" s="5"/>
      <c r="K800" s="5"/>
      <c r="L800" s="5"/>
      <c r="M800" s="5"/>
      <c r="N800" s="5"/>
      <c r="O800" s="5"/>
      <c r="P800" s="5"/>
      <c r="Q800" s="5"/>
      <c r="R800" s="5"/>
      <c r="S800" s="5"/>
      <c r="T800" s="5"/>
      <c r="U800" s="5"/>
      <c r="V800" s="5"/>
    </row>
    <row r="801" spans="1:22" ht="12.75" customHeight="1" x14ac:dyDescent="0.25">
      <c r="A801" s="5"/>
      <c r="B801" s="32"/>
      <c r="C801" s="33"/>
      <c r="D801" s="34"/>
      <c r="E801" s="34"/>
      <c r="F801" s="33"/>
      <c r="G801" s="33"/>
      <c r="H801" s="33"/>
      <c r="I801" s="5"/>
      <c r="J801" s="5"/>
      <c r="K801" s="5"/>
      <c r="L801" s="5"/>
      <c r="M801" s="5"/>
      <c r="N801" s="5"/>
      <c r="O801" s="5"/>
      <c r="P801" s="5"/>
      <c r="Q801" s="5"/>
      <c r="R801" s="5"/>
      <c r="S801" s="5"/>
      <c r="T801" s="5"/>
      <c r="U801" s="5"/>
      <c r="V801" s="5"/>
    </row>
    <row r="802" spans="1:22" ht="12.75" customHeight="1" x14ac:dyDescent="0.25">
      <c r="A802" s="5"/>
      <c r="B802" s="32"/>
      <c r="C802" s="33"/>
      <c r="D802" s="34"/>
      <c r="E802" s="34"/>
      <c r="F802" s="33"/>
      <c r="G802" s="33"/>
      <c r="H802" s="33"/>
      <c r="I802" s="5"/>
      <c r="J802" s="5"/>
      <c r="K802" s="5"/>
      <c r="L802" s="5"/>
      <c r="M802" s="5"/>
      <c r="N802" s="5"/>
      <c r="O802" s="5"/>
      <c r="P802" s="5"/>
      <c r="Q802" s="5"/>
      <c r="R802" s="5"/>
      <c r="S802" s="5"/>
      <c r="T802" s="5"/>
      <c r="U802" s="5"/>
      <c r="V802" s="5"/>
    </row>
    <row r="803" spans="1:22" ht="12.75" customHeight="1" x14ac:dyDescent="0.25">
      <c r="A803" s="5"/>
      <c r="B803" s="32"/>
      <c r="C803" s="33"/>
      <c r="D803" s="34"/>
      <c r="E803" s="34"/>
      <c r="F803" s="33"/>
      <c r="G803" s="33"/>
      <c r="H803" s="33"/>
      <c r="I803" s="5"/>
      <c r="J803" s="5"/>
      <c r="K803" s="5"/>
      <c r="L803" s="5"/>
      <c r="M803" s="5"/>
      <c r="N803" s="5"/>
      <c r="O803" s="5"/>
      <c r="P803" s="5"/>
      <c r="Q803" s="5"/>
      <c r="R803" s="5"/>
      <c r="S803" s="5"/>
      <c r="T803" s="5"/>
      <c r="U803" s="5"/>
      <c r="V803" s="5"/>
    </row>
    <row r="804" spans="1:22" ht="12.75" customHeight="1" x14ac:dyDescent="0.25">
      <c r="A804" s="5"/>
      <c r="B804" s="32"/>
      <c r="C804" s="33"/>
      <c r="D804" s="34"/>
      <c r="E804" s="34"/>
      <c r="F804" s="33"/>
      <c r="G804" s="33"/>
      <c r="H804" s="33"/>
      <c r="I804" s="5"/>
      <c r="J804" s="5"/>
      <c r="K804" s="5"/>
      <c r="L804" s="5"/>
      <c r="M804" s="5"/>
      <c r="N804" s="5"/>
      <c r="O804" s="5"/>
      <c r="P804" s="5"/>
      <c r="Q804" s="5"/>
      <c r="R804" s="5"/>
      <c r="S804" s="5"/>
      <c r="T804" s="5"/>
      <c r="U804" s="5"/>
      <c r="V804" s="5"/>
    </row>
    <row r="805" spans="1:22" ht="12.75" customHeight="1" x14ac:dyDescent="0.25">
      <c r="A805" s="5"/>
      <c r="B805" s="32"/>
      <c r="C805" s="33"/>
      <c r="D805" s="34"/>
      <c r="E805" s="34"/>
      <c r="F805" s="33"/>
      <c r="G805" s="33"/>
      <c r="H805" s="33"/>
      <c r="I805" s="5"/>
      <c r="J805" s="5"/>
      <c r="K805" s="5"/>
      <c r="L805" s="5"/>
      <c r="M805" s="5"/>
      <c r="N805" s="5"/>
      <c r="O805" s="5"/>
      <c r="P805" s="5"/>
      <c r="Q805" s="5"/>
      <c r="R805" s="5"/>
      <c r="S805" s="5"/>
      <c r="T805" s="5"/>
      <c r="U805" s="5"/>
      <c r="V805" s="5"/>
    </row>
    <row r="806" spans="1:22" ht="12.75" customHeight="1" x14ac:dyDescent="0.25">
      <c r="A806" s="5"/>
      <c r="B806" s="32"/>
      <c r="C806" s="33"/>
      <c r="D806" s="34"/>
      <c r="E806" s="34"/>
      <c r="F806" s="33"/>
      <c r="G806" s="33"/>
      <c r="H806" s="33"/>
      <c r="I806" s="5"/>
      <c r="J806" s="5"/>
      <c r="K806" s="5"/>
      <c r="L806" s="5"/>
      <c r="M806" s="5"/>
      <c r="N806" s="5"/>
      <c r="O806" s="5"/>
      <c r="P806" s="5"/>
      <c r="Q806" s="5"/>
      <c r="R806" s="5"/>
      <c r="S806" s="5"/>
      <c r="T806" s="5"/>
      <c r="U806" s="5"/>
      <c r="V806" s="5"/>
    </row>
    <row r="807" spans="1:22" ht="12.75" customHeight="1" x14ac:dyDescent="0.25">
      <c r="A807" s="5"/>
      <c r="B807" s="32"/>
      <c r="C807" s="33"/>
      <c r="D807" s="34"/>
      <c r="E807" s="34"/>
      <c r="F807" s="33"/>
      <c r="G807" s="33"/>
      <c r="H807" s="33"/>
      <c r="I807" s="5"/>
      <c r="J807" s="5"/>
      <c r="K807" s="5"/>
      <c r="L807" s="5"/>
      <c r="M807" s="5"/>
      <c r="N807" s="5"/>
      <c r="O807" s="5"/>
      <c r="P807" s="5"/>
      <c r="Q807" s="5"/>
      <c r="R807" s="5"/>
      <c r="S807" s="5"/>
      <c r="T807" s="5"/>
      <c r="U807" s="5"/>
      <c r="V807" s="5"/>
    </row>
    <row r="808" spans="1:22" ht="12.75" customHeight="1" x14ac:dyDescent="0.25">
      <c r="A808" s="5"/>
      <c r="B808" s="32"/>
      <c r="C808" s="33"/>
      <c r="D808" s="34"/>
      <c r="E808" s="34"/>
      <c r="F808" s="33"/>
      <c r="G808" s="33"/>
      <c r="H808" s="33"/>
      <c r="I808" s="5"/>
      <c r="J808" s="5"/>
      <c r="K808" s="5"/>
      <c r="L808" s="5"/>
      <c r="M808" s="5"/>
      <c r="N808" s="5"/>
      <c r="O808" s="5"/>
      <c r="P808" s="5"/>
      <c r="Q808" s="5"/>
      <c r="R808" s="5"/>
      <c r="S808" s="5"/>
      <c r="T808" s="5"/>
      <c r="U808" s="5"/>
      <c r="V808" s="5"/>
    </row>
    <row r="809" spans="1:22" ht="12.75" customHeight="1" x14ac:dyDescent="0.25">
      <c r="A809" s="5"/>
      <c r="B809" s="32"/>
      <c r="C809" s="33"/>
      <c r="D809" s="34"/>
      <c r="E809" s="34"/>
      <c r="F809" s="33"/>
      <c r="G809" s="33"/>
      <c r="H809" s="33"/>
      <c r="I809" s="5"/>
      <c r="J809" s="5"/>
      <c r="K809" s="5"/>
      <c r="L809" s="5"/>
      <c r="M809" s="5"/>
      <c r="N809" s="5"/>
      <c r="O809" s="5"/>
      <c r="P809" s="5"/>
      <c r="Q809" s="5"/>
      <c r="R809" s="5"/>
      <c r="S809" s="5"/>
      <c r="T809" s="5"/>
      <c r="U809" s="5"/>
      <c r="V809" s="5"/>
    </row>
    <row r="810" spans="1:22" ht="12.75" customHeight="1" x14ac:dyDescent="0.25">
      <c r="A810" s="5"/>
      <c r="B810" s="32"/>
      <c r="C810" s="33"/>
      <c r="D810" s="34"/>
      <c r="E810" s="34"/>
      <c r="F810" s="33"/>
      <c r="G810" s="33"/>
      <c r="H810" s="33"/>
      <c r="I810" s="5"/>
      <c r="J810" s="5"/>
      <c r="K810" s="5"/>
      <c r="L810" s="5"/>
      <c r="M810" s="5"/>
      <c r="N810" s="5"/>
      <c r="O810" s="5"/>
      <c r="P810" s="5"/>
      <c r="Q810" s="5"/>
      <c r="R810" s="5"/>
      <c r="S810" s="5"/>
      <c r="T810" s="5"/>
      <c r="U810" s="5"/>
      <c r="V810" s="5"/>
    </row>
    <row r="811" spans="1:22" ht="12.75" customHeight="1" x14ac:dyDescent="0.25">
      <c r="A811" s="5"/>
      <c r="B811" s="32"/>
      <c r="C811" s="33"/>
      <c r="D811" s="34"/>
      <c r="E811" s="34"/>
      <c r="F811" s="33"/>
      <c r="G811" s="33"/>
      <c r="H811" s="33"/>
      <c r="I811" s="5"/>
      <c r="J811" s="5"/>
      <c r="K811" s="5"/>
      <c r="L811" s="5"/>
      <c r="M811" s="5"/>
      <c r="N811" s="5"/>
      <c r="O811" s="5"/>
      <c r="P811" s="5"/>
      <c r="Q811" s="5"/>
      <c r="R811" s="5"/>
      <c r="S811" s="5"/>
      <c r="T811" s="5"/>
      <c r="U811" s="5"/>
      <c r="V811" s="5"/>
    </row>
    <row r="812" spans="1:22" ht="12.75" customHeight="1" x14ac:dyDescent="0.25">
      <c r="A812" s="5"/>
      <c r="B812" s="32"/>
      <c r="C812" s="33"/>
      <c r="D812" s="34"/>
      <c r="E812" s="34"/>
      <c r="F812" s="33"/>
      <c r="G812" s="33"/>
      <c r="H812" s="33"/>
      <c r="I812" s="5"/>
      <c r="J812" s="5"/>
      <c r="K812" s="5"/>
      <c r="L812" s="5"/>
      <c r="M812" s="5"/>
      <c r="N812" s="5"/>
      <c r="O812" s="5"/>
      <c r="P812" s="5"/>
      <c r="Q812" s="5"/>
      <c r="R812" s="5"/>
      <c r="S812" s="5"/>
      <c r="T812" s="5"/>
      <c r="U812" s="5"/>
      <c r="V812" s="5"/>
    </row>
    <row r="813" spans="1:22" ht="12.75" customHeight="1" x14ac:dyDescent="0.25">
      <c r="A813" s="5"/>
      <c r="B813" s="32"/>
      <c r="C813" s="33"/>
      <c r="D813" s="34"/>
      <c r="E813" s="34"/>
      <c r="F813" s="33"/>
      <c r="G813" s="33"/>
      <c r="H813" s="33"/>
      <c r="I813" s="5"/>
      <c r="J813" s="5"/>
      <c r="K813" s="5"/>
      <c r="L813" s="5"/>
      <c r="M813" s="5"/>
      <c r="N813" s="5"/>
      <c r="O813" s="5"/>
      <c r="P813" s="5"/>
      <c r="Q813" s="5"/>
      <c r="R813" s="5"/>
      <c r="S813" s="5"/>
      <c r="T813" s="5"/>
      <c r="U813" s="5"/>
      <c r="V813" s="5"/>
    </row>
    <row r="814" spans="1:22" ht="12.75" customHeight="1" x14ac:dyDescent="0.25">
      <c r="A814" s="5"/>
      <c r="B814" s="32"/>
      <c r="C814" s="33"/>
      <c r="D814" s="34"/>
      <c r="E814" s="34"/>
      <c r="F814" s="33"/>
      <c r="G814" s="33"/>
      <c r="H814" s="33"/>
      <c r="I814" s="5"/>
      <c r="J814" s="5"/>
      <c r="K814" s="5"/>
      <c r="L814" s="5"/>
      <c r="M814" s="5"/>
      <c r="N814" s="5"/>
      <c r="O814" s="5"/>
      <c r="P814" s="5"/>
      <c r="Q814" s="5"/>
      <c r="R814" s="5"/>
      <c r="S814" s="5"/>
      <c r="T814" s="5"/>
      <c r="U814" s="5"/>
      <c r="V814" s="5"/>
    </row>
    <row r="815" spans="1:22" ht="12.75" customHeight="1" x14ac:dyDescent="0.25">
      <c r="A815" s="5"/>
      <c r="B815" s="32"/>
      <c r="C815" s="33"/>
      <c r="D815" s="34"/>
      <c r="E815" s="34"/>
      <c r="F815" s="33"/>
      <c r="G815" s="33"/>
      <c r="H815" s="33"/>
      <c r="I815" s="5"/>
      <c r="J815" s="5"/>
      <c r="K815" s="5"/>
      <c r="L815" s="5"/>
      <c r="M815" s="5"/>
      <c r="N815" s="5"/>
      <c r="O815" s="5"/>
      <c r="P815" s="5"/>
      <c r="Q815" s="5"/>
      <c r="R815" s="5"/>
      <c r="S815" s="5"/>
      <c r="T815" s="5"/>
      <c r="U815" s="5"/>
      <c r="V815" s="5"/>
    </row>
    <row r="816" spans="1:22" ht="12.75" customHeight="1" x14ac:dyDescent="0.25">
      <c r="A816" s="5"/>
      <c r="B816" s="32"/>
      <c r="C816" s="33"/>
      <c r="D816" s="34"/>
      <c r="E816" s="34"/>
      <c r="F816" s="33"/>
      <c r="G816" s="33"/>
      <c r="H816" s="33"/>
      <c r="I816" s="5"/>
      <c r="J816" s="5"/>
      <c r="K816" s="5"/>
      <c r="L816" s="5"/>
      <c r="M816" s="5"/>
      <c r="N816" s="5"/>
      <c r="O816" s="5"/>
      <c r="P816" s="5"/>
      <c r="Q816" s="5"/>
      <c r="R816" s="5"/>
      <c r="S816" s="5"/>
      <c r="T816" s="5"/>
      <c r="U816" s="5"/>
      <c r="V816" s="5"/>
    </row>
    <row r="817" spans="1:22" ht="12.75" customHeight="1" x14ac:dyDescent="0.25">
      <c r="A817" s="5"/>
      <c r="B817" s="32"/>
      <c r="C817" s="33"/>
      <c r="D817" s="34"/>
      <c r="E817" s="34"/>
      <c r="F817" s="33"/>
      <c r="G817" s="33"/>
      <c r="H817" s="33"/>
      <c r="I817" s="5"/>
      <c r="J817" s="5"/>
      <c r="K817" s="5"/>
      <c r="L817" s="5"/>
      <c r="M817" s="5"/>
      <c r="N817" s="5"/>
      <c r="O817" s="5"/>
      <c r="P817" s="5"/>
      <c r="Q817" s="5"/>
      <c r="R817" s="5"/>
      <c r="S817" s="5"/>
      <c r="T817" s="5"/>
      <c r="U817" s="5"/>
      <c r="V817" s="5"/>
    </row>
    <row r="818" spans="1:22" ht="12.75" customHeight="1" x14ac:dyDescent="0.25">
      <c r="A818" s="5"/>
      <c r="B818" s="32"/>
      <c r="C818" s="33"/>
      <c r="D818" s="34"/>
      <c r="E818" s="34"/>
      <c r="F818" s="33"/>
      <c r="G818" s="33"/>
      <c r="H818" s="33"/>
      <c r="I818" s="5"/>
      <c r="J818" s="5"/>
      <c r="K818" s="5"/>
      <c r="L818" s="5"/>
      <c r="M818" s="5"/>
      <c r="N818" s="5"/>
      <c r="O818" s="5"/>
      <c r="P818" s="5"/>
      <c r="Q818" s="5"/>
      <c r="R818" s="5"/>
      <c r="S818" s="5"/>
      <c r="T818" s="5"/>
      <c r="U818" s="5"/>
      <c r="V818" s="5"/>
    </row>
    <row r="819" spans="1:22" ht="12.75" customHeight="1" x14ac:dyDescent="0.25">
      <c r="A819" s="5"/>
      <c r="B819" s="32"/>
      <c r="C819" s="33"/>
      <c r="D819" s="34"/>
      <c r="E819" s="34"/>
      <c r="F819" s="33"/>
      <c r="G819" s="33"/>
      <c r="H819" s="33"/>
      <c r="I819" s="5"/>
      <c r="J819" s="5"/>
      <c r="K819" s="5"/>
      <c r="L819" s="5"/>
      <c r="M819" s="5"/>
      <c r="N819" s="5"/>
      <c r="O819" s="5"/>
      <c r="P819" s="5"/>
      <c r="Q819" s="5"/>
      <c r="R819" s="5"/>
      <c r="S819" s="5"/>
      <c r="T819" s="5"/>
      <c r="U819" s="5"/>
      <c r="V819" s="5"/>
    </row>
    <row r="820" spans="1:22" ht="12.75" customHeight="1" x14ac:dyDescent="0.25">
      <c r="A820" s="5"/>
      <c r="B820" s="32"/>
      <c r="C820" s="33"/>
      <c r="D820" s="34"/>
      <c r="E820" s="34"/>
      <c r="F820" s="33"/>
      <c r="G820" s="33"/>
      <c r="H820" s="33"/>
      <c r="I820" s="5"/>
      <c r="J820" s="5"/>
      <c r="K820" s="5"/>
      <c r="L820" s="5"/>
      <c r="M820" s="5"/>
      <c r="N820" s="5"/>
      <c r="O820" s="5"/>
      <c r="P820" s="5"/>
      <c r="Q820" s="5"/>
      <c r="R820" s="5"/>
      <c r="S820" s="5"/>
      <c r="T820" s="5"/>
      <c r="U820" s="5"/>
      <c r="V820" s="5"/>
    </row>
    <row r="821" spans="1:22" ht="12.75" customHeight="1" x14ac:dyDescent="0.25">
      <c r="A821" s="5"/>
      <c r="B821" s="32"/>
      <c r="C821" s="33"/>
      <c r="D821" s="34"/>
      <c r="E821" s="34"/>
      <c r="F821" s="33"/>
      <c r="G821" s="33"/>
      <c r="H821" s="33"/>
      <c r="I821" s="5"/>
      <c r="J821" s="5"/>
      <c r="K821" s="5"/>
      <c r="L821" s="5"/>
      <c r="M821" s="5"/>
      <c r="N821" s="5"/>
      <c r="O821" s="5"/>
      <c r="P821" s="5"/>
      <c r="Q821" s="5"/>
      <c r="R821" s="5"/>
      <c r="S821" s="5"/>
      <c r="T821" s="5"/>
      <c r="U821" s="5"/>
      <c r="V821" s="5"/>
    </row>
    <row r="822" spans="1:22" ht="12.75" customHeight="1" x14ac:dyDescent="0.25">
      <c r="A822" s="5"/>
      <c r="B822" s="32"/>
      <c r="C822" s="33"/>
      <c r="D822" s="34"/>
      <c r="E822" s="34"/>
      <c r="F822" s="33"/>
      <c r="G822" s="33"/>
      <c r="H822" s="33"/>
      <c r="I822" s="5"/>
      <c r="J822" s="5"/>
      <c r="K822" s="5"/>
      <c r="L822" s="5"/>
      <c r="M822" s="5"/>
      <c r="N822" s="5"/>
      <c r="O822" s="5"/>
      <c r="P822" s="5"/>
      <c r="Q822" s="5"/>
      <c r="R822" s="5"/>
      <c r="S822" s="5"/>
      <c r="T822" s="5"/>
      <c r="U822" s="5"/>
      <c r="V822" s="5"/>
    </row>
    <row r="823" spans="1:22" ht="12.75" customHeight="1" x14ac:dyDescent="0.25">
      <c r="A823" s="5"/>
      <c r="B823" s="32"/>
      <c r="C823" s="33"/>
      <c r="D823" s="34"/>
      <c r="E823" s="34"/>
      <c r="F823" s="33"/>
      <c r="G823" s="33"/>
      <c r="H823" s="33"/>
      <c r="I823" s="5"/>
      <c r="J823" s="5"/>
      <c r="K823" s="5"/>
      <c r="L823" s="5"/>
      <c r="M823" s="5"/>
      <c r="N823" s="5"/>
      <c r="O823" s="5"/>
      <c r="P823" s="5"/>
      <c r="Q823" s="5"/>
      <c r="R823" s="5"/>
      <c r="S823" s="5"/>
      <c r="T823" s="5"/>
      <c r="U823" s="5"/>
      <c r="V823" s="5"/>
    </row>
    <row r="824" spans="1:22" ht="12.75" customHeight="1" x14ac:dyDescent="0.25">
      <c r="A824" s="5"/>
      <c r="B824" s="32"/>
      <c r="C824" s="33"/>
      <c r="D824" s="34"/>
      <c r="E824" s="34"/>
      <c r="F824" s="33"/>
      <c r="G824" s="33"/>
      <c r="H824" s="33"/>
      <c r="I824" s="5"/>
      <c r="J824" s="5"/>
      <c r="K824" s="5"/>
      <c r="L824" s="5"/>
      <c r="M824" s="5"/>
      <c r="N824" s="5"/>
      <c r="O824" s="5"/>
      <c r="P824" s="5"/>
      <c r="Q824" s="5"/>
      <c r="R824" s="5"/>
      <c r="S824" s="5"/>
      <c r="T824" s="5"/>
      <c r="U824" s="5"/>
      <c r="V824" s="5"/>
    </row>
    <row r="825" spans="1:22" ht="12.75" customHeight="1" x14ac:dyDescent="0.25">
      <c r="A825" s="5"/>
      <c r="B825" s="32"/>
      <c r="C825" s="33"/>
      <c r="D825" s="34"/>
      <c r="E825" s="34"/>
      <c r="F825" s="33"/>
      <c r="G825" s="33"/>
      <c r="H825" s="33"/>
      <c r="I825" s="5"/>
      <c r="J825" s="5"/>
      <c r="K825" s="5"/>
      <c r="L825" s="5"/>
      <c r="M825" s="5"/>
      <c r="N825" s="5"/>
      <c r="O825" s="5"/>
      <c r="P825" s="5"/>
      <c r="Q825" s="5"/>
      <c r="R825" s="5"/>
      <c r="S825" s="5"/>
      <c r="T825" s="5"/>
      <c r="U825" s="5"/>
      <c r="V825" s="5"/>
    </row>
    <row r="826" spans="1:22" ht="12.75" customHeight="1" x14ac:dyDescent="0.25">
      <c r="A826" s="5"/>
      <c r="B826" s="32"/>
      <c r="C826" s="33"/>
      <c r="D826" s="34"/>
      <c r="E826" s="34"/>
      <c r="F826" s="33"/>
      <c r="G826" s="33"/>
      <c r="H826" s="33"/>
      <c r="I826" s="5"/>
      <c r="J826" s="5"/>
      <c r="K826" s="5"/>
      <c r="L826" s="5"/>
      <c r="M826" s="5"/>
      <c r="N826" s="5"/>
      <c r="O826" s="5"/>
      <c r="P826" s="5"/>
      <c r="Q826" s="5"/>
      <c r="R826" s="5"/>
      <c r="S826" s="5"/>
      <c r="T826" s="5"/>
      <c r="U826" s="5"/>
      <c r="V826" s="5"/>
    </row>
    <row r="827" spans="1:22" ht="12.75" customHeight="1" x14ac:dyDescent="0.25">
      <c r="A827" s="5"/>
      <c r="B827" s="32"/>
      <c r="C827" s="33"/>
      <c r="D827" s="34"/>
      <c r="E827" s="34"/>
      <c r="F827" s="33"/>
      <c r="G827" s="33"/>
      <c r="H827" s="33"/>
      <c r="I827" s="5"/>
      <c r="J827" s="5"/>
      <c r="K827" s="5"/>
      <c r="L827" s="5"/>
      <c r="M827" s="5"/>
      <c r="N827" s="5"/>
      <c r="O827" s="5"/>
      <c r="P827" s="5"/>
      <c r="Q827" s="5"/>
      <c r="R827" s="5"/>
      <c r="S827" s="5"/>
      <c r="T827" s="5"/>
      <c r="U827" s="5"/>
      <c r="V827" s="5"/>
    </row>
    <row r="828" spans="1:22" ht="12.75" customHeight="1" x14ac:dyDescent="0.25">
      <c r="A828" s="5"/>
      <c r="B828" s="32"/>
      <c r="C828" s="33"/>
      <c r="D828" s="34"/>
      <c r="E828" s="34"/>
      <c r="F828" s="33"/>
      <c r="G828" s="33"/>
      <c r="H828" s="33"/>
      <c r="I828" s="5"/>
      <c r="J828" s="5"/>
      <c r="K828" s="5"/>
      <c r="L828" s="5"/>
      <c r="M828" s="5"/>
      <c r="N828" s="5"/>
      <c r="O828" s="5"/>
      <c r="P828" s="5"/>
      <c r="Q828" s="5"/>
      <c r="R828" s="5"/>
      <c r="S828" s="5"/>
      <c r="T828" s="5"/>
      <c r="U828" s="5"/>
      <c r="V828" s="5"/>
    </row>
    <row r="829" spans="1:22" ht="12.75" customHeight="1" x14ac:dyDescent="0.25">
      <c r="A829" s="5"/>
      <c r="B829" s="32"/>
      <c r="C829" s="33"/>
      <c r="D829" s="34"/>
      <c r="E829" s="34"/>
      <c r="F829" s="33"/>
      <c r="G829" s="33"/>
      <c r="H829" s="33"/>
      <c r="I829" s="5"/>
      <c r="J829" s="5"/>
      <c r="K829" s="5"/>
      <c r="L829" s="5"/>
      <c r="M829" s="5"/>
      <c r="N829" s="5"/>
      <c r="O829" s="5"/>
      <c r="P829" s="5"/>
      <c r="Q829" s="5"/>
      <c r="R829" s="5"/>
      <c r="S829" s="5"/>
      <c r="T829" s="5"/>
      <c r="U829" s="5"/>
      <c r="V829" s="5"/>
    </row>
    <row r="830" spans="1:22" ht="12.75" customHeight="1" x14ac:dyDescent="0.25">
      <c r="A830" s="5"/>
      <c r="B830" s="32"/>
      <c r="C830" s="33"/>
      <c r="D830" s="34"/>
      <c r="E830" s="34"/>
      <c r="F830" s="33"/>
      <c r="G830" s="33"/>
      <c r="H830" s="33"/>
      <c r="I830" s="5"/>
      <c r="J830" s="5"/>
      <c r="K830" s="5"/>
      <c r="L830" s="5"/>
      <c r="M830" s="5"/>
      <c r="N830" s="5"/>
      <c r="O830" s="5"/>
      <c r="P830" s="5"/>
      <c r="Q830" s="5"/>
      <c r="R830" s="5"/>
      <c r="S830" s="5"/>
      <c r="T830" s="5"/>
      <c r="U830" s="5"/>
      <c r="V830" s="5"/>
    </row>
    <row r="831" spans="1:22" ht="12.75" customHeight="1" x14ac:dyDescent="0.25">
      <c r="A831" s="5"/>
      <c r="B831" s="32"/>
      <c r="C831" s="33"/>
      <c r="D831" s="34"/>
      <c r="E831" s="34"/>
      <c r="F831" s="33"/>
      <c r="G831" s="33"/>
      <c r="H831" s="33"/>
      <c r="I831" s="5"/>
      <c r="J831" s="5"/>
      <c r="K831" s="5"/>
      <c r="L831" s="5"/>
      <c r="M831" s="5"/>
      <c r="N831" s="5"/>
      <c r="O831" s="5"/>
      <c r="P831" s="5"/>
      <c r="Q831" s="5"/>
      <c r="R831" s="5"/>
      <c r="S831" s="5"/>
      <c r="T831" s="5"/>
      <c r="U831" s="5"/>
      <c r="V831" s="5"/>
    </row>
    <row r="832" spans="1:22" ht="12.75" customHeight="1" x14ac:dyDescent="0.25">
      <c r="A832" s="5"/>
      <c r="B832" s="32"/>
      <c r="C832" s="33"/>
      <c r="D832" s="34"/>
      <c r="E832" s="34"/>
      <c r="F832" s="33"/>
      <c r="G832" s="33"/>
      <c r="H832" s="33"/>
      <c r="I832" s="5"/>
      <c r="J832" s="5"/>
      <c r="K832" s="5"/>
      <c r="L832" s="5"/>
      <c r="M832" s="5"/>
      <c r="N832" s="5"/>
      <c r="O832" s="5"/>
      <c r="P832" s="5"/>
      <c r="Q832" s="5"/>
      <c r="R832" s="5"/>
      <c r="S832" s="5"/>
      <c r="T832" s="5"/>
      <c r="U832" s="5"/>
      <c r="V832" s="5"/>
    </row>
    <row r="833" spans="1:22" ht="12.75" customHeight="1" x14ac:dyDescent="0.25">
      <c r="A833" s="5"/>
      <c r="B833" s="32"/>
      <c r="C833" s="33"/>
      <c r="D833" s="34"/>
      <c r="E833" s="34"/>
      <c r="F833" s="33"/>
      <c r="G833" s="33"/>
      <c r="H833" s="33"/>
      <c r="I833" s="5"/>
      <c r="J833" s="5"/>
      <c r="K833" s="5"/>
      <c r="L833" s="5"/>
      <c r="M833" s="5"/>
      <c r="N833" s="5"/>
      <c r="O833" s="5"/>
      <c r="P833" s="5"/>
      <c r="Q833" s="5"/>
      <c r="R833" s="5"/>
      <c r="S833" s="5"/>
      <c r="T833" s="5"/>
      <c r="U833" s="5"/>
      <c r="V833" s="5"/>
    </row>
    <row r="834" spans="1:22" ht="12.75" customHeight="1" x14ac:dyDescent="0.25">
      <c r="A834" s="5"/>
      <c r="B834" s="32"/>
      <c r="C834" s="33"/>
      <c r="D834" s="34"/>
      <c r="E834" s="34"/>
      <c r="F834" s="33"/>
      <c r="G834" s="33"/>
      <c r="H834" s="33"/>
      <c r="I834" s="5"/>
      <c r="J834" s="5"/>
      <c r="K834" s="5"/>
      <c r="L834" s="5"/>
      <c r="M834" s="5"/>
      <c r="N834" s="5"/>
      <c r="O834" s="5"/>
      <c r="P834" s="5"/>
      <c r="Q834" s="5"/>
      <c r="R834" s="5"/>
      <c r="S834" s="5"/>
      <c r="T834" s="5"/>
      <c r="U834" s="5"/>
      <c r="V834" s="5"/>
    </row>
    <row r="835" spans="1:22" ht="12.75" customHeight="1" x14ac:dyDescent="0.25">
      <c r="A835" s="5"/>
      <c r="B835" s="32"/>
      <c r="C835" s="33"/>
      <c r="D835" s="34"/>
      <c r="E835" s="34"/>
      <c r="F835" s="33"/>
      <c r="G835" s="33"/>
      <c r="H835" s="33"/>
      <c r="I835" s="5"/>
      <c r="J835" s="5"/>
      <c r="K835" s="5"/>
      <c r="L835" s="5"/>
      <c r="M835" s="5"/>
      <c r="N835" s="5"/>
      <c r="O835" s="5"/>
      <c r="P835" s="5"/>
      <c r="Q835" s="5"/>
      <c r="R835" s="5"/>
      <c r="S835" s="5"/>
      <c r="T835" s="5"/>
      <c r="U835" s="5"/>
      <c r="V835" s="5"/>
    </row>
    <row r="836" spans="1:22" ht="12.75" customHeight="1" x14ac:dyDescent="0.25">
      <c r="A836" s="5"/>
      <c r="B836" s="32"/>
      <c r="C836" s="33"/>
      <c r="D836" s="34"/>
      <c r="E836" s="34"/>
      <c r="F836" s="33"/>
      <c r="G836" s="33"/>
      <c r="H836" s="33"/>
      <c r="I836" s="5"/>
      <c r="J836" s="5"/>
      <c r="K836" s="5"/>
      <c r="L836" s="5"/>
      <c r="M836" s="5"/>
      <c r="N836" s="5"/>
      <c r="O836" s="5"/>
      <c r="P836" s="5"/>
      <c r="Q836" s="5"/>
      <c r="R836" s="5"/>
      <c r="S836" s="5"/>
      <c r="T836" s="5"/>
      <c r="U836" s="5"/>
      <c r="V836" s="5"/>
    </row>
    <row r="837" spans="1:22" ht="12.75" customHeight="1" x14ac:dyDescent="0.25">
      <c r="A837" s="5"/>
      <c r="B837" s="32"/>
      <c r="C837" s="33"/>
      <c r="D837" s="34"/>
      <c r="E837" s="34"/>
      <c r="F837" s="33"/>
      <c r="G837" s="33"/>
      <c r="H837" s="33"/>
      <c r="I837" s="5"/>
      <c r="J837" s="5"/>
      <c r="K837" s="5"/>
      <c r="L837" s="5"/>
      <c r="M837" s="5"/>
      <c r="N837" s="5"/>
      <c r="O837" s="5"/>
      <c r="P837" s="5"/>
      <c r="Q837" s="5"/>
      <c r="R837" s="5"/>
      <c r="S837" s="5"/>
      <c r="T837" s="5"/>
      <c r="U837" s="5"/>
      <c r="V837" s="5"/>
    </row>
    <row r="838" spans="1:22" ht="12.75" customHeight="1" x14ac:dyDescent="0.25">
      <c r="A838" s="5"/>
      <c r="B838" s="32"/>
      <c r="C838" s="33"/>
      <c r="D838" s="34"/>
      <c r="E838" s="34"/>
      <c r="F838" s="33"/>
      <c r="G838" s="33"/>
      <c r="H838" s="33"/>
      <c r="I838" s="5"/>
      <c r="J838" s="5"/>
      <c r="K838" s="5"/>
      <c r="L838" s="5"/>
      <c r="M838" s="5"/>
      <c r="N838" s="5"/>
      <c r="O838" s="5"/>
      <c r="P838" s="5"/>
      <c r="Q838" s="5"/>
      <c r="R838" s="5"/>
      <c r="S838" s="5"/>
      <c r="T838" s="5"/>
      <c r="U838" s="5"/>
      <c r="V838" s="5"/>
    </row>
    <row r="839" spans="1:22" ht="12.75" customHeight="1" x14ac:dyDescent="0.25">
      <c r="A839" s="5"/>
      <c r="B839" s="32"/>
      <c r="C839" s="33"/>
      <c r="D839" s="34"/>
      <c r="E839" s="34"/>
      <c r="F839" s="33"/>
      <c r="G839" s="33"/>
      <c r="H839" s="33"/>
      <c r="I839" s="5"/>
      <c r="J839" s="5"/>
      <c r="K839" s="5"/>
      <c r="L839" s="5"/>
      <c r="M839" s="5"/>
      <c r="N839" s="5"/>
      <c r="O839" s="5"/>
      <c r="P839" s="5"/>
      <c r="Q839" s="5"/>
      <c r="R839" s="5"/>
      <c r="S839" s="5"/>
      <c r="T839" s="5"/>
      <c r="U839" s="5"/>
      <c r="V839" s="5"/>
    </row>
    <row r="840" spans="1:22" ht="12.75" customHeight="1" x14ac:dyDescent="0.25">
      <c r="A840" s="5"/>
      <c r="B840" s="32"/>
      <c r="C840" s="33"/>
      <c r="D840" s="34"/>
      <c r="E840" s="34"/>
      <c r="F840" s="33"/>
      <c r="G840" s="33"/>
      <c r="H840" s="33"/>
      <c r="I840" s="5"/>
      <c r="J840" s="5"/>
      <c r="K840" s="5"/>
      <c r="L840" s="5"/>
      <c r="M840" s="5"/>
      <c r="N840" s="5"/>
      <c r="O840" s="5"/>
      <c r="P840" s="5"/>
      <c r="Q840" s="5"/>
      <c r="R840" s="5"/>
      <c r="S840" s="5"/>
      <c r="T840" s="5"/>
      <c r="U840" s="5"/>
      <c r="V840" s="5"/>
    </row>
    <row r="841" spans="1:22" ht="12.75" customHeight="1" x14ac:dyDescent="0.25">
      <c r="A841" s="5"/>
      <c r="B841" s="32"/>
      <c r="C841" s="33"/>
      <c r="D841" s="34"/>
      <c r="E841" s="34"/>
      <c r="F841" s="33"/>
      <c r="G841" s="33"/>
      <c r="H841" s="33"/>
      <c r="I841" s="5"/>
      <c r="J841" s="5"/>
      <c r="K841" s="5"/>
      <c r="L841" s="5"/>
      <c r="M841" s="5"/>
      <c r="N841" s="5"/>
      <c r="O841" s="5"/>
      <c r="P841" s="5"/>
      <c r="Q841" s="5"/>
      <c r="R841" s="5"/>
      <c r="S841" s="5"/>
      <c r="T841" s="5"/>
      <c r="U841" s="5"/>
      <c r="V841" s="5"/>
    </row>
    <row r="842" spans="1:22" ht="12.75" customHeight="1" x14ac:dyDescent="0.25">
      <c r="A842" s="5"/>
      <c r="B842" s="32"/>
      <c r="C842" s="33"/>
      <c r="D842" s="34"/>
      <c r="E842" s="34"/>
      <c r="F842" s="33"/>
      <c r="G842" s="33"/>
      <c r="H842" s="33"/>
      <c r="I842" s="5"/>
      <c r="J842" s="5"/>
      <c r="K842" s="5"/>
      <c r="L842" s="5"/>
      <c r="M842" s="5"/>
      <c r="N842" s="5"/>
      <c r="O842" s="5"/>
      <c r="P842" s="5"/>
      <c r="Q842" s="5"/>
      <c r="R842" s="5"/>
      <c r="S842" s="5"/>
      <c r="T842" s="5"/>
      <c r="U842" s="5"/>
      <c r="V842" s="5"/>
    </row>
    <row r="843" spans="1:22" ht="12.75" customHeight="1" x14ac:dyDescent="0.25">
      <c r="A843" s="5"/>
      <c r="B843" s="32"/>
      <c r="C843" s="33"/>
      <c r="D843" s="34"/>
      <c r="E843" s="34"/>
      <c r="F843" s="33"/>
      <c r="G843" s="33"/>
      <c r="H843" s="33"/>
      <c r="I843" s="5"/>
      <c r="J843" s="5"/>
      <c r="K843" s="5"/>
      <c r="L843" s="5"/>
      <c r="M843" s="5"/>
      <c r="N843" s="5"/>
      <c r="O843" s="5"/>
      <c r="P843" s="5"/>
      <c r="Q843" s="5"/>
      <c r="R843" s="5"/>
      <c r="S843" s="5"/>
      <c r="T843" s="5"/>
      <c r="U843" s="5"/>
      <c r="V843" s="5"/>
    </row>
    <row r="844" spans="1:22" ht="12.75" customHeight="1" x14ac:dyDescent="0.25">
      <c r="A844" s="5"/>
      <c r="B844" s="32"/>
      <c r="C844" s="33"/>
      <c r="D844" s="34"/>
      <c r="E844" s="34"/>
      <c r="F844" s="33"/>
      <c r="G844" s="33"/>
      <c r="H844" s="33"/>
      <c r="I844" s="5"/>
      <c r="J844" s="5"/>
      <c r="K844" s="5"/>
      <c r="L844" s="5"/>
      <c r="M844" s="5"/>
      <c r="N844" s="5"/>
      <c r="O844" s="5"/>
      <c r="P844" s="5"/>
      <c r="Q844" s="5"/>
      <c r="R844" s="5"/>
      <c r="S844" s="5"/>
      <c r="T844" s="5"/>
      <c r="U844" s="5"/>
      <c r="V844" s="5"/>
    </row>
    <row r="845" spans="1:22" ht="12.75" customHeight="1" x14ac:dyDescent="0.25">
      <c r="A845" s="5"/>
      <c r="B845" s="32"/>
      <c r="C845" s="33"/>
      <c r="D845" s="34"/>
      <c r="E845" s="34"/>
      <c r="F845" s="33"/>
      <c r="G845" s="33"/>
      <c r="H845" s="33"/>
      <c r="I845" s="5"/>
      <c r="J845" s="5"/>
      <c r="K845" s="5"/>
      <c r="L845" s="5"/>
      <c r="M845" s="5"/>
      <c r="N845" s="5"/>
      <c r="O845" s="5"/>
      <c r="P845" s="5"/>
      <c r="Q845" s="5"/>
      <c r="R845" s="5"/>
      <c r="S845" s="5"/>
      <c r="T845" s="5"/>
      <c r="U845" s="5"/>
      <c r="V845" s="5"/>
    </row>
    <row r="846" spans="1:22" ht="12.75" customHeight="1" x14ac:dyDescent="0.25">
      <c r="A846" s="5"/>
      <c r="B846" s="32"/>
      <c r="C846" s="33"/>
      <c r="D846" s="34"/>
      <c r="E846" s="34"/>
      <c r="F846" s="33"/>
      <c r="G846" s="33"/>
      <c r="H846" s="33"/>
      <c r="I846" s="5"/>
      <c r="J846" s="5"/>
      <c r="K846" s="5"/>
      <c r="L846" s="5"/>
      <c r="M846" s="5"/>
      <c r="N846" s="5"/>
      <c r="O846" s="5"/>
      <c r="P846" s="5"/>
      <c r="Q846" s="5"/>
      <c r="R846" s="5"/>
      <c r="S846" s="5"/>
      <c r="T846" s="5"/>
      <c r="U846" s="5"/>
      <c r="V846" s="5"/>
    </row>
    <row r="847" spans="1:22" ht="12.75" customHeight="1" x14ac:dyDescent="0.25">
      <c r="A847" s="5"/>
      <c r="B847" s="32"/>
      <c r="C847" s="33"/>
      <c r="D847" s="34"/>
      <c r="E847" s="34"/>
      <c r="F847" s="33"/>
      <c r="G847" s="33"/>
      <c r="H847" s="33"/>
      <c r="I847" s="5"/>
      <c r="J847" s="5"/>
      <c r="K847" s="5"/>
      <c r="L847" s="5"/>
      <c r="M847" s="5"/>
      <c r="N847" s="5"/>
      <c r="O847" s="5"/>
      <c r="P847" s="5"/>
      <c r="Q847" s="5"/>
      <c r="R847" s="5"/>
      <c r="S847" s="5"/>
      <c r="T847" s="5"/>
      <c r="U847" s="5"/>
      <c r="V847" s="5"/>
    </row>
    <row r="848" spans="1:22" ht="12.75" customHeight="1" x14ac:dyDescent="0.25">
      <c r="A848" s="5"/>
      <c r="B848" s="32"/>
      <c r="C848" s="33"/>
      <c r="D848" s="34"/>
      <c r="E848" s="34"/>
      <c r="F848" s="33"/>
      <c r="G848" s="33"/>
      <c r="H848" s="33"/>
      <c r="I848" s="5"/>
      <c r="J848" s="5"/>
      <c r="K848" s="5"/>
      <c r="L848" s="5"/>
      <c r="M848" s="5"/>
      <c r="N848" s="5"/>
      <c r="O848" s="5"/>
      <c r="P848" s="5"/>
      <c r="Q848" s="5"/>
      <c r="R848" s="5"/>
      <c r="S848" s="5"/>
      <c r="T848" s="5"/>
      <c r="U848" s="5"/>
      <c r="V848" s="5"/>
    </row>
    <row r="849" spans="1:22" ht="12.75" customHeight="1" x14ac:dyDescent="0.25">
      <c r="A849" s="5"/>
      <c r="B849" s="32"/>
      <c r="C849" s="33"/>
      <c r="D849" s="34"/>
      <c r="E849" s="34"/>
      <c r="F849" s="33"/>
      <c r="G849" s="33"/>
      <c r="H849" s="33"/>
      <c r="I849" s="5"/>
      <c r="J849" s="5"/>
      <c r="K849" s="5"/>
      <c r="L849" s="5"/>
      <c r="M849" s="5"/>
      <c r="N849" s="5"/>
      <c r="O849" s="5"/>
      <c r="P849" s="5"/>
      <c r="Q849" s="5"/>
      <c r="R849" s="5"/>
      <c r="S849" s="5"/>
      <c r="T849" s="5"/>
      <c r="U849" s="5"/>
      <c r="V849" s="5"/>
    </row>
    <row r="850" spans="1:22" ht="12.75" customHeight="1" x14ac:dyDescent="0.25">
      <c r="A850" s="5"/>
      <c r="B850" s="32"/>
      <c r="C850" s="33"/>
      <c r="D850" s="34"/>
      <c r="E850" s="34"/>
      <c r="F850" s="33"/>
      <c r="G850" s="33"/>
      <c r="H850" s="33"/>
      <c r="I850" s="5"/>
      <c r="J850" s="5"/>
      <c r="K850" s="5"/>
      <c r="L850" s="5"/>
      <c r="M850" s="5"/>
      <c r="N850" s="5"/>
      <c r="O850" s="5"/>
      <c r="P850" s="5"/>
      <c r="Q850" s="5"/>
      <c r="R850" s="5"/>
      <c r="S850" s="5"/>
      <c r="T850" s="5"/>
      <c r="U850" s="5"/>
      <c r="V850" s="5"/>
    </row>
    <row r="851" spans="1:22" ht="12.75" customHeight="1" x14ac:dyDescent="0.25">
      <c r="A851" s="5"/>
      <c r="B851" s="32"/>
      <c r="C851" s="33"/>
      <c r="D851" s="34"/>
      <c r="E851" s="34"/>
      <c r="F851" s="33"/>
      <c r="G851" s="33"/>
      <c r="H851" s="33"/>
      <c r="I851" s="5"/>
      <c r="J851" s="5"/>
      <c r="K851" s="5"/>
      <c r="L851" s="5"/>
      <c r="M851" s="5"/>
      <c r="N851" s="5"/>
      <c r="O851" s="5"/>
      <c r="P851" s="5"/>
      <c r="Q851" s="5"/>
      <c r="R851" s="5"/>
      <c r="S851" s="5"/>
      <c r="T851" s="5"/>
      <c r="U851" s="5"/>
      <c r="V851" s="5"/>
    </row>
    <row r="852" spans="1:22" ht="12.75" customHeight="1" x14ac:dyDescent="0.25">
      <c r="A852" s="5"/>
      <c r="B852" s="32"/>
      <c r="C852" s="33"/>
      <c r="D852" s="34"/>
      <c r="E852" s="34"/>
      <c r="F852" s="33"/>
      <c r="G852" s="33"/>
      <c r="H852" s="33"/>
      <c r="I852" s="5"/>
      <c r="J852" s="5"/>
      <c r="K852" s="5"/>
      <c r="L852" s="5"/>
      <c r="M852" s="5"/>
      <c r="N852" s="5"/>
      <c r="O852" s="5"/>
      <c r="P852" s="5"/>
      <c r="Q852" s="5"/>
      <c r="R852" s="5"/>
      <c r="S852" s="5"/>
      <c r="T852" s="5"/>
      <c r="U852" s="5"/>
      <c r="V852" s="5"/>
    </row>
    <row r="853" spans="1:22" ht="12.75" customHeight="1" x14ac:dyDescent="0.25">
      <c r="A853" s="5"/>
      <c r="B853" s="32"/>
      <c r="C853" s="33"/>
      <c r="D853" s="34"/>
      <c r="E853" s="34"/>
      <c r="F853" s="33"/>
      <c r="G853" s="33"/>
      <c r="H853" s="33"/>
      <c r="I853" s="5"/>
      <c r="J853" s="5"/>
      <c r="K853" s="5"/>
      <c r="L853" s="5"/>
      <c r="M853" s="5"/>
      <c r="N853" s="5"/>
      <c r="O853" s="5"/>
      <c r="P853" s="5"/>
      <c r="Q853" s="5"/>
      <c r="R853" s="5"/>
      <c r="S853" s="5"/>
      <c r="T853" s="5"/>
      <c r="U853" s="5"/>
      <c r="V853" s="5"/>
    </row>
    <row r="854" spans="1:22" ht="12.75" customHeight="1" x14ac:dyDescent="0.25">
      <c r="A854" s="5"/>
      <c r="B854" s="32"/>
      <c r="C854" s="33"/>
      <c r="D854" s="34"/>
      <c r="E854" s="34"/>
      <c r="F854" s="33"/>
      <c r="G854" s="33"/>
      <c r="H854" s="33"/>
      <c r="I854" s="5"/>
      <c r="J854" s="5"/>
      <c r="K854" s="5"/>
      <c r="L854" s="5"/>
      <c r="M854" s="5"/>
      <c r="N854" s="5"/>
      <c r="O854" s="5"/>
      <c r="P854" s="5"/>
      <c r="Q854" s="5"/>
      <c r="R854" s="5"/>
      <c r="S854" s="5"/>
      <c r="T854" s="5"/>
      <c r="U854" s="5"/>
      <c r="V854" s="5"/>
    </row>
    <row r="855" spans="1:22" ht="12.75" customHeight="1" x14ac:dyDescent="0.25">
      <c r="A855" s="5"/>
      <c r="B855" s="32"/>
      <c r="C855" s="33"/>
      <c r="D855" s="34"/>
      <c r="E855" s="34"/>
      <c r="F855" s="33"/>
      <c r="G855" s="33"/>
      <c r="H855" s="33"/>
      <c r="I855" s="5"/>
      <c r="J855" s="5"/>
      <c r="K855" s="5"/>
      <c r="L855" s="5"/>
      <c r="M855" s="5"/>
      <c r="N855" s="5"/>
      <c r="O855" s="5"/>
      <c r="P855" s="5"/>
      <c r="Q855" s="5"/>
      <c r="R855" s="5"/>
      <c r="S855" s="5"/>
      <c r="T855" s="5"/>
      <c r="U855" s="5"/>
      <c r="V855" s="5"/>
    </row>
    <row r="856" spans="1:22" ht="12.75" customHeight="1" x14ac:dyDescent="0.25">
      <c r="A856" s="5"/>
      <c r="B856" s="32"/>
      <c r="C856" s="33"/>
      <c r="D856" s="34"/>
      <c r="E856" s="34"/>
      <c r="F856" s="33"/>
      <c r="G856" s="33"/>
      <c r="H856" s="33"/>
      <c r="I856" s="5"/>
      <c r="J856" s="5"/>
      <c r="K856" s="5"/>
      <c r="L856" s="5"/>
      <c r="M856" s="5"/>
      <c r="N856" s="5"/>
      <c r="O856" s="5"/>
      <c r="P856" s="5"/>
      <c r="Q856" s="5"/>
      <c r="R856" s="5"/>
      <c r="S856" s="5"/>
      <c r="T856" s="5"/>
      <c r="U856" s="5"/>
      <c r="V856" s="5"/>
    </row>
    <row r="857" spans="1:22" ht="12.75" customHeight="1" x14ac:dyDescent="0.25">
      <c r="A857" s="5"/>
      <c r="B857" s="32"/>
      <c r="C857" s="33"/>
      <c r="D857" s="34"/>
      <c r="E857" s="34"/>
      <c r="F857" s="33"/>
      <c r="G857" s="33"/>
      <c r="H857" s="33"/>
      <c r="I857" s="5"/>
      <c r="J857" s="5"/>
      <c r="K857" s="5"/>
      <c r="L857" s="5"/>
      <c r="M857" s="5"/>
      <c r="N857" s="5"/>
      <c r="O857" s="5"/>
      <c r="P857" s="5"/>
      <c r="Q857" s="5"/>
      <c r="R857" s="5"/>
      <c r="S857" s="5"/>
      <c r="T857" s="5"/>
      <c r="U857" s="5"/>
      <c r="V857" s="5"/>
    </row>
    <row r="858" spans="1:22" ht="12.75" customHeight="1" x14ac:dyDescent="0.25">
      <c r="A858" s="5"/>
      <c r="B858" s="32"/>
      <c r="C858" s="33"/>
      <c r="D858" s="34"/>
      <c r="E858" s="34"/>
      <c r="F858" s="33"/>
      <c r="G858" s="33"/>
      <c r="H858" s="33"/>
      <c r="I858" s="5"/>
      <c r="J858" s="5"/>
      <c r="K858" s="5"/>
      <c r="L858" s="5"/>
      <c r="M858" s="5"/>
      <c r="N858" s="5"/>
      <c r="O858" s="5"/>
      <c r="P858" s="5"/>
      <c r="Q858" s="5"/>
      <c r="R858" s="5"/>
      <c r="S858" s="5"/>
      <c r="T858" s="5"/>
      <c r="U858" s="5"/>
      <c r="V858" s="5"/>
    </row>
    <row r="859" spans="1:22" ht="12.75" customHeight="1" x14ac:dyDescent="0.25">
      <c r="A859" s="5"/>
      <c r="B859" s="32"/>
      <c r="C859" s="33"/>
      <c r="D859" s="34"/>
      <c r="E859" s="34"/>
      <c r="F859" s="33"/>
      <c r="G859" s="33"/>
      <c r="H859" s="33"/>
      <c r="I859" s="5"/>
      <c r="J859" s="5"/>
      <c r="K859" s="5"/>
      <c r="L859" s="5"/>
      <c r="M859" s="5"/>
      <c r="N859" s="5"/>
      <c r="O859" s="5"/>
      <c r="P859" s="5"/>
      <c r="Q859" s="5"/>
      <c r="R859" s="5"/>
      <c r="S859" s="5"/>
      <c r="T859" s="5"/>
      <c r="U859" s="5"/>
      <c r="V859" s="5"/>
    </row>
    <row r="860" spans="1:22" ht="12.75" customHeight="1" x14ac:dyDescent="0.25">
      <c r="A860" s="5"/>
      <c r="B860" s="32"/>
      <c r="C860" s="33"/>
      <c r="D860" s="34"/>
      <c r="E860" s="34"/>
      <c r="F860" s="33"/>
      <c r="G860" s="33"/>
      <c r="H860" s="33"/>
      <c r="I860" s="5"/>
      <c r="J860" s="5"/>
      <c r="K860" s="5"/>
      <c r="L860" s="5"/>
      <c r="M860" s="5"/>
      <c r="N860" s="5"/>
      <c r="O860" s="5"/>
      <c r="P860" s="5"/>
      <c r="Q860" s="5"/>
      <c r="R860" s="5"/>
      <c r="S860" s="5"/>
      <c r="T860" s="5"/>
      <c r="U860" s="5"/>
      <c r="V860" s="5"/>
    </row>
    <row r="861" spans="1:22" ht="12.75" customHeight="1" x14ac:dyDescent="0.25">
      <c r="A861" s="5"/>
      <c r="B861" s="32"/>
      <c r="C861" s="33"/>
      <c r="D861" s="34"/>
      <c r="E861" s="34"/>
      <c r="F861" s="33"/>
      <c r="G861" s="33"/>
      <c r="H861" s="33"/>
      <c r="I861" s="5"/>
      <c r="J861" s="5"/>
      <c r="K861" s="5"/>
      <c r="L861" s="5"/>
      <c r="M861" s="5"/>
      <c r="N861" s="5"/>
      <c r="O861" s="5"/>
      <c r="P861" s="5"/>
      <c r="Q861" s="5"/>
      <c r="R861" s="5"/>
      <c r="S861" s="5"/>
      <c r="T861" s="5"/>
      <c r="U861" s="5"/>
      <c r="V861" s="5"/>
    </row>
    <row r="862" spans="1:22" ht="12.75" customHeight="1" x14ac:dyDescent="0.25">
      <c r="A862" s="5"/>
      <c r="B862" s="32"/>
      <c r="C862" s="33"/>
      <c r="D862" s="34"/>
      <c r="E862" s="34"/>
      <c r="F862" s="33"/>
      <c r="G862" s="33"/>
      <c r="H862" s="33"/>
      <c r="I862" s="5"/>
      <c r="J862" s="5"/>
      <c r="K862" s="5"/>
      <c r="L862" s="5"/>
      <c r="M862" s="5"/>
      <c r="N862" s="5"/>
      <c r="O862" s="5"/>
      <c r="P862" s="5"/>
      <c r="Q862" s="5"/>
      <c r="R862" s="5"/>
      <c r="S862" s="5"/>
      <c r="T862" s="5"/>
      <c r="U862" s="5"/>
      <c r="V862" s="5"/>
    </row>
    <row r="863" spans="1:22" ht="12.75" customHeight="1" x14ac:dyDescent="0.25">
      <c r="A863" s="5"/>
      <c r="B863" s="32"/>
      <c r="C863" s="33"/>
      <c r="D863" s="34"/>
      <c r="E863" s="34"/>
      <c r="F863" s="33"/>
      <c r="G863" s="33"/>
      <c r="H863" s="33"/>
      <c r="I863" s="5"/>
      <c r="J863" s="5"/>
      <c r="K863" s="5"/>
      <c r="L863" s="5"/>
      <c r="M863" s="5"/>
      <c r="N863" s="5"/>
      <c r="O863" s="5"/>
      <c r="P863" s="5"/>
      <c r="Q863" s="5"/>
      <c r="R863" s="5"/>
      <c r="S863" s="5"/>
      <c r="T863" s="5"/>
      <c r="U863" s="5"/>
      <c r="V863" s="5"/>
    </row>
    <row r="864" spans="1:22" ht="12.75" customHeight="1" x14ac:dyDescent="0.25">
      <c r="A864" s="5"/>
      <c r="B864" s="32"/>
      <c r="C864" s="33"/>
      <c r="D864" s="34"/>
      <c r="E864" s="34"/>
      <c r="F864" s="33"/>
      <c r="G864" s="33"/>
      <c r="H864" s="33"/>
      <c r="I864" s="5"/>
      <c r="J864" s="5"/>
      <c r="K864" s="5"/>
      <c r="L864" s="5"/>
      <c r="M864" s="5"/>
      <c r="N864" s="5"/>
      <c r="O864" s="5"/>
      <c r="P864" s="5"/>
      <c r="Q864" s="5"/>
      <c r="R864" s="5"/>
      <c r="S864" s="5"/>
      <c r="T864" s="5"/>
      <c r="U864" s="5"/>
      <c r="V864" s="5"/>
    </row>
    <row r="865" spans="1:22" ht="12.75" customHeight="1" x14ac:dyDescent="0.25">
      <c r="A865" s="5"/>
      <c r="B865" s="32"/>
      <c r="C865" s="33"/>
      <c r="D865" s="34"/>
      <c r="E865" s="34"/>
      <c r="F865" s="33"/>
      <c r="G865" s="33"/>
      <c r="H865" s="33"/>
      <c r="I865" s="5"/>
      <c r="J865" s="5"/>
      <c r="K865" s="5"/>
      <c r="L865" s="5"/>
      <c r="M865" s="5"/>
      <c r="N865" s="5"/>
      <c r="O865" s="5"/>
      <c r="P865" s="5"/>
      <c r="Q865" s="5"/>
      <c r="R865" s="5"/>
      <c r="S865" s="5"/>
      <c r="T865" s="5"/>
      <c r="U865" s="5"/>
      <c r="V865" s="5"/>
    </row>
    <row r="866" spans="1:22" ht="12.75" customHeight="1" x14ac:dyDescent="0.25">
      <c r="A866" s="5"/>
      <c r="B866" s="32"/>
      <c r="C866" s="33"/>
      <c r="D866" s="34"/>
      <c r="E866" s="34"/>
      <c r="F866" s="33"/>
      <c r="G866" s="33"/>
      <c r="H866" s="33"/>
      <c r="I866" s="5"/>
      <c r="J866" s="5"/>
      <c r="K866" s="5"/>
      <c r="L866" s="5"/>
      <c r="M866" s="5"/>
      <c r="N866" s="5"/>
      <c r="O866" s="5"/>
      <c r="P866" s="5"/>
      <c r="Q866" s="5"/>
      <c r="R866" s="5"/>
      <c r="S866" s="5"/>
      <c r="T866" s="5"/>
      <c r="U866" s="5"/>
      <c r="V866" s="5"/>
    </row>
    <row r="867" spans="1:22" ht="12.75" customHeight="1" x14ac:dyDescent="0.25">
      <c r="A867" s="5"/>
      <c r="B867" s="32"/>
      <c r="C867" s="33"/>
      <c r="D867" s="34"/>
      <c r="E867" s="34"/>
      <c r="F867" s="33"/>
      <c r="G867" s="33"/>
      <c r="H867" s="33"/>
      <c r="I867" s="5"/>
      <c r="J867" s="5"/>
      <c r="K867" s="5"/>
      <c r="L867" s="5"/>
      <c r="M867" s="5"/>
      <c r="N867" s="5"/>
      <c r="O867" s="5"/>
      <c r="P867" s="5"/>
      <c r="Q867" s="5"/>
      <c r="R867" s="5"/>
      <c r="S867" s="5"/>
      <c r="T867" s="5"/>
      <c r="U867" s="5"/>
      <c r="V867" s="5"/>
    </row>
    <row r="868" spans="1:22" ht="12.75" customHeight="1" x14ac:dyDescent="0.25">
      <c r="A868" s="5"/>
      <c r="B868" s="32"/>
      <c r="C868" s="33"/>
      <c r="D868" s="34"/>
      <c r="E868" s="34"/>
      <c r="F868" s="33"/>
      <c r="G868" s="33"/>
      <c r="H868" s="33"/>
      <c r="I868" s="5"/>
      <c r="J868" s="5"/>
      <c r="K868" s="5"/>
      <c r="L868" s="5"/>
      <c r="M868" s="5"/>
      <c r="N868" s="5"/>
      <c r="O868" s="5"/>
      <c r="P868" s="5"/>
      <c r="Q868" s="5"/>
      <c r="R868" s="5"/>
      <c r="S868" s="5"/>
      <c r="T868" s="5"/>
      <c r="U868" s="5"/>
      <c r="V868" s="5"/>
    </row>
    <row r="869" spans="1:22" ht="12.75" customHeight="1" x14ac:dyDescent="0.25">
      <c r="A869" s="5"/>
      <c r="B869" s="32"/>
      <c r="C869" s="33"/>
      <c r="D869" s="34"/>
      <c r="E869" s="34"/>
      <c r="F869" s="33"/>
      <c r="G869" s="33"/>
      <c r="H869" s="33"/>
      <c r="I869" s="5"/>
      <c r="J869" s="5"/>
      <c r="K869" s="5"/>
      <c r="L869" s="5"/>
      <c r="M869" s="5"/>
      <c r="N869" s="5"/>
      <c r="O869" s="5"/>
      <c r="P869" s="5"/>
      <c r="Q869" s="5"/>
      <c r="R869" s="5"/>
      <c r="S869" s="5"/>
      <c r="T869" s="5"/>
      <c r="U869" s="5"/>
      <c r="V869" s="5"/>
    </row>
    <row r="870" spans="1:22" ht="12.75" customHeight="1" x14ac:dyDescent="0.25">
      <c r="A870" s="5"/>
      <c r="B870" s="32"/>
      <c r="C870" s="33"/>
      <c r="D870" s="34"/>
      <c r="E870" s="34"/>
      <c r="F870" s="33"/>
      <c r="G870" s="33"/>
      <c r="H870" s="33"/>
      <c r="I870" s="5"/>
      <c r="J870" s="5"/>
      <c r="K870" s="5"/>
      <c r="L870" s="5"/>
      <c r="M870" s="5"/>
      <c r="N870" s="5"/>
      <c r="O870" s="5"/>
      <c r="P870" s="5"/>
      <c r="Q870" s="5"/>
      <c r="R870" s="5"/>
      <c r="S870" s="5"/>
      <c r="T870" s="5"/>
      <c r="U870" s="5"/>
      <c r="V870" s="5"/>
    </row>
    <row r="871" spans="1:22" ht="12.75" customHeight="1" x14ac:dyDescent="0.25">
      <c r="A871" s="5"/>
      <c r="B871" s="32"/>
      <c r="C871" s="33"/>
      <c r="D871" s="34"/>
      <c r="E871" s="34"/>
      <c r="F871" s="33"/>
      <c r="G871" s="33"/>
      <c r="H871" s="33"/>
      <c r="I871" s="5"/>
      <c r="J871" s="5"/>
      <c r="K871" s="5"/>
      <c r="L871" s="5"/>
      <c r="M871" s="5"/>
      <c r="N871" s="5"/>
      <c r="O871" s="5"/>
      <c r="P871" s="5"/>
      <c r="Q871" s="5"/>
      <c r="R871" s="5"/>
      <c r="S871" s="5"/>
      <c r="T871" s="5"/>
      <c r="U871" s="5"/>
      <c r="V871" s="5"/>
    </row>
    <row r="872" spans="1:22" ht="12.75" customHeight="1" x14ac:dyDescent="0.25">
      <c r="A872" s="5"/>
      <c r="B872" s="32"/>
      <c r="C872" s="33"/>
      <c r="D872" s="34"/>
      <c r="E872" s="34"/>
      <c r="F872" s="33"/>
      <c r="G872" s="33"/>
      <c r="H872" s="33"/>
      <c r="I872" s="5"/>
      <c r="J872" s="5"/>
      <c r="K872" s="5"/>
      <c r="L872" s="5"/>
      <c r="M872" s="5"/>
      <c r="N872" s="5"/>
      <c r="O872" s="5"/>
      <c r="P872" s="5"/>
      <c r="Q872" s="5"/>
      <c r="R872" s="5"/>
      <c r="S872" s="5"/>
      <c r="T872" s="5"/>
      <c r="U872" s="5"/>
      <c r="V872" s="5"/>
    </row>
    <row r="873" spans="1:22" ht="12.75" customHeight="1" x14ac:dyDescent="0.25">
      <c r="A873" s="5"/>
      <c r="B873" s="32"/>
      <c r="C873" s="33"/>
      <c r="D873" s="34"/>
      <c r="E873" s="34"/>
      <c r="F873" s="33"/>
      <c r="G873" s="33"/>
      <c r="H873" s="33"/>
      <c r="I873" s="5"/>
      <c r="J873" s="5"/>
      <c r="K873" s="5"/>
      <c r="L873" s="5"/>
      <c r="M873" s="5"/>
      <c r="N873" s="5"/>
      <c r="O873" s="5"/>
      <c r="P873" s="5"/>
      <c r="Q873" s="5"/>
      <c r="R873" s="5"/>
      <c r="S873" s="5"/>
      <c r="T873" s="5"/>
      <c r="U873" s="5"/>
      <c r="V873" s="5"/>
    </row>
    <row r="874" spans="1:22" ht="12.75" customHeight="1" x14ac:dyDescent="0.25">
      <c r="A874" s="5"/>
      <c r="B874" s="32"/>
      <c r="C874" s="33"/>
      <c r="D874" s="34"/>
      <c r="E874" s="34"/>
      <c r="F874" s="33"/>
      <c r="G874" s="33"/>
      <c r="H874" s="33"/>
      <c r="I874" s="5"/>
      <c r="J874" s="5"/>
      <c r="K874" s="5"/>
      <c r="L874" s="5"/>
      <c r="M874" s="5"/>
      <c r="N874" s="5"/>
      <c r="O874" s="5"/>
      <c r="P874" s="5"/>
      <c r="Q874" s="5"/>
      <c r="R874" s="5"/>
      <c r="S874" s="5"/>
      <c r="T874" s="5"/>
      <c r="U874" s="5"/>
      <c r="V874" s="5"/>
    </row>
    <row r="875" spans="1:22" ht="12.75" customHeight="1" x14ac:dyDescent="0.25">
      <c r="A875" s="5"/>
      <c r="B875" s="32"/>
      <c r="C875" s="33"/>
      <c r="D875" s="34"/>
      <c r="E875" s="34"/>
      <c r="F875" s="33"/>
      <c r="G875" s="33"/>
      <c r="H875" s="33"/>
      <c r="I875" s="5"/>
      <c r="J875" s="5"/>
      <c r="K875" s="5"/>
      <c r="L875" s="5"/>
      <c r="M875" s="5"/>
      <c r="N875" s="5"/>
      <c r="O875" s="5"/>
      <c r="P875" s="5"/>
      <c r="Q875" s="5"/>
      <c r="R875" s="5"/>
      <c r="S875" s="5"/>
      <c r="T875" s="5"/>
      <c r="U875" s="5"/>
      <c r="V875" s="5"/>
    </row>
    <row r="876" spans="1:22" ht="12.75" customHeight="1" x14ac:dyDescent="0.25">
      <c r="A876" s="5"/>
      <c r="B876" s="32"/>
      <c r="C876" s="33"/>
      <c r="D876" s="34"/>
      <c r="E876" s="34"/>
      <c r="F876" s="33"/>
      <c r="G876" s="33"/>
      <c r="H876" s="33"/>
      <c r="I876" s="5"/>
      <c r="J876" s="5"/>
      <c r="K876" s="5"/>
      <c r="L876" s="5"/>
      <c r="M876" s="5"/>
      <c r="N876" s="5"/>
      <c r="O876" s="5"/>
      <c r="P876" s="5"/>
      <c r="Q876" s="5"/>
      <c r="R876" s="5"/>
      <c r="S876" s="5"/>
      <c r="T876" s="5"/>
      <c r="U876" s="5"/>
      <c r="V876" s="5"/>
    </row>
    <row r="877" spans="1:22" ht="12.75" customHeight="1" x14ac:dyDescent="0.25">
      <c r="A877" s="5"/>
      <c r="B877" s="32"/>
      <c r="C877" s="33"/>
      <c r="D877" s="34"/>
      <c r="E877" s="34"/>
      <c r="F877" s="33"/>
      <c r="G877" s="33"/>
      <c r="H877" s="33"/>
      <c r="I877" s="5"/>
      <c r="J877" s="5"/>
      <c r="K877" s="5"/>
      <c r="L877" s="5"/>
      <c r="M877" s="5"/>
      <c r="N877" s="5"/>
      <c r="O877" s="5"/>
      <c r="P877" s="5"/>
      <c r="Q877" s="5"/>
      <c r="R877" s="5"/>
      <c r="S877" s="5"/>
      <c r="T877" s="5"/>
      <c r="U877" s="5"/>
      <c r="V877" s="5"/>
    </row>
    <row r="878" spans="1:22" ht="12.75" customHeight="1" x14ac:dyDescent="0.25">
      <c r="A878" s="5"/>
      <c r="B878" s="32"/>
      <c r="C878" s="33"/>
      <c r="D878" s="34"/>
      <c r="E878" s="34"/>
      <c r="F878" s="33"/>
      <c r="G878" s="33"/>
      <c r="H878" s="33"/>
      <c r="I878" s="5"/>
      <c r="J878" s="5"/>
      <c r="K878" s="5"/>
      <c r="L878" s="5"/>
      <c r="M878" s="5"/>
      <c r="N878" s="5"/>
      <c r="O878" s="5"/>
      <c r="P878" s="5"/>
      <c r="Q878" s="5"/>
      <c r="R878" s="5"/>
      <c r="S878" s="5"/>
      <c r="T878" s="5"/>
      <c r="U878" s="5"/>
      <c r="V878" s="5"/>
    </row>
    <row r="879" spans="1:22" ht="12.75" customHeight="1" x14ac:dyDescent="0.25">
      <c r="A879" s="5"/>
      <c r="B879" s="32"/>
      <c r="C879" s="33"/>
      <c r="D879" s="34"/>
      <c r="E879" s="34"/>
      <c r="F879" s="33"/>
      <c r="G879" s="33"/>
      <c r="H879" s="33"/>
      <c r="I879" s="5"/>
      <c r="J879" s="5"/>
      <c r="K879" s="5"/>
      <c r="L879" s="5"/>
      <c r="M879" s="5"/>
      <c r="N879" s="5"/>
      <c r="O879" s="5"/>
      <c r="P879" s="5"/>
      <c r="Q879" s="5"/>
      <c r="R879" s="5"/>
      <c r="S879" s="5"/>
      <c r="T879" s="5"/>
      <c r="U879" s="5"/>
      <c r="V879" s="5"/>
    </row>
    <row r="880" spans="1:22" ht="12.75" customHeight="1" x14ac:dyDescent="0.25">
      <c r="A880" s="5"/>
      <c r="B880" s="32"/>
      <c r="C880" s="33"/>
      <c r="D880" s="34"/>
      <c r="E880" s="34"/>
      <c r="F880" s="33"/>
      <c r="G880" s="33"/>
      <c r="H880" s="33"/>
      <c r="I880" s="5"/>
      <c r="J880" s="5"/>
      <c r="K880" s="5"/>
      <c r="L880" s="5"/>
      <c r="M880" s="5"/>
      <c r="N880" s="5"/>
      <c r="O880" s="5"/>
      <c r="P880" s="5"/>
      <c r="Q880" s="5"/>
      <c r="R880" s="5"/>
      <c r="S880" s="5"/>
      <c r="T880" s="5"/>
      <c r="U880" s="5"/>
      <c r="V880" s="5"/>
    </row>
    <row r="881" spans="1:22" ht="12.75" customHeight="1" x14ac:dyDescent="0.25">
      <c r="A881" s="5"/>
      <c r="B881" s="32"/>
      <c r="C881" s="33"/>
      <c r="D881" s="34"/>
      <c r="E881" s="34"/>
      <c r="F881" s="33"/>
      <c r="G881" s="33"/>
      <c r="H881" s="33"/>
      <c r="I881" s="5"/>
      <c r="J881" s="5"/>
      <c r="K881" s="5"/>
      <c r="L881" s="5"/>
      <c r="M881" s="5"/>
      <c r="N881" s="5"/>
      <c r="O881" s="5"/>
      <c r="P881" s="5"/>
      <c r="Q881" s="5"/>
      <c r="R881" s="5"/>
      <c r="S881" s="5"/>
      <c r="T881" s="5"/>
      <c r="U881" s="5"/>
      <c r="V881" s="5"/>
    </row>
    <row r="882" spans="1:22" ht="12.75" customHeight="1" x14ac:dyDescent="0.25">
      <c r="A882" s="5"/>
      <c r="B882" s="32"/>
      <c r="C882" s="33"/>
      <c r="D882" s="34"/>
      <c r="E882" s="34"/>
      <c r="F882" s="33"/>
      <c r="G882" s="33"/>
      <c r="H882" s="33"/>
      <c r="I882" s="5"/>
      <c r="J882" s="5"/>
      <c r="K882" s="5"/>
      <c r="L882" s="5"/>
      <c r="M882" s="5"/>
      <c r="N882" s="5"/>
      <c r="O882" s="5"/>
      <c r="P882" s="5"/>
      <c r="Q882" s="5"/>
      <c r="R882" s="5"/>
      <c r="S882" s="5"/>
      <c r="T882" s="5"/>
      <c r="U882" s="5"/>
      <c r="V882" s="5"/>
    </row>
    <row r="883" spans="1:22" ht="12.75" customHeight="1" x14ac:dyDescent="0.25">
      <c r="A883" s="5"/>
      <c r="B883" s="32"/>
      <c r="C883" s="33"/>
      <c r="D883" s="34"/>
      <c r="E883" s="34"/>
      <c r="F883" s="33"/>
      <c r="G883" s="33"/>
      <c r="H883" s="33"/>
      <c r="I883" s="5"/>
      <c r="J883" s="5"/>
      <c r="K883" s="5"/>
      <c r="L883" s="5"/>
      <c r="M883" s="5"/>
      <c r="N883" s="5"/>
      <c r="O883" s="5"/>
      <c r="P883" s="5"/>
      <c r="Q883" s="5"/>
      <c r="R883" s="5"/>
      <c r="S883" s="5"/>
      <c r="T883" s="5"/>
      <c r="U883" s="5"/>
      <c r="V883" s="5"/>
    </row>
    <row r="884" spans="1:22" ht="12.75" customHeight="1" x14ac:dyDescent="0.25">
      <c r="A884" s="5"/>
      <c r="B884" s="32"/>
      <c r="C884" s="33"/>
      <c r="D884" s="34"/>
      <c r="E884" s="34"/>
      <c r="F884" s="33"/>
      <c r="G884" s="33"/>
      <c r="H884" s="33"/>
      <c r="I884" s="5"/>
      <c r="J884" s="5"/>
      <c r="K884" s="5"/>
      <c r="L884" s="5"/>
      <c r="M884" s="5"/>
      <c r="N884" s="5"/>
      <c r="O884" s="5"/>
      <c r="P884" s="5"/>
      <c r="Q884" s="5"/>
      <c r="R884" s="5"/>
      <c r="S884" s="5"/>
      <c r="T884" s="5"/>
      <c r="U884" s="5"/>
      <c r="V884" s="5"/>
    </row>
    <row r="885" spans="1:22" ht="12.75" customHeight="1" x14ac:dyDescent="0.25">
      <c r="A885" s="5"/>
      <c r="B885" s="32"/>
      <c r="C885" s="33"/>
      <c r="D885" s="34"/>
      <c r="E885" s="34"/>
      <c r="F885" s="33"/>
      <c r="G885" s="33"/>
      <c r="H885" s="33"/>
      <c r="I885" s="5"/>
      <c r="J885" s="5"/>
      <c r="K885" s="5"/>
      <c r="L885" s="5"/>
      <c r="M885" s="5"/>
      <c r="N885" s="5"/>
      <c r="O885" s="5"/>
      <c r="P885" s="5"/>
      <c r="Q885" s="5"/>
      <c r="R885" s="5"/>
      <c r="S885" s="5"/>
      <c r="T885" s="5"/>
      <c r="U885" s="5"/>
      <c r="V885" s="5"/>
    </row>
    <row r="886" spans="1:22" ht="12.75" customHeight="1" x14ac:dyDescent="0.25">
      <c r="A886" s="5"/>
      <c r="B886" s="32"/>
      <c r="C886" s="33"/>
      <c r="D886" s="34"/>
      <c r="E886" s="34"/>
      <c r="F886" s="33"/>
      <c r="G886" s="33"/>
      <c r="H886" s="33"/>
      <c r="I886" s="5"/>
      <c r="J886" s="5"/>
      <c r="K886" s="5"/>
      <c r="L886" s="5"/>
      <c r="M886" s="5"/>
      <c r="N886" s="5"/>
      <c r="O886" s="5"/>
      <c r="P886" s="5"/>
      <c r="Q886" s="5"/>
      <c r="R886" s="5"/>
      <c r="S886" s="5"/>
      <c r="T886" s="5"/>
      <c r="U886" s="5"/>
      <c r="V886" s="5"/>
    </row>
    <row r="887" spans="1:22" ht="12.75" customHeight="1" x14ac:dyDescent="0.25">
      <c r="A887" s="5"/>
      <c r="B887" s="32"/>
      <c r="C887" s="33"/>
      <c r="D887" s="34"/>
      <c r="E887" s="34"/>
      <c r="F887" s="33"/>
      <c r="G887" s="33"/>
      <c r="H887" s="33"/>
      <c r="I887" s="5"/>
      <c r="J887" s="5"/>
      <c r="K887" s="5"/>
      <c r="L887" s="5"/>
      <c r="M887" s="5"/>
      <c r="N887" s="5"/>
      <c r="O887" s="5"/>
      <c r="P887" s="5"/>
      <c r="Q887" s="5"/>
      <c r="R887" s="5"/>
      <c r="S887" s="5"/>
      <c r="T887" s="5"/>
      <c r="U887" s="5"/>
      <c r="V887" s="5"/>
    </row>
    <row r="888" spans="1:22" ht="12.75" customHeight="1" x14ac:dyDescent="0.25">
      <c r="A888" s="5"/>
      <c r="B888" s="32"/>
      <c r="C888" s="33"/>
      <c r="D888" s="34"/>
      <c r="E888" s="34"/>
      <c r="F888" s="33"/>
      <c r="G888" s="33"/>
      <c r="H888" s="33"/>
      <c r="I888" s="5"/>
      <c r="J888" s="5"/>
      <c r="K888" s="5"/>
      <c r="L888" s="5"/>
      <c r="M888" s="5"/>
      <c r="N888" s="5"/>
      <c r="O888" s="5"/>
      <c r="P888" s="5"/>
      <c r="Q888" s="5"/>
      <c r="R888" s="5"/>
      <c r="S888" s="5"/>
      <c r="T888" s="5"/>
      <c r="U888" s="5"/>
      <c r="V888" s="5"/>
    </row>
    <row r="889" spans="1:22" ht="12.75" customHeight="1" x14ac:dyDescent="0.25">
      <c r="A889" s="5"/>
      <c r="B889" s="32"/>
      <c r="C889" s="33"/>
      <c r="D889" s="34"/>
      <c r="E889" s="34"/>
      <c r="F889" s="33"/>
      <c r="G889" s="33"/>
      <c r="H889" s="33"/>
      <c r="I889" s="5"/>
      <c r="J889" s="5"/>
      <c r="K889" s="5"/>
      <c r="L889" s="5"/>
      <c r="M889" s="5"/>
      <c r="N889" s="5"/>
      <c r="O889" s="5"/>
      <c r="P889" s="5"/>
      <c r="Q889" s="5"/>
      <c r="R889" s="5"/>
      <c r="S889" s="5"/>
      <c r="T889" s="5"/>
      <c r="U889" s="5"/>
      <c r="V889" s="5"/>
    </row>
    <row r="890" spans="1:22" ht="12.75" customHeight="1" x14ac:dyDescent="0.25">
      <c r="A890" s="5"/>
      <c r="B890" s="32"/>
      <c r="C890" s="33"/>
      <c r="D890" s="34"/>
      <c r="E890" s="34"/>
      <c r="F890" s="33"/>
      <c r="G890" s="33"/>
      <c r="H890" s="33"/>
      <c r="I890" s="5"/>
      <c r="J890" s="5"/>
      <c r="K890" s="5"/>
      <c r="L890" s="5"/>
      <c r="M890" s="5"/>
      <c r="N890" s="5"/>
      <c r="O890" s="5"/>
      <c r="P890" s="5"/>
      <c r="Q890" s="5"/>
      <c r="R890" s="5"/>
      <c r="S890" s="5"/>
      <c r="T890" s="5"/>
      <c r="U890" s="5"/>
      <c r="V890" s="5"/>
    </row>
    <row r="891" spans="1:22" ht="12.75" customHeight="1" x14ac:dyDescent="0.25">
      <c r="A891" s="5"/>
      <c r="B891" s="32"/>
      <c r="C891" s="33"/>
      <c r="D891" s="34"/>
      <c r="E891" s="34"/>
      <c r="F891" s="33"/>
      <c r="G891" s="33"/>
      <c r="H891" s="33"/>
      <c r="I891" s="5"/>
      <c r="J891" s="5"/>
      <c r="K891" s="5"/>
      <c r="L891" s="5"/>
      <c r="M891" s="5"/>
      <c r="N891" s="5"/>
      <c r="O891" s="5"/>
      <c r="P891" s="5"/>
      <c r="Q891" s="5"/>
      <c r="R891" s="5"/>
      <c r="S891" s="5"/>
      <c r="T891" s="5"/>
      <c r="U891" s="5"/>
      <c r="V891" s="5"/>
    </row>
    <row r="892" spans="1:22" ht="12.75" customHeight="1" x14ac:dyDescent="0.25">
      <c r="A892" s="5"/>
      <c r="B892" s="32"/>
      <c r="C892" s="33"/>
      <c r="D892" s="34"/>
      <c r="E892" s="34"/>
      <c r="F892" s="33"/>
      <c r="G892" s="33"/>
      <c r="H892" s="33"/>
      <c r="I892" s="5"/>
      <c r="J892" s="5"/>
      <c r="K892" s="5"/>
      <c r="L892" s="5"/>
      <c r="M892" s="5"/>
      <c r="N892" s="5"/>
      <c r="O892" s="5"/>
      <c r="P892" s="5"/>
      <c r="Q892" s="5"/>
      <c r="R892" s="5"/>
      <c r="S892" s="5"/>
      <c r="T892" s="5"/>
      <c r="U892" s="5"/>
      <c r="V892" s="5"/>
    </row>
    <row r="893" spans="1:22" ht="12.75" customHeight="1" x14ac:dyDescent="0.25">
      <c r="A893" s="5"/>
      <c r="B893" s="32"/>
      <c r="C893" s="33"/>
      <c r="D893" s="34"/>
      <c r="E893" s="34"/>
      <c r="F893" s="33"/>
      <c r="G893" s="33"/>
      <c r="H893" s="33"/>
      <c r="I893" s="5"/>
      <c r="J893" s="5"/>
      <c r="K893" s="5"/>
      <c r="L893" s="5"/>
      <c r="M893" s="5"/>
      <c r="N893" s="5"/>
      <c r="O893" s="5"/>
      <c r="P893" s="5"/>
      <c r="Q893" s="5"/>
      <c r="R893" s="5"/>
      <c r="S893" s="5"/>
      <c r="T893" s="5"/>
      <c r="U893" s="5"/>
      <c r="V893" s="5"/>
    </row>
    <row r="894" spans="1:22" ht="12.75" customHeight="1" x14ac:dyDescent="0.25">
      <c r="A894" s="5"/>
      <c r="B894" s="32"/>
      <c r="C894" s="33"/>
      <c r="D894" s="34"/>
      <c r="E894" s="34"/>
      <c r="F894" s="33"/>
      <c r="G894" s="33"/>
      <c r="H894" s="33"/>
      <c r="I894" s="5"/>
      <c r="J894" s="5"/>
      <c r="K894" s="5"/>
      <c r="L894" s="5"/>
      <c r="M894" s="5"/>
      <c r="N894" s="5"/>
      <c r="O894" s="5"/>
      <c r="P894" s="5"/>
      <c r="Q894" s="5"/>
      <c r="R894" s="5"/>
      <c r="S894" s="5"/>
      <c r="T894" s="5"/>
      <c r="U894" s="5"/>
      <c r="V894" s="5"/>
    </row>
    <row r="895" spans="1:22" ht="12.75" customHeight="1" x14ac:dyDescent="0.25">
      <c r="A895" s="5"/>
      <c r="B895" s="32"/>
      <c r="C895" s="33"/>
      <c r="D895" s="34"/>
      <c r="E895" s="34"/>
      <c r="F895" s="33"/>
      <c r="G895" s="33"/>
      <c r="H895" s="33"/>
      <c r="I895" s="5"/>
      <c r="J895" s="5"/>
      <c r="K895" s="5"/>
      <c r="L895" s="5"/>
      <c r="M895" s="5"/>
      <c r="N895" s="5"/>
      <c r="O895" s="5"/>
      <c r="P895" s="5"/>
      <c r="Q895" s="5"/>
      <c r="R895" s="5"/>
      <c r="S895" s="5"/>
      <c r="T895" s="5"/>
      <c r="U895" s="5"/>
      <c r="V895" s="5"/>
    </row>
    <row r="896" spans="1:22" ht="12.75" customHeight="1" x14ac:dyDescent="0.25">
      <c r="A896" s="5"/>
      <c r="B896" s="32"/>
      <c r="C896" s="33"/>
      <c r="D896" s="34"/>
      <c r="E896" s="34"/>
      <c r="F896" s="33"/>
      <c r="G896" s="33"/>
      <c r="H896" s="33"/>
      <c r="I896" s="5"/>
      <c r="J896" s="5"/>
      <c r="K896" s="5"/>
      <c r="L896" s="5"/>
      <c r="M896" s="5"/>
      <c r="N896" s="5"/>
      <c r="O896" s="5"/>
      <c r="P896" s="5"/>
      <c r="Q896" s="5"/>
      <c r="R896" s="5"/>
      <c r="S896" s="5"/>
      <c r="T896" s="5"/>
      <c r="U896" s="5"/>
      <c r="V896" s="5"/>
    </row>
    <row r="897" spans="1:22" ht="12.75" customHeight="1" x14ac:dyDescent="0.25">
      <c r="A897" s="5"/>
      <c r="B897" s="32"/>
      <c r="C897" s="33"/>
      <c r="D897" s="34"/>
      <c r="E897" s="34"/>
      <c r="F897" s="33"/>
      <c r="G897" s="33"/>
      <c r="H897" s="33"/>
      <c r="I897" s="5"/>
      <c r="J897" s="5"/>
      <c r="K897" s="5"/>
      <c r="L897" s="5"/>
      <c r="M897" s="5"/>
      <c r="N897" s="5"/>
      <c r="O897" s="5"/>
      <c r="P897" s="5"/>
      <c r="Q897" s="5"/>
      <c r="R897" s="5"/>
      <c r="S897" s="5"/>
      <c r="T897" s="5"/>
      <c r="U897" s="5"/>
      <c r="V897" s="5"/>
    </row>
    <row r="898" spans="1:22" ht="12.75" customHeight="1" x14ac:dyDescent="0.25">
      <c r="A898" s="5"/>
      <c r="B898" s="32"/>
      <c r="C898" s="33"/>
      <c r="D898" s="34"/>
      <c r="E898" s="34"/>
      <c r="F898" s="33"/>
      <c r="G898" s="33"/>
      <c r="H898" s="33"/>
      <c r="I898" s="5"/>
      <c r="J898" s="5"/>
      <c r="K898" s="5"/>
      <c r="L898" s="5"/>
      <c r="M898" s="5"/>
      <c r="N898" s="5"/>
      <c r="O898" s="5"/>
      <c r="P898" s="5"/>
      <c r="Q898" s="5"/>
      <c r="R898" s="5"/>
      <c r="S898" s="5"/>
      <c r="T898" s="5"/>
      <c r="U898" s="5"/>
      <c r="V898" s="5"/>
    </row>
    <row r="899" spans="1:22" ht="12.75" customHeight="1" x14ac:dyDescent="0.25">
      <c r="A899" s="5"/>
      <c r="B899" s="32"/>
      <c r="C899" s="33"/>
      <c r="D899" s="34"/>
      <c r="E899" s="34"/>
      <c r="F899" s="33"/>
      <c r="G899" s="33"/>
      <c r="H899" s="33"/>
      <c r="I899" s="5"/>
      <c r="J899" s="5"/>
      <c r="K899" s="5"/>
      <c r="L899" s="5"/>
      <c r="M899" s="5"/>
      <c r="N899" s="5"/>
      <c r="O899" s="5"/>
      <c r="P899" s="5"/>
      <c r="Q899" s="5"/>
      <c r="R899" s="5"/>
      <c r="S899" s="5"/>
      <c r="T899" s="5"/>
      <c r="U899" s="5"/>
      <c r="V899" s="5"/>
    </row>
    <row r="900" spans="1:22" ht="12.75" customHeight="1" x14ac:dyDescent="0.25">
      <c r="A900" s="5"/>
      <c r="B900" s="32"/>
      <c r="C900" s="33"/>
      <c r="D900" s="34"/>
      <c r="E900" s="34"/>
      <c r="F900" s="33"/>
      <c r="G900" s="33"/>
      <c r="H900" s="33"/>
      <c r="I900" s="5"/>
      <c r="J900" s="5"/>
      <c r="K900" s="5"/>
      <c r="L900" s="5"/>
      <c r="M900" s="5"/>
      <c r="N900" s="5"/>
      <c r="O900" s="5"/>
      <c r="P900" s="5"/>
      <c r="Q900" s="5"/>
      <c r="R900" s="5"/>
      <c r="S900" s="5"/>
      <c r="T900" s="5"/>
      <c r="U900" s="5"/>
      <c r="V900" s="5"/>
    </row>
    <row r="901" spans="1:22" ht="12.75" customHeight="1" x14ac:dyDescent="0.25">
      <c r="A901" s="5"/>
      <c r="B901" s="32"/>
      <c r="C901" s="33"/>
      <c r="D901" s="34"/>
      <c r="E901" s="34"/>
      <c r="F901" s="33"/>
      <c r="G901" s="33"/>
      <c r="H901" s="33"/>
      <c r="I901" s="5"/>
      <c r="J901" s="5"/>
      <c r="K901" s="5"/>
      <c r="L901" s="5"/>
      <c r="M901" s="5"/>
      <c r="N901" s="5"/>
      <c r="O901" s="5"/>
      <c r="P901" s="5"/>
      <c r="Q901" s="5"/>
      <c r="R901" s="5"/>
      <c r="S901" s="5"/>
      <c r="T901" s="5"/>
      <c r="U901" s="5"/>
      <c r="V901" s="5"/>
    </row>
    <row r="902" spans="1:22" ht="12.75" customHeight="1" x14ac:dyDescent="0.25">
      <c r="A902" s="5"/>
      <c r="B902" s="32"/>
      <c r="C902" s="33"/>
      <c r="D902" s="34"/>
      <c r="E902" s="34"/>
      <c r="F902" s="33"/>
      <c r="G902" s="33"/>
      <c r="H902" s="33"/>
      <c r="I902" s="5"/>
      <c r="J902" s="5"/>
      <c r="K902" s="5"/>
      <c r="L902" s="5"/>
      <c r="M902" s="5"/>
      <c r="N902" s="5"/>
      <c r="O902" s="5"/>
      <c r="P902" s="5"/>
      <c r="Q902" s="5"/>
      <c r="R902" s="5"/>
      <c r="S902" s="5"/>
      <c r="T902" s="5"/>
      <c r="U902" s="5"/>
      <c r="V902" s="5"/>
    </row>
    <row r="903" spans="1:22" ht="12.75" customHeight="1" x14ac:dyDescent="0.25">
      <c r="A903" s="5"/>
      <c r="B903" s="32"/>
      <c r="C903" s="33"/>
      <c r="D903" s="34"/>
      <c r="E903" s="34"/>
      <c r="F903" s="33"/>
      <c r="G903" s="33"/>
      <c r="H903" s="33"/>
      <c r="I903" s="5"/>
      <c r="J903" s="5"/>
      <c r="K903" s="5"/>
      <c r="L903" s="5"/>
      <c r="M903" s="5"/>
      <c r="N903" s="5"/>
      <c r="O903" s="5"/>
      <c r="P903" s="5"/>
      <c r="Q903" s="5"/>
      <c r="R903" s="5"/>
      <c r="S903" s="5"/>
      <c r="T903" s="5"/>
      <c r="U903" s="5"/>
      <c r="V903" s="5"/>
    </row>
    <row r="904" spans="1:22" ht="12.75" customHeight="1" x14ac:dyDescent="0.25">
      <c r="A904" s="5"/>
      <c r="B904" s="32"/>
      <c r="C904" s="33"/>
      <c r="D904" s="34"/>
      <c r="E904" s="34"/>
      <c r="F904" s="33"/>
      <c r="G904" s="33"/>
      <c r="H904" s="33"/>
      <c r="I904" s="5"/>
      <c r="J904" s="5"/>
      <c r="K904" s="5"/>
      <c r="L904" s="5"/>
      <c r="M904" s="5"/>
      <c r="N904" s="5"/>
      <c r="O904" s="5"/>
      <c r="P904" s="5"/>
      <c r="Q904" s="5"/>
      <c r="R904" s="5"/>
      <c r="S904" s="5"/>
      <c r="T904" s="5"/>
      <c r="U904" s="5"/>
      <c r="V904" s="5"/>
    </row>
    <row r="905" spans="1:22" ht="12.75" customHeight="1" x14ac:dyDescent="0.25">
      <c r="A905" s="5"/>
      <c r="B905" s="32"/>
      <c r="C905" s="33"/>
      <c r="D905" s="34"/>
      <c r="E905" s="34"/>
      <c r="F905" s="33"/>
      <c r="G905" s="33"/>
      <c r="H905" s="33"/>
      <c r="I905" s="5"/>
      <c r="J905" s="5"/>
      <c r="K905" s="5"/>
      <c r="L905" s="5"/>
      <c r="M905" s="5"/>
      <c r="N905" s="5"/>
      <c r="O905" s="5"/>
      <c r="P905" s="5"/>
      <c r="Q905" s="5"/>
      <c r="R905" s="5"/>
      <c r="S905" s="5"/>
      <c r="T905" s="5"/>
      <c r="U905" s="5"/>
      <c r="V905" s="5"/>
    </row>
    <row r="906" spans="1:22" ht="12.75" customHeight="1" x14ac:dyDescent="0.25">
      <c r="A906" s="5"/>
      <c r="B906" s="32"/>
      <c r="C906" s="33"/>
      <c r="D906" s="34"/>
      <c r="E906" s="34"/>
      <c r="F906" s="33"/>
      <c r="G906" s="33"/>
      <c r="H906" s="33"/>
      <c r="I906" s="5"/>
      <c r="J906" s="5"/>
      <c r="K906" s="5"/>
      <c r="L906" s="5"/>
      <c r="M906" s="5"/>
      <c r="N906" s="5"/>
      <c r="O906" s="5"/>
      <c r="P906" s="5"/>
      <c r="Q906" s="5"/>
      <c r="R906" s="5"/>
      <c r="S906" s="5"/>
      <c r="T906" s="5"/>
      <c r="U906" s="5"/>
      <c r="V906" s="5"/>
    </row>
    <row r="907" spans="1:22" ht="12.75" customHeight="1" x14ac:dyDescent="0.25">
      <c r="A907" s="5"/>
      <c r="B907" s="32"/>
      <c r="C907" s="33"/>
      <c r="D907" s="34"/>
      <c r="E907" s="34"/>
      <c r="F907" s="33"/>
      <c r="G907" s="33"/>
      <c r="H907" s="33"/>
      <c r="I907" s="5"/>
      <c r="J907" s="5"/>
      <c r="K907" s="5"/>
      <c r="L907" s="5"/>
      <c r="M907" s="5"/>
      <c r="N907" s="5"/>
      <c r="O907" s="5"/>
      <c r="P907" s="5"/>
      <c r="Q907" s="5"/>
      <c r="R907" s="5"/>
      <c r="S907" s="5"/>
      <c r="T907" s="5"/>
      <c r="U907" s="5"/>
      <c r="V907" s="5"/>
    </row>
    <row r="908" spans="1:22" ht="12.75" customHeight="1" x14ac:dyDescent="0.25">
      <c r="A908" s="5"/>
      <c r="B908" s="32"/>
      <c r="C908" s="33"/>
      <c r="D908" s="34"/>
      <c r="E908" s="34"/>
      <c r="F908" s="33"/>
      <c r="G908" s="33"/>
      <c r="H908" s="33"/>
      <c r="I908" s="5"/>
      <c r="J908" s="5"/>
      <c r="K908" s="5"/>
      <c r="L908" s="5"/>
      <c r="M908" s="5"/>
      <c r="N908" s="5"/>
      <c r="O908" s="5"/>
      <c r="P908" s="5"/>
      <c r="Q908" s="5"/>
      <c r="R908" s="5"/>
      <c r="S908" s="5"/>
      <c r="T908" s="5"/>
      <c r="U908" s="5"/>
      <c r="V908" s="5"/>
    </row>
    <row r="909" spans="1:22" ht="12.75" customHeight="1" x14ac:dyDescent="0.25">
      <c r="A909" s="5"/>
      <c r="B909" s="32"/>
      <c r="C909" s="33"/>
      <c r="D909" s="34"/>
      <c r="E909" s="34"/>
      <c r="F909" s="33"/>
      <c r="G909" s="33"/>
      <c r="H909" s="33"/>
      <c r="I909" s="5"/>
      <c r="J909" s="5"/>
      <c r="K909" s="5"/>
      <c r="L909" s="5"/>
      <c r="M909" s="5"/>
      <c r="N909" s="5"/>
      <c r="O909" s="5"/>
      <c r="P909" s="5"/>
      <c r="Q909" s="5"/>
      <c r="R909" s="5"/>
      <c r="S909" s="5"/>
      <c r="T909" s="5"/>
      <c r="U909" s="5"/>
      <c r="V909" s="5"/>
    </row>
    <row r="910" spans="1:22" ht="12.75" customHeight="1" x14ac:dyDescent="0.25">
      <c r="A910" s="5"/>
      <c r="B910" s="32"/>
      <c r="C910" s="33"/>
      <c r="D910" s="34"/>
      <c r="E910" s="34"/>
      <c r="F910" s="33"/>
      <c r="G910" s="33"/>
      <c r="H910" s="33"/>
      <c r="I910" s="5"/>
      <c r="J910" s="5"/>
      <c r="K910" s="5"/>
      <c r="L910" s="5"/>
      <c r="M910" s="5"/>
      <c r="N910" s="5"/>
      <c r="O910" s="5"/>
      <c r="P910" s="5"/>
      <c r="Q910" s="5"/>
      <c r="R910" s="5"/>
      <c r="S910" s="5"/>
      <c r="T910" s="5"/>
      <c r="U910" s="5"/>
      <c r="V910" s="5"/>
    </row>
    <row r="911" spans="1:22" ht="12.75" customHeight="1" x14ac:dyDescent="0.25">
      <c r="A911" s="5"/>
      <c r="B911" s="32"/>
      <c r="C911" s="33"/>
      <c r="D911" s="34"/>
      <c r="E911" s="34"/>
      <c r="F911" s="33"/>
      <c r="G911" s="33"/>
      <c r="H911" s="33"/>
      <c r="I911" s="5"/>
      <c r="J911" s="5"/>
      <c r="K911" s="5"/>
      <c r="L911" s="5"/>
      <c r="M911" s="5"/>
      <c r="N911" s="5"/>
      <c r="O911" s="5"/>
      <c r="P911" s="5"/>
      <c r="Q911" s="5"/>
      <c r="R911" s="5"/>
      <c r="S911" s="5"/>
      <c r="T911" s="5"/>
      <c r="U911" s="5"/>
      <c r="V911" s="5"/>
    </row>
    <row r="912" spans="1:22" ht="12.75" customHeight="1" x14ac:dyDescent="0.25">
      <c r="A912" s="5"/>
      <c r="B912" s="32"/>
      <c r="C912" s="33"/>
      <c r="D912" s="34"/>
      <c r="E912" s="34"/>
      <c r="F912" s="33"/>
      <c r="G912" s="33"/>
      <c r="H912" s="33"/>
      <c r="I912" s="5"/>
      <c r="J912" s="5"/>
      <c r="K912" s="5"/>
      <c r="L912" s="5"/>
      <c r="M912" s="5"/>
      <c r="N912" s="5"/>
      <c r="O912" s="5"/>
      <c r="P912" s="5"/>
      <c r="Q912" s="5"/>
      <c r="R912" s="5"/>
      <c r="S912" s="5"/>
      <c r="T912" s="5"/>
      <c r="U912" s="5"/>
      <c r="V912" s="5"/>
    </row>
    <row r="913" spans="1:22" ht="12.75" customHeight="1" x14ac:dyDescent="0.25">
      <c r="A913" s="5"/>
      <c r="B913" s="32"/>
      <c r="C913" s="33"/>
      <c r="D913" s="34"/>
      <c r="E913" s="34"/>
      <c r="F913" s="33"/>
      <c r="G913" s="33"/>
      <c r="H913" s="33"/>
      <c r="I913" s="5"/>
      <c r="J913" s="5"/>
      <c r="K913" s="5"/>
      <c r="L913" s="5"/>
      <c r="M913" s="5"/>
      <c r="N913" s="5"/>
      <c r="O913" s="5"/>
      <c r="P913" s="5"/>
      <c r="Q913" s="5"/>
      <c r="R913" s="5"/>
      <c r="S913" s="5"/>
      <c r="T913" s="5"/>
      <c r="U913" s="5"/>
      <c r="V913" s="5"/>
    </row>
    <row r="914" spans="1:22" ht="12.75" customHeight="1" x14ac:dyDescent="0.25">
      <c r="A914" s="5"/>
      <c r="B914" s="32"/>
      <c r="C914" s="33"/>
      <c r="D914" s="34"/>
      <c r="E914" s="34"/>
      <c r="F914" s="33"/>
      <c r="G914" s="33"/>
      <c r="H914" s="33"/>
      <c r="I914" s="5"/>
      <c r="J914" s="5"/>
      <c r="K914" s="5"/>
      <c r="L914" s="5"/>
      <c r="M914" s="5"/>
      <c r="N914" s="5"/>
      <c r="O914" s="5"/>
      <c r="P914" s="5"/>
      <c r="Q914" s="5"/>
      <c r="R914" s="5"/>
      <c r="S914" s="5"/>
      <c r="T914" s="5"/>
      <c r="U914" s="5"/>
      <c r="V914" s="5"/>
    </row>
    <row r="915" spans="1:22" ht="12.75" customHeight="1" x14ac:dyDescent="0.25">
      <c r="A915" s="5"/>
      <c r="B915" s="32"/>
      <c r="C915" s="33"/>
      <c r="D915" s="34"/>
      <c r="E915" s="34"/>
      <c r="F915" s="33"/>
      <c r="G915" s="33"/>
      <c r="H915" s="33"/>
      <c r="I915" s="5"/>
      <c r="J915" s="5"/>
      <c r="K915" s="5"/>
      <c r="L915" s="5"/>
      <c r="M915" s="5"/>
      <c r="N915" s="5"/>
      <c r="O915" s="5"/>
      <c r="P915" s="5"/>
      <c r="Q915" s="5"/>
      <c r="R915" s="5"/>
      <c r="S915" s="5"/>
      <c r="T915" s="5"/>
      <c r="U915" s="5"/>
      <c r="V915" s="5"/>
    </row>
    <row r="916" spans="1:22" ht="12.75" customHeight="1" x14ac:dyDescent="0.25">
      <c r="A916" s="5"/>
      <c r="B916" s="32"/>
      <c r="C916" s="33"/>
      <c r="D916" s="34"/>
      <c r="E916" s="34"/>
      <c r="F916" s="33"/>
      <c r="G916" s="33"/>
      <c r="H916" s="33"/>
      <c r="I916" s="5"/>
      <c r="J916" s="5"/>
      <c r="K916" s="5"/>
      <c r="L916" s="5"/>
      <c r="M916" s="5"/>
      <c r="N916" s="5"/>
      <c r="O916" s="5"/>
      <c r="P916" s="5"/>
      <c r="Q916" s="5"/>
      <c r="R916" s="5"/>
      <c r="S916" s="5"/>
      <c r="T916" s="5"/>
      <c r="U916" s="5"/>
      <c r="V916" s="5"/>
    </row>
    <row r="917" spans="1:22" ht="12.75" customHeight="1" x14ac:dyDescent="0.25">
      <c r="A917" s="5"/>
      <c r="B917" s="32"/>
      <c r="C917" s="33"/>
      <c r="D917" s="34"/>
      <c r="E917" s="34"/>
      <c r="F917" s="33"/>
      <c r="G917" s="33"/>
      <c r="H917" s="33"/>
      <c r="I917" s="5"/>
      <c r="J917" s="5"/>
      <c r="K917" s="5"/>
      <c r="L917" s="5"/>
      <c r="M917" s="5"/>
      <c r="N917" s="5"/>
      <c r="O917" s="5"/>
      <c r="P917" s="5"/>
      <c r="Q917" s="5"/>
      <c r="R917" s="5"/>
      <c r="S917" s="5"/>
      <c r="T917" s="5"/>
      <c r="U917" s="5"/>
      <c r="V917" s="5"/>
    </row>
    <row r="918" spans="1:22" ht="12.75" customHeight="1" x14ac:dyDescent="0.25">
      <c r="A918" s="5"/>
      <c r="B918" s="32"/>
      <c r="C918" s="33"/>
      <c r="D918" s="34"/>
      <c r="E918" s="34"/>
      <c r="F918" s="33"/>
      <c r="G918" s="33"/>
      <c r="H918" s="33"/>
      <c r="I918" s="5"/>
      <c r="J918" s="5"/>
      <c r="K918" s="5"/>
      <c r="L918" s="5"/>
      <c r="M918" s="5"/>
      <c r="N918" s="5"/>
      <c r="O918" s="5"/>
      <c r="P918" s="5"/>
      <c r="Q918" s="5"/>
      <c r="R918" s="5"/>
      <c r="S918" s="5"/>
      <c r="T918" s="5"/>
      <c r="U918" s="5"/>
      <c r="V918" s="5"/>
    </row>
    <row r="919" spans="1:22" ht="12.75" customHeight="1" x14ac:dyDescent="0.25">
      <c r="A919" s="5"/>
      <c r="B919" s="32"/>
      <c r="C919" s="33"/>
      <c r="D919" s="34"/>
      <c r="E919" s="34"/>
      <c r="F919" s="33"/>
      <c r="G919" s="33"/>
      <c r="H919" s="33"/>
      <c r="I919" s="5"/>
      <c r="J919" s="5"/>
      <c r="K919" s="5"/>
      <c r="L919" s="5"/>
      <c r="M919" s="5"/>
      <c r="N919" s="5"/>
      <c r="O919" s="5"/>
      <c r="P919" s="5"/>
      <c r="Q919" s="5"/>
      <c r="R919" s="5"/>
      <c r="S919" s="5"/>
      <c r="T919" s="5"/>
      <c r="U919" s="5"/>
      <c r="V919" s="5"/>
    </row>
    <row r="920" spans="1:22" ht="12.75" customHeight="1" x14ac:dyDescent="0.25">
      <c r="A920" s="5"/>
      <c r="B920" s="32"/>
      <c r="C920" s="33"/>
      <c r="D920" s="34"/>
      <c r="E920" s="34"/>
      <c r="F920" s="33"/>
      <c r="G920" s="33"/>
      <c r="H920" s="33"/>
      <c r="I920" s="5"/>
      <c r="J920" s="5"/>
      <c r="K920" s="5"/>
      <c r="L920" s="5"/>
      <c r="M920" s="5"/>
      <c r="N920" s="5"/>
      <c r="O920" s="5"/>
      <c r="P920" s="5"/>
      <c r="Q920" s="5"/>
      <c r="R920" s="5"/>
      <c r="S920" s="5"/>
      <c r="T920" s="5"/>
      <c r="U920" s="5"/>
      <c r="V920" s="5"/>
    </row>
    <row r="921" spans="1:22" ht="12.75" customHeight="1" x14ac:dyDescent="0.25">
      <c r="A921" s="5"/>
      <c r="B921" s="32"/>
      <c r="C921" s="33"/>
      <c r="D921" s="34"/>
      <c r="E921" s="34"/>
      <c r="F921" s="33"/>
      <c r="G921" s="33"/>
      <c r="H921" s="33"/>
      <c r="I921" s="5"/>
      <c r="J921" s="5"/>
      <c r="K921" s="5"/>
      <c r="L921" s="5"/>
      <c r="M921" s="5"/>
      <c r="N921" s="5"/>
      <c r="O921" s="5"/>
      <c r="P921" s="5"/>
      <c r="Q921" s="5"/>
      <c r="R921" s="5"/>
      <c r="S921" s="5"/>
      <c r="T921" s="5"/>
      <c r="U921" s="5"/>
      <c r="V921" s="5"/>
    </row>
    <row r="922" spans="1:22" ht="12.75" customHeight="1" x14ac:dyDescent="0.25">
      <c r="A922" s="5"/>
      <c r="B922" s="32"/>
      <c r="C922" s="33"/>
      <c r="D922" s="34"/>
      <c r="E922" s="34"/>
      <c r="F922" s="33"/>
      <c r="G922" s="33"/>
      <c r="H922" s="33"/>
      <c r="I922" s="5"/>
      <c r="J922" s="5"/>
      <c r="K922" s="5"/>
      <c r="L922" s="5"/>
      <c r="M922" s="5"/>
      <c r="N922" s="5"/>
      <c r="O922" s="5"/>
      <c r="P922" s="5"/>
      <c r="Q922" s="5"/>
      <c r="R922" s="5"/>
      <c r="S922" s="5"/>
      <c r="T922" s="5"/>
      <c r="U922" s="5"/>
      <c r="V922" s="5"/>
    </row>
    <row r="923" spans="1:22" ht="12.75" customHeight="1" x14ac:dyDescent="0.25">
      <c r="A923" s="5"/>
      <c r="B923" s="32"/>
      <c r="C923" s="33"/>
      <c r="D923" s="34"/>
      <c r="E923" s="34"/>
      <c r="F923" s="33"/>
      <c r="G923" s="33"/>
      <c r="H923" s="33"/>
      <c r="I923" s="5"/>
      <c r="J923" s="5"/>
      <c r="K923" s="5"/>
      <c r="L923" s="5"/>
      <c r="M923" s="5"/>
      <c r="N923" s="5"/>
      <c r="O923" s="5"/>
      <c r="P923" s="5"/>
      <c r="Q923" s="5"/>
      <c r="R923" s="5"/>
      <c r="S923" s="5"/>
      <c r="T923" s="5"/>
      <c r="U923" s="5"/>
      <c r="V923" s="5"/>
    </row>
    <row r="924" spans="1:22" ht="12.75" customHeight="1" x14ac:dyDescent="0.25">
      <c r="A924" s="5"/>
      <c r="B924" s="32"/>
      <c r="C924" s="33"/>
      <c r="D924" s="34"/>
      <c r="E924" s="34"/>
      <c r="F924" s="33"/>
      <c r="G924" s="33"/>
      <c r="H924" s="33"/>
      <c r="I924" s="5"/>
      <c r="J924" s="5"/>
      <c r="K924" s="5"/>
      <c r="L924" s="5"/>
      <c r="M924" s="5"/>
      <c r="N924" s="5"/>
      <c r="O924" s="5"/>
      <c r="P924" s="5"/>
      <c r="Q924" s="5"/>
      <c r="R924" s="5"/>
      <c r="S924" s="5"/>
      <c r="T924" s="5"/>
      <c r="U924" s="5"/>
      <c r="V924" s="5"/>
    </row>
    <row r="925" spans="1:22" ht="12.75" customHeight="1" x14ac:dyDescent="0.25">
      <c r="A925" s="5"/>
      <c r="B925" s="32"/>
      <c r="C925" s="33"/>
      <c r="D925" s="34"/>
      <c r="E925" s="34"/>
      <c r="F925" s="33"/>
      <c r="G925" s="33"/>
      <c r="H925" s="33"/>
      <c r="I925" s="5"/>
      <c r="J925" s="5"/>
      <c r="K925" s="5"/>
      <c r="L925" s="5"/>
      <c r="M925" s="5"/>
      <c r="N925" s="5"/>
      <c r="O925" s="5"/>
      <c r="P925" s="5"/>
      <c r="Q925" s="5"/>
      <c r="R925" s="5"/>
      <c r="S925" s="5"/>
      <c r="T925" s="5"/>
      <c r="U925" s="5"/>
      <c r="V925" s="5"/>
    </row>
    <row r="926" spans="1:22" ht="12.75" customHeight="1" x14ac:dyDescent="0.25">
      <c r="A926" s="5"/>
      <c r="B926" s="32"/>
      <c r="C926" s="33"/>
      <c r="D926" s="34"/>
      <c r="E926" s="34"/>
      <c r="F926" s="33"/>
      <c r="G926" s="33"/>
      <c r="H926" s="33"/>
      <c r="I926" s="5"/>
      <c r="J926" s="5"/>
      <c r="K926" s="5"/>
      <c r="L926" s="5"/>
      <c r="M926" s="5"/>
      <c r="N926" s="5"/>
      <c r="O926" s="5"/>
      <c r="P926" s="5"/>
      <c r="Q926" s="5"/>
      <c r="R926" s="5"/>
      <c r="S926" s="5"/>
      <c r="T926" s="5"/>
      <c r="U926" s="5"/>
      <c r="V926" s="5"/>
    </row>
    <row r="927" spans="1:22" ht="12.75" customHeight="1" x14ac:dyDescent="0.25">
      <c r="A927" s="5"/>
      <c r="B927" s="32"/>
      <c r="C927" s="33"/>
      <c r="D927" s="34"/>
      <c r="E927" s="34"/>
      <c r="F927" s="33"/>
      <c r="G927" s="33"/>
      <c r="H927" s="33"/>
      <c r="I927" s="5"/>
      <c r="J927" s="5"/>
      <c r="K927" s="5"/>
      <c r="L927" s="5"/>
      <c r="M927" s="5"/>
      <c r="N927" s="5"/>
      <c r="O927" s="5"/>
      <c r="P927" s="5"/>
      <c r="Q927" s="5"/>
      <c r="R927" s="5"/>
      <c r="S927" s="5"/>
      <c r="T927" s="5"/>
      <c r="U927" s="5"/>
      <c r="V927" s="5"/>
    </row>
    <row r="928" spans="1:22" ht="12.75" customHeight="1" x14ac:dyDescent="0.25">
      <c r="A928" s="5"/>
      <c r="B928" s="32"/>
      <c r="C928" s="33"/>
      <c r="D928" s="34"/>
      <c r="E928" s="34"/>
      <c r="F928" s="33"/>
      <c r="G928" s="33"/>
      <c r="H928" s="33"/>
      <c r="I928" s="5"/>
      <c r="J928" s="5"/>
      <c r="K928" s="5"/>
      <c r="L928" s="5"/>
      <c r="M928" s="5"/>
      <c r="N928" s="5"/>
      <c r="O928" s="5"/>
      <c r="P928" s="5"/>
      <c r="Q928" s="5"/>
      <c r="R928" s="5"/>
      <c r="S928" s="5"/>
      <c r="T928" s="5"/>
      <c r="U928" s="5"/>
      <c r="V928" s="5"/>
    </row>
    <row r="929" spans="1:22" ht="12.75" customHeight="1" x14ac:dyDescent="0.25">
      <c r="A929" s="5"/>
      <c r="B929" s="32"/>
      <c r="C929" s="33"/>
      <c r="D929" s="34"/>
      <c r="E929" s="34"/>
      <c r="F929" s="33"/>
      <c r="G929" s="33"/>
      <c r="H929" s="33"/>
      <c r="I929" s="5"/>
      <c r="J929" s="5"/>
      <c r="K929" s="5"/>
      <c r="L929" s="5"/>
      <c r="M929" s="5"/>
      <c r="N929" s="5"/>
      <c r="O929" s="5"/>
      <c r="P929" s="5"/>
      <c r="Q929" s="5"/>
      <c r="R929" s="5"/>
      <c r="S929" s="5"/>
      <c r="T929" s="5"/>
      <c r="U929" s="5"/>
      <c r="V929" s="5"/>
    </row>
    <row r="930" spans="1:22" ht="12.75" customHeight="1" x14ac:dyDescent="0.25">
      <c r="A930" s="5"/>
      <c r="B930" s="32"/>
      <c r="C930" s="33"/>
      <c r="D930" s="34"/>
      <c r="E930" s="34"/>
      <c r="F930" s="33"/>
      <c r="G930" s="33"/>
      <c r="H930" s="33"/>
      <c r="I930" s="5"/>
      <c r="J930" s="5"/>
      <c r="K930" s="5"/>
      <c r="L930" s="5"/>
      <c r="M930" s="5"/>
      <c r="N930" s="5"/>
      <c r="O930" s="5"/>
      <c r="P930" s="5"/>
      <c r="Q930" s="5"/>
      <c r="R930" s="5"/>
      <c r="S930" s="5"/>
      <c r="T930" s="5"/>
      <c r="U930" s="5"/>
      <c r="V930" s="5"/>
    </row>
    <row r="931" spans="1:22" ht="12.75" customHeight="1" x14ac:dyDescent="0.25">
      <c r="A931" s="5"/>
      <c r="B931" s="32"/>
      <c r="C931" s="33"/>
      <c r="D931" s="34"/>
      <c r="E931" s="34"/>
      <c r="F931" s="33"/>
      <c r="G931" s="33"/>
      <c r="H931" s="33"/>
      <c r="I931" s="5"/>
      <c r="J931" s="5"/>
      <c r="K931" s="5"/>
      <c r="L931" s="5"/>
      <c r="M931" s="5"/>
      <c r="N931" s="5"/>
      <c r="O931" s="5"/>
      <c r="P931" s="5"/>
      <c r="Q931" s="5"/>
      <c r="R931" s="5"/>
      <c r="S931" s="5"/>
      <c r="T931" s="5"/>
      <c r="U931" s="5"/>
      <c r="V931" s="5"/>
    </row>
    <row r="932" spans="1:22" ht="12.75" customHeight="1" x14ac:dyDescent="0.25">
      <c r="A932" s="5"/>
      <c r="B932" s="32"/>
      <c r="C932" s="33"/>
      <c r="D932" s="34"/>
      <c r="E932" s="34"/>
      <c r="F932" s="33"/>
      <c r="G932" s="33"/>
      <c r="H932" s="33"/>
      <c r="I932" s="5"/>
      <c r="J932" s="5"/>
      <c r="K932" s="5"/>
      <c r="L932" s="5"/>
      <c r="M932" s="5"/>
      <c r="N932" s="5"/>
      <c r="O932" s="5"/>
      <c r="P932" s="5"/>
      <c r="Q932" s="5"/>
      <c r="R932" s="5"/>
      <c r="S932" s="5"/>
      <c r="T932" s="5"/>
      <c r="U932" s="5"/>
      <c r="V932" s="5"/>
    </row>
    <row r="933" spans="1:22" ht="12.75" customHeight="1" x14ac:dyDescent="0.25">
      <c r="A933" s="5"/>
      <c r="B933" s="32"/>
      <c r="C933" s="33"/>
      <c r="D933" s="34"/>
      <c r="E933" s="34"/>
      <c r="F933" s="33"/>
      <c r="G933" s="33"/>
      <c r="H933" s="33"/>
      <c r="I933" s="5"/>
      <c r="J933" s="5"/>
      <c r="K933" s="5"/>
      <c r="L933" s="5"/>
      <c r="M933" s="5"/>
      <c r="N933" s="5"/>
      <c r="O933" s="5"/>
      <c r="P933" s="5"/>
      <c r="Q933" s="5"/>
      <c r="R933" s="5"/>
      <c r="S933" s="5"/>
      <c r="T933" s="5"/>
      <c r="U933" s="5"/>
      <c r="V933" s="5"/>
    </row>
    <row r="934" spans="1:22" ht="12.75" customHeight="1" x14ac:dyDescent="0.25">
      <c r="A934" s="5"/>
      <c r="B934" s="32"/>
      <c r="C934" s="33"/>
      <c r="D934" s="34"/>
      <c r="E934" s="34"/>
      <c r="F934" s="33"/>
      <c r="G934" s="33"/>
      <c r="H934" s="33"/>
      <c r="I934" s="5"/>
      <c r="J934" s="5"/>
      <c r="K934" s="5"/>
      <c r="L934" s="5"/>
      <c r="M934" s="5"/>
      <c r="N934" s="5"/>
      <c r="O934" s="5"/>
      <c r="P934" s="5"/>
      <c r="Q934" s="5"/>
      <c r="R934" s="5"/>
      <c r="S934" s="5"/>
      <c r="T934" s="5"/>
      <c r="U934" s="5"/>
      <c r="V934" s="5"/>
    </row>
    <row r="935" spans="1:22" ht="12.75" customHeight="1" x14ac:dyDescent="0.25">
      <c r="A935" s="5"/>
      <c r="B935" s="32"/>
      <c r="C935" s="33"/>
      <c r="D935" s="34"/>
      <c r="E935" s="34"/>
      <c r="F935" s="33"/>
      <c r="G935" s="33"/>
      <c r="H935" s="33"/>
      <c r="I935" s="5"/>
      <c r="J935" s="5"/>
      <c r="K935" s="5"/>
      <c r="L935" s="5"/>
      <c r="M935" s="5"/>
      <c r="N935" s="5"/>
      <c r="O935" s="5"/>
      <c r="P935" s="5"/>
      <c r="Q935" s="5"/>
      <c r="R935" s="5"/>
      <c r="S935" s="5"/>
      <c r="T935" s="5"/>
      <c r="U935" s="5"/>
      <c r="V935" s="5"/>
    </row>
    <row r="936" spans="1:22" ht="12.75" customHeight="1" x14ac:dyDescent="0.25">
      <c r="A936" s="5"/>
      <c r="B936" s="32"/>
      <c r="C936" s="33"/>
      <c r="D936" s="34"/>
      <c r="E936" s="34"/>
      <c r="F936" s="33"/>
      <c r="G936" s="33"/>
      <c r="H936" s="33"/>
      <c r="I936" s="5"/>
      <c r="J936" s="5"/>
      <c r="K936" s="5"/>
      <c r="L936" s="5"/>
      <c r="M936" s="5"/>
      <c r="N936" s="5"/>
      <c r="O936" s="5"/>
      <c r="P936" s="5"/>
      <c r="Q936" s="5"/>
      <c r="R936" s="5"/>
      <c r="S936" s="5"/>
      <c r="T936" s="5"/>
      <c r="U936" s="5"/>
      <c r="V936" s="5"/>
    </row>
    <row r="937" spans="1:22" ht="12.75" customHeight="1" x14ac:dyDescent="0.25">
      <c r="A937" s="5"/>
      <c r="B937" s="32"/>
      <c r="C937" s="33"/>
      <c r="D937" s="34"/>
      <c r="E937" s="34"/>
      <c r="F937" s="33"/>
      <c r="G937" s="33"/>
      <c r="H937" s="33"/>
      <c r="I937" s="5"/>
      <c r="J937" s="5"/>
      <c r="K937" s="5"/>
      <c r="L937" s="5"/>
      <c r="M937" s="5"/>
      <c r="N937" s="5"/>
      <c r="O937" s="5"/>
      <c r="P937" s="5"/>
      <c r="Q937" s="5"/>
      <c r="R937" s="5"/>
      <c r="S937" s="5"/>
      <c r="T937" s="5"/>
      <c r="U937" s="5"/>
      <c r="V937" s="5"/>
    </row>
    <row r="938" spans="1:22" ht="12.75" customHeight="1" x14ac:dyDescent="0.25">
      <c r="A938" s="5"/>
      <c r="B938" s="32"/>
      <c r="C938" s="33"/>
      <c r="D938" s="34"/>
      <c r="E938" s="34"/>
      <c r="F938" s="33"/>
      <c r="G938" s="33"/>
      <c r="H938" s="33"/>
      <c r="I938" s="5"/>
      <c r="J938" s="5"/>
      <c r="K938" s="5"/>
      <c r="L938" s="5"/>
      <c r="M938" s="5"/>
      <c r="N938" s="5"/>
      <c r="O938" s="5"/>
      <c r="P938" s="5"/>
      <c r="Q938" s="5"/>
      <c r="R938" s="5"/>
      <c r="S938" s="5"/>
      <c r="T938" s="5"/>
      <c r="U938" s="5"/>
      <c r="V938" s="5"/>
    </row>
    <row r="939" spans="1:22" ht="12.75" customHeight="1" x14ac:dyDescent="0.25">
      <c r="A939" s="5"/>
      <c r="B939" s="32"/>
      <c r="C939" s="33"/>
      <c r="D939" s="34"/>
      <c r="E939" s="34"/>
      <c r="F939" s="33"/>
      <c r="G939" s="33"/>
      <c r="H939" s="33"/>
      <c r="I939" s="5"/>
      <c r="J939" s="5"/>
      <c r="K939" s="5"/>
      <c r="L939" s="5"/>
      <c r="M939" s="5"/>
      <c r="N939" s="5"/>
      <c r="O939" s="5"/>
      <c r="P939" s="5"/>
      <c r="Q939" s="5"/>
      <c r="R939" s="5"/>
      <c r="S939" s="5"/>
      <c r="T939" s="5"/>
      <c r="U939" s="5"/>
      <c r="V939" s="5"/>
    </row>
    <row r="940" spans="1:22" ht="12.75" customHeight="1" x14ac:dyDescent="0.25">
      <c r="A940" s="5"/>
      <c r="B940" s="32"/>
      <c r="C940" s="33"/>
      <c r="D940" s="34"/>
      <c r="E940" s="34"/>
      <c r="F940" s="33"/>
      <c r="G940" s="33"/>
      <c r="H940" s="33"/>
      <c r="I940" s="5"/>
      <c r="J940" s="5"/>
      <c r="K940" s="5"/>
      <c r="L940" s="5"/>
      <c r="M940" s="5"/>
      <c r="N940" s="5"/>
      <c r="O940" s="5"/>
      <c r="P940" s="5"/>
      <c r="Q940" s="5"/>
      <c r="R940" s="5"/>
      <c r="S940" s="5"/>
      <c r="T940" s="5"/>
      <c r="U940" s="5"/>
      <c r="V940" s="5"/>
    </row>
    <row r="941" spans="1:22" ht="12.75" customHeight="1" x14ac:dyDescent="0.25">
      <c r="A941" s="5"/>
      <c r="B941" s="32"/>
      <c r="C941" s="33"/>
      <c r="D941" s="34"/>
      <c r="E941" s="34"/>
      <c r="F941" s="33"/>
      <c r="G941" s="33"/>
      <c r="H941" s="33"/>
      <c r="I941" s="5"/>
      <c r="J941" s="5"/>
      <c r="K941" s="5"/>
      <c r="L941" s="5"/>
      <c r="M941" s="5"/>
      <c r="N941" s="5"/>
      <c r="O941" s="5"/>
      <c r="P941" s="5"/>
      <c r="Q941" s="5"/>
      <c r="R941" s="5"/>
      <c r="S941" s="5"/>
      <c r="T941" s="5"/>
      <c r="U941" s="5"/>
      <c r="V941" s="5"/>
    </row>
    <row r="942" spans="1:22" ht="12.75" customHeight="1" x14ac:dyDescent="0.25">
      <c r="A942" s="5"/>
      <c r="B942" s="32"/>
      <c r="C942" s="33"/>
      <c r="D942" s="34"/>
      <c r="E942" s="34"/>
      <c r="F942" s="33"/>
      <c r="G942" s="33"/>
      <c r="H942" s="33"/>
      <c r="I942" s="5"/>
      <c r="J942" s="5"/>
      <c r="K942" s="5"/>
      <c r="L942" s="5"/>
      <c r="M942" s="5"/>
      <c r="N942" s="5"/>
      <c r="O942" s="5"/>
      <c r="P942" s="5"/>
      <c r="Q942" s="5"/>
      <c r="R942" s="5"/>
      <c r="S942" s="5"/>
      <c r="T942" s="5"/>
      <c r="U942" s="5"/>
      <c r="V942" s="5"/>
    </row>
    <row r="943" spans="1:22" ht="12.75" customHeight="1" x14ac:dyDescent="0.25">
      <c r="A943" s="5"/>
      <c r="B943" s="32"/>
      <c r="C943" s="33"/>
      <c r="D943" s="34"/>
      <c r="E943" s="34"/>
      <c r="F943" s="33"/>
      <c r="G943" s="33"/>
      <c r="H943" s="33"/>
      <c r="I943" s="5"/>
      <c r="J943" s="5"/>
      <c r="K943" s="5"/>
      <c r="L943" s="5"/>
      <c r="M943" s="5"/>
      <c r="N943" s="5"/>
      <c r="O943" s="5"/>
      <c r="P943" s="5"/>
      <c r="Q943" s="5"/>
      <c r="R943" s="5"/>
      <c r="S943" s="5"/>
      <c r="T943" s="5"/>
      <c r="U943" s="5"/>
      <c r="V943" s="5"/>
    </row>
    <row r="944" spans="1:22" ht="12.75" customHeight="1" x14ac:dyDescent="0.25">
      <c r="A944" s="5"/>
      <c r="B944" s="32"/>
      <c r="C944" s="33"/>
      <c r="D944" s="34"/>
      <c r="E944" s="34"/>
      <c r="F944" s="33"/>
      <c r="G944" s="33"/>
      <c r="H944" s="33"/>
      <c r="I944" s="5"/>
      <c r="J944" s="5"/>
      <c r="K944" s="5"/>
      <c r="L944" s="5"/>
      <c r="M944" s="5"/>
      <c r="N944" s="5"/>
      <c r="O944" s="5"/>
      <c r="P944" s="5"/>
      <c r="Q944" s="5"/>
      <c r="R944" s="5"/>
      <c r="S944" s="5"/>
      <c r="T944" s="5"/>
      <c r="U944" s="5"/>
      <c r="V944" s="5"/>
    </row>
    <row r="945" spans="1:22" ht="12.75" customHeight="1" x14ac:dyDescent="0.25">
      <c r="A945" s="5"/>
      <c r="B945" s="32"/>
      <c r="C945" s="33"/>
      <c r="D945" s="34"/>
      <c r="E945" s="34"/>
      <c r="F945" s="33"/>
      <c r="G945" s="33"/>
      <c r="H945" s="33"/>
      <c r="I945" s="5"/>
      <c r="J945" s="5"/>
      <c r="K945" s="5"/>
      <c r="L945" s="5"/>
      <c r="M945" s="5"/>
      <c r="N945" s="5"/>
      <c r="O945" s="5"/>
      <c r="P945" s="5"/>
      <c r="Q945" s="5"/>
      <c r="R945" s="5"/>
      <c r="S945" s="5"/>
      <c r="T945" s="5"/>
      <c r="U945" s="5"/>
      <c r="V945" s="5"/>
    </row>
    <row r="946" spans="1:22" ht="12.75" customHeight="1" x14ac:dyDescent="0.25">
      <c r="A946" s="5"/>
      <c r="B946" s="32"/>
      <c r="C946" s="33"/>
      <c r="D946" s="34"/>
      <c r="E946" s="34"/>
      <c r="F946" s="33"/>
      <c r="G946" s="33"/>
      <c r="H946" s="33"/>
      <c r="I946" s="5"/>
      <c r="J946" s="5"/>
      <c r="K946" s="5"/>
      <c r="L946" s="5"/>
      <c r="M946" s="5"/>
      <c r="N946" s="5"/>
      <c r="O946" s="5"/>
      <c r="P946" s="5"/>
      <c r="Q946" s="5"/>
      <c r="R946" s="5"/>
      <c r="S946" s="5"/>
      <c r="T946" s="5"/>
      <c r="U946" s="5"/>
      <c r="V946" s="5"/>
    </row>
    <row r="947" spans="1:22" ht="12.75" customHeight="1" x14ac:dyDescent="0.25">
      <c r="A947" s="5"/>
      <c r="B947" s="32"/>
      <c r="C947" s="33"/>
      <c r="D947" s="34"/>
      <c r="E947" s="34"/>
      <c r="F947" s="33"/>
      <c r="G947" s="33"/>
      <c r="H947" s="33"/>
      <c r="I947" s="5"/>
      <c r="J947" s="5"/>
      <c r="K947" s="5"/>
      <c r="L947" s="5"/>
      <c r="M947" s="5"/>
      <c r="N947" s="5"/>
      <c r="O947" s="5"/>
      <c r="P947" s="5"/>
      <c r="Q947" s="5"/>
      <c r="R947" s="5"/>
      <c r="S947" s="5"/>
      <c r="T947" s="5"/>
      <c r="U947" s="5"/>
      <c r="V947" s="5"/>
    </row>
    <row r="948" spans="1:22" ht="12.75" customHeight="1" x14ac:dyDescent="0.25">
      <c r="A948" s="5"/>
      <c r="B948" s="32"/>
      <c r="C948" s="33"/>
      <c r="D948" s="34"/>
      <c r="E948" s="34"/>
      <c r="F948" s="33"/>
      <c r="G948" s="33"/>
      <c r="H948" s="33"/>
      <c r="I948" s="5"/>
      <c r="J948" s="5"/>
      <c r="K948" s="5"/>
      <c r="L948" s="5"/>
      <c r="M948" s="5"/>
      <c r="N948" s="5"/>
      <c r="O948" s="5"/>
      <c r="P948" s="5"/>
      <c r="Q948" s="5"/>
      <c r="R948" s="5"/>
      <c r="S948" s="5"/>
      <c r="T948" s="5"/>
      <c r="U948" s="5"/>
      <c r="V948" s="5"/>
    </row>
    <row r="949" spans="1:22" ht="12.75" customHeight="1" x14ac:dyDescent="0.25">
      <c r="A949" s="5"/>
      <c r="B949" s="32"/>
      <c r="C949" s="33"/>
      <c r="D949" s="34"/>
      <c r="E949" s="34"/>
      <c r="F949" s="33"/>
      <c r="G949" s="33"/>
      <c r="H949" s="33"/>
      <c r="I949" s="5"/>
      <c r="J949" s="5"/>
      <c r="K949" s="5"/>
      <c r="L949" s="5"/>
      <c r="M949" s="5"/>
      <c r="N949" s="5"/>
      <c r="O949" s="5"/>
      <c r="P949" s="5"/>
      <c r="Q949" s="5"/>
      <c r="R949" s="5"/>
      <c r="S949" s="5"/>
      <c r="T949" s="5"/>
      <c r="U949" s="5"/>
      <c r="V949" s="5"/>
    </row>
    <row r="950" spans="1:22" ht="12.75" customHeight="1" x14ac:dyDescent="0.25">
      <c r="A950" s="5"/>
      <c r="B950" s="32"/>
      <c r="C950" s="33"/>
      <c r="D950" s="34"/>
      <c r="E950" s="34"/>
      <c r="F950" s="33"/>
      <c r="G950" s="33"/>
      <c r="H950" s="33"/>
      <c r="I950" s="5"/>
      <c r="J950" s="5"/>
      <c r="K950" s="5"/>
      <c r="L950" s="5"/>
      <c r="M950" s="5"/>
      <c r="N950" s="5"/>
      <c r="O950" s="5"/>
      <c r="P950" s="5"/>
      <c r="Q950" s="5"/>
      <c r="R950" s="5"/>
      <c r="S950" s="5"/>
      <c r="T950" s="5"/>
      <c r="U950" s="5"/>
      <c r="V950" s="5"/>
    </row>
    <row r="951" spans="1:22" ht="12.75" customHeight="1" x14ac:dyDescent="0.25">
      <c r="A951" s="5"/>
      <c r="B951" s="32"/>
      <c r="C951" s="33"/>
      <c r="D951" s="34"/>
      <c r="E951" s="34"/>
      <c r="F951" s="33"/>
      <c r="G951" s="33"/>
      <c r="H951" s="33"/>
      <c r="I951" s="5"/>
      <c r="J951" s="5"/>
      <c r="K951" s="5"/>
      <c r="L951" s="5"/>
      <c r="M951" s="5"/>
      <c r="N951" s="5"/>
      <c r="O951" s="5"/>
      <c r="P951" s="5"/>
      <c r="Q951" s="5"/>
      <c r="R951" s="5"/>
      <c r="S951" s="5"/>
      <c r="T951" s="5"/>
      <c r="U951" s="5"/>
      <c r="V951" s="5"/>
    </row>
    <row r="952" spans="1:22" ht="12.75" customHeight="1" x14ac:dyDescent="0.25">
      <c r="A952" s="5"/>
      <c r="B952" s="32"/>
      <c r="C952" s="33"/>
      <c r="D952" s="34"/>
      <c r="E952" s="34"/>
      <c r="F952" s="33"/>
      <c r="G952" s="33"/>
      <c r="H952" s="33"/>
      <c r="I952" s="5"/>
      <c r="J952" s="5"/>
      <c r="K952" s="5"/>
      <c r="L952" s="5"/>
      <c r="M952" s="5"/>
      <c r="N952" s="5"/>
      <c r="O952" s="5"/>
      <c r="P952" s="5"/>
      <c r="Q952" s="5"/>
      <c r="R952" s="5"/>
      <c r="S952" s="5"/>
      <c r="T952" s="5"/>
      <c r="U952" s="5"/>
      <c r="V952" s="5"/>
    </row>
    <row r="953" spans="1:22" ht="12.75" customHeight="1" x14ac:dyDescent="0.25">
      <c r="A953" s="5"/>
      <c r="B953" s="32"/>
      <c r="C953" s="33"/>
      <c r="D953" s="34"/>
      <c r="E953" s="34"/>
      <c r="F953" s="33"/>
      <c r="G953" s="33"/>
      <c r="H953" s="33"/>
      <c r="I953" s="5"/>
      <c r="J953" s="5"/>
      <c r="K953" s="5"/>
      <c r="L953" s="5"/>
      <c r="M953" s="5"/>
      <c r="N953" s="5"/>
      <c r="O953" s="5"/>
      <c r="P953" s="5"/>
      <c r="Q953" s="5"/>
      <c r="R953" s="5"/>
      <c r="S953" s="5"/>
      <c r="T953" s="5"/>
      <c r="U953" s="5"/>
      <c r="V953" s="5"/>
    </row>
    <row r="954" spans="1:22" ht="12.75" customHeight="1" x14ac:dyDescent="0.25">
      <c r="A954" s="5"/>
      <c r="B954" s="32"/>
      <c r="C954" s="33"/>
      <c r="D954" s="34"/>
      <c r="E954" s="34"/>
      <c r="F954" s="33"/>
      <c r="G954" s="33"/>
      <c r="H954" s="33"/>
      <c r="I954" s="5"/>
      <c r="J954" s="5"/>
      <c r="K954" s="5"/>
      <c r="L954" s="5"/>
      <c r="M954" s="5"/>
      <c r="N954" s="5"/>
      <c r="O954" s="5"/>
      <c r="P954" s="5"/>
      <c r="Q954" s="5"/>
      <c r="R954" s="5"/>
      <c r="S954" s="5"/>
      <c r="T954" s="5"/>
      <c r="U954" s="5"/>
      <c r="V954" s="5"/>
    </row>
    <row r="955" spans="1:22" ht="12.75" customHeight="1" x14ac:dyDescent="0.25">
      <c r="A955" s="5"/>
      <c r="B955" s="32"/>
      <c r="C955" s="33"/>
      <c r="D955" s="34"/>
      <c r="E955" s="34"/>
      <c r="F955" s="33"/>
      <c r="G955" s="33"/>
      <c r="H955" s="33"/>
      <c r="I955" s="5"/>
      <c r="J955" s="5"/>
      <c r="K955" s="5"/>
      <c r="L955" s="5"/>
      <c r="M955" s="5"/>
      <c r="N955" s="5"/>
      <c r="O955" s="5"/>
      <c r="P955" s="5"/>
      <c r="Q955" s="5"/>
      <c r="R955" s="5"/>
      <c r="S955" s="5"/>
      <c r="T955" s="5"/>
      <c r="U955" s="5"/>
      <c r="V955" s="5"/>
    </row>
    <row r="956" spans="1:22" ht="12.75" customHeight="1" x14ac:dyDescent="0.25">
      <c r="A956" s="5"/>
      <c r="B956" s="32"/>
      <c r="C956" s="33"/>
      <c r="D956" s="34"/>
      <c r="E956" s="34"/>
      <c r="F956" s="33"/>
      <c r="G956" s="33"/>
      <c r="H956" s="33"/>
      <c r="I956" s="5"/>
      <c r="J956" s="5"/>
      <c r="K956" s="5"/>
      <c r="L956" s="5"/>
      <c r="M956" s="5"/>
      <c r="N956" s="5"/>
      <c r="O956" s="5"/>
      <c r="P956" s="5"/>
      <c r="Q956" s="5"/>
      <c r="R956" s="5"/>
      <c r="S956" s="5"/>
      <c r="T956" s="5"/>
      <c r="U956" s="5"/>
      <c r="V956" s="5"/>
    </row>
    <row r="957" spans="1:22" ht="12.75" customHeight="1" x14ac:dyDescent="0.25">
      <c r="A957" s="5"/>
      <c r="B957" s="32"/>
      <c r="C957" s="33"/>
      <c r="D957" s="34"/>
      <c r="E957" s="34"/>
      <c r="F957" s="33"/>
      <c r="G957" s="33"/>
      <c r="H957" s="33"/>
      <c r="I957" s="5"/>
      <c r="J957" s="5"/>
      <c r="K957" s="5"/>
      <c r="L957" s="5"/>
      <c r="M957" s="5"/>
      <c r="N957" s="5"/>
      <c r="O957" s="5"/>
      <c r="P957" s="5"/>
      <c r="Q957" s="5"/>
      <c r="R957" s="5"/>
      <c r="S957" s="5"/>
      <c r="T957" s="5"/>
      <c r="U957" s="5"/>
      <c r="V957" s="5"/>
    </row>
    <row r="958" spans="1:22" ht="12.75" customHeight="1" x14ac:dyDescent="0.25">
      <c r="A958" s="5"/>
      <c r="B958" s="32"/>
      <c r="C958" s="33"/>
      <c r="D958" s="34"/>
      <c r="E958" s="34"/>
      <c r="F958" s="33"/>
      <c r="G958" s="33"/>
      <c r="H958" s="33"/>
      <c r="I958" s="5"/>
      <c r="J958" s="5"/>
      <c r="K958" s="5"/>
      <c r="L958" s="5"/>
      <c r="M958" s="5"/>
      <c r="N958" s="5"/>
      <c r="O958" s="5"/>
      <c r="P958" s="5"/>
      <c r="Q958" s="5"/>
      <c r="R958" s="5"/>
      <c r="S958" s="5"/>
      <c r="T958" s="5"/>
      <c r="U958" s="5"/>
      <c r="V958" s="5"/>
    </row>
    <row r="959" spans="1:22" ht="12.75" customHeight="1" x14ac:dyDescent="0.25">
      <c r="A959" s="5"/>
      <c r="B959" s="32"/>
      <c r="C959" s="33"/>
      <c r="D959" s="34"/>
      <c r="E959" s="34"/>
      <c r="F959" s="33"/>
      <c r="G959" s="33"/>
      <c r="H959" s="33"/>
      <c r="I959" s="5"/>
      <c r="J959" s="5"/>
      <c r="K959" s="5"/>
      <c r="L959" s="5"/>
      <c r="M959" s="5"/>
      <c r="N959" s="5"/>
      <c r="O959" s="5"/>
      <c r="P959" s="5"/>
      <c r="Q959" s="5"/>
      <c r="R959" s="5"/>
      <c r="S959" s="5"/>
      <c r="T959" s="5"/>
      <c r="U959" s="5"/>
      <c r="V959" s="5"/>
    </row>
    <row r="960" spans="1:22" ht="12.75" customHeight="1" x14ac:dyDescent="0.25">
      <c r="A960" s="5"/>
      <c r="B960" s="32"/>
      <c r="C960" s="33"/>
      <c r="D960" s="34"/>
      <c r="E960" s="34"/>
      <c r="F960" s="33"/>
      <c r="G960" s="33"/>
      <c r="H960" s="33"/>
      <c r="I960" s="5"/>
      <c r="J960" s="5"/>
      <c r="K960" s="5"/>
      <c r="L960" s="5"/>
      <c r="M960" s="5"/>
      <c r="N960" s="5"/>
      <c r="O960" s="5"/>
      <c r="P960" s="5"/>
      <c r="Q960" s="5"/>
      <c r="R960" s="5"/>
      <c r="S960" s="5"/>
      <c r="T960" s="5"/>
      <c r="U960" s="5"/>
      <c r="V960" s="5"/>
    </row>
    <row r="961" spans="1:22" ht="12.75" customHeight="1" x14ac:dyDescent="0.25">
      <c r="A961" s="5"/>
      <c r="B961" s="32"/>
      <c r="C961" s="33"/>
      <c r="D961" s="34"/>
      <c r="E961" s="34"/>
      <c r="F961" s="33"/>
      <c r="G961" s="33"/>
      <c r="H961" s="33"/>
      <c r="I961" s="5"/>
      <c r="J961" s="5"/>
      <c r="K961" s="5"/>
      <c r="L961" s="5"/>
      <c r="M961" s="5"/>
      <c r="N961" s="5"/>
      <c r="O961" s="5"/>
      <c r="P961" s="5"/>
      <c r="Q961" s="5"/>
      <c r="R961" s="5"/>
      <c r="S961" s="5"/>
      <c r="T961" s="5"/>
      <c r="U961" s="5"/>
      <c r="V961" s="5"/>
    </row>
    <row r="962" spans="1:22" ht="12.75" customHeight="1" x14ac:dyDescent="0.25">
      <c r="A962" s="5"/>
      <c r="B962" s="32"/>
      <c r="C962" s="33"/>
      <c r="D962" s="34"/>
      <c r="E962" s="34"/>
      <c r="F962" s="33"/>
      <c r="G962" s="33"/>
      <c r="H962" s="33"/>
      <c r="I962" s="5"/>
      <c r="J962" s="5"/>
      <c r="K962" s="5"/>
      <c r="L962" s="5"/>
      <c r="M962" s="5"/>
      <c r="N962" s="5"/>
      <c r="O962" s="5"/>
      <c r="P962" s="5"/>
      <c r="Q962" s="5"/>
      <c r="R962" s="5"/>
      <c r="S962" s="5"/>
      <c r="T962" s="5"/>
      <c r="U962" s="5"/>
      <c r="V962" s="5"/>
    </row>
    <row r="963" spans="1:22" ht="12.75" customHeight="1" x14ac:dyDescent="0.25">
      <c r="A963" s="5"/>
      <c r="B963" s="32"/>
      <c r="C963" s="33"/>
      <c r="D963" s="34"/>
      <c r="E963" s="34"/>
      <c r="F963" s="33"/>
      <c r="G963" s="33"/>
      <c r="H963" s="33"/>
      <c r="I963" s="5"/>
      <c r="J963" s="5"/>
      <c r="K963" s="5"/>
      <c r="L963" s="5"/>
      <c r="M963" s="5"/>
      <c r="N963" s="5"/>
      <c r="O963" s="5"/>
      <c r="P963" s="5"/>
      <c r="Q963" s="5"/>
      <c r="R963" s="5"/>
      <c r="S963" s="5"/>
      <c r="T963" s="5"/>
      <c r="U963" s="5"/>
      <c r="V963" s="5"/>
    </row>
    <row r="964" spans="1:22" ht="12.75" customHeight="1" x14ac:dyDescent="0.25">
      <c r="A964" s="5"/>
      <c r="B964" s="32"/>
      <c r="C964" s="33"/>
      <c r="D964" s="34"/>
      <c r="E964" s="34"/>
      <c r="F964" s="33"/>
      <c r="G964" s="33"/>
      <c r="H964" s="33"/>
      <c r="I964" s="5"/>
      <c r="J964" s="5"/>
      <c r="K964" s="5"/>
      <c r="L964" s="5"/>
      <c r="M964" s="5"/>
      <c r="N964" s="5"/>
      <c r="O964" s="5"/>
      <c r="P964" s="5"/>
      <c r="Q964" s="5"/>
      <c r="R964" s="5"/>
      <c r="S964" s="5"/>
      <c r="T964" s="5"/>
      <c r="U964" s="5"/>
      <c r="V964" s="5"/>
    </row>
    <row r="965" spans="1:22" ht="12.75" customHeight="1" x14ac:dyDescent="0.25">
      <c r="A965" s="5"/>
      <c r="B965" s="32"/>
      <c r="C965" s="33"/>
      <c r="D965" s="34"/>
      <c r="E965" s="34"/>
      <c r="F965" s="33"/>
      <c r="G965" s="33"/>
      <c r="H965" s="33"/>
      <c r="I965" s="5"/>
      <c r="J965" s="5"/>
      <c r="K965" s="5"/>
      <c r="L965" s="5"/>
      <c r="M965" s="5"/>
      <c r="N965" s="5"/>
      <c r="O965" s="5"/>
      <c r="P965" s="5"/>
      <c r="Q965" s="5"/>
      <c r="R965" s="5"/>
      <c r="S965" s="5"/>
      <c r="T965" s="5"/>
      <c r="U965" s="5"/>
      <c r="V965" s="5"/>
    </row>
    <row r="966" spans="1:22" ht="12.75" customHeight="1" x14ac:dyDescent="0.25">
      <c r="A966" s="5"/>
      <c r="B966" s="32"/>
      <c r="C966" s="33"/>
      <c r="D966" s="34"/>
      <c r="E966" s="34"/>
      <c r="F966" s="33"/>
      <c r="G966" s="33"/>
      <c r="H966" s="33"/>
      <c r="I966" s="5"/>
      <c r="J966" s="5"/>
      <c r="K966" s="5"/>
      <c r="L966" s="5"/>
      <c r="M966" s="5"/>
      <c r="N966" s="5"/>
      <c r="O966" s="5"/>
      <c r="P966" s="5"/>
      <c r="Q966" s="5"/>
      <c r="R966" s="5"/>
      <c r="S966" s="5"/>
      <c r="T966" s="5"/>
      <c r="U966" s="5"/>
      <c r="V966" s="5"/>
    </row>
    <row r="967" spans="1:22" ht="12.75" customHeight="1" x14ac:dyDescent="0.25">
      <c r="A967" s="5"/>
      <c r="B967" s="32"/>
      <c r="C967" s="33"/>
      <c r="D967" s="34"/>
      <c r="E967" s="34"/>
      <c r="F967" s="33"/>
      <c r="G967" s="33"/>
      <c r="H967" s="33"/>
      <c r="I967" s="5"/>
      <c r="J967" s="5"/>
      <c r="K967" s="5"/>
      <c r="L967" s="5"/>
      <c r="M967" s="5"/>
      <c r="N967" s="5"/>
      <c r="O967" s="5"/>
      <c r="P967" s="5"/>
      <c r="Q967" s="5"/>
      <c r="R967" s="5"/>
      <c r="S967" s="5"/>
      <c r="T967" s="5"/>
      <c r="U967" s="5"/>
      <c r="V967" s="5"/>
    </row>
    <row r="968" spans="1:22" ht="12.75" customHeight="1" x14ac:dyDescent="0.25">
      <c r="A968" s="5"/>
      <c r="B968" s="32"/>
      <c r="C968" s="33"/>
      <c r="D968" s="34"/>
      <c r="E968" s="34"/>
      <c r="F968" s="33"/>
      <c r="G968" s="33"/>
      <c r="H968" s="33"/>
      <c r="I968" s="5"/>
      <c r="J968" s="5"/>
      <c r="K968" s="5"/>
      <c r="L968" s="5"/>
      <c r="M968" s="5"/>
      <c r="N968" s="5"/>
      <c r="O968" s="5"/>
      <c r="P968" s="5"/>
      <c r="Q968" s="5"/>
      <c r="R968" s="5"/>
      <c r="S968" s="5"/>
      <c r="T968" s="5"/>
      <c r="U968" s="5"/>
      <c r="V968" s="5"/>
    </row>
    <row r="969" spans="1:22" ht="12.75" customHeight="1" x14ac:dyDescent="0.25">
      <c r="A969" s="5"/>
      <c r="B969" s="32"/>
      <c r="C969" s="33"/>
      <c r="D969" s="34"/>
      <c r="E969" s="34"/>
      <c r="F969" s="33"/>
      <c r="G969" s="33"/>
      <c r="H969" s="33"/>
      <c r="I969" s="5"/>
      <c r="J969" s="5"/>
      <c r="K969" s="5"/>
      <c r="L969" s="5"/>
      <c r="M969" s="5"/>
      <c r="N969" s="5"/>
      <c r="O969" s="5"/>
      <c r="P969" s="5"/>
      <c r="Q969" s="5"/>
      <c r="R969" s="5"/>
      <c r="S969" s="5"/>
      <c r="T969" s="5"/>
      <c r="U969" s="5"/>
      <c r="V969" s="5"/>
    </row>
    <row r="970" spans="1:22" ht="12.75" customHeight="1" x14ac:dyDescent="0.25">
      <c r="A970" s="5"/>
      <c r="B970" s="32"/>
      <c r="C970" s="33"/>
      <c r="D970" s="34"/>
      <c r="E970" s="34"/>
      <c r="F970" s="33"/>
      <c r="G970" s="33"/>
      <c r="H970" s="33"/>
      <c r="I970" s="5"/>
      <c r="J970" s="5"/>
      <c r="K970" s="5"/>
      <c r="L970" s="5"/>
      <c r="M970" s="5"/>
      <c r="N970" s="5"/>
      <c r="O970" s="5"/>
      <c r="P970" s="5"/>
      <c r="Q970" s="5"/>
      <c r="R970" s="5"/>
      <c r="S970" s="5"/>
      <c r="T970" s="5"/>
      <c r="U970" s="5"/>
      <c r="V970" s="5"/>
    </row>
    <row r="971" spans="1:22" ht="12.75" customHeight="1" x14ac:dyDescent="0.25">
      <c r="A971" s="5"/>
      <c r="B971" s="32"/>
      <c r="C971" s="33"/>
      <c r="D971" s="34"/>
      <c r="E971" s="34"/>
      <c r="F971" s="33"/>
      <c r="G971" s="33"/>
      <c r="H971" s="33"/>
      <c r="I971" s="5"/>
      <c r="J971" s="5"/>
      <c r="K971" s="5"/>
      <c r="L971" s="5"/>
      <c r="M971" s="5"/>
      <c r="N971" s="5"/>
      <c r="O971" s="5"/>
      <c r="P971" s="5"/>
      <c r="Q971" s="5"/>
      <c r="R971" s="5"/>
      <c r="S971" s="5"/>
      <c r="T971" s="5"/>
      <c r="U971" s="5"/>
      <c r="V971" s="5"/>
    </row>
    <row r="972" spans="1:22" ht="12.75" customHeight="1" x14ac:dyDescent="0.25">
      <c r="A972" s="5"/>
      <c r="B972" s="32"/>
      <c r="C972" s="33"/>
      <c r="D972" s="34"/>
      <c r="E972" s="34"/>
      <c r="F972" s="33"/>
      <c r="G972" s="33"/>
      <c r="H972" s="33"/>
      <c r="I972" s="5"/>
      <c r="J972" s="5"/>
      <c r="K972" s="5"/>
      <c r="L972" s="5"/>
      <c r="M972" s="5"/>
      <c r="N972" s="5"/>
      <c r="O972" s="5"/>
      <c r="P972" s="5"/>
      <c r="Q972" s="5"/>
      <c r="R972" s="5"/>
      <c r="S972" s="5"/>
      <c r="T972" s="5"/>
      <c r="U972" s="5"/>
      <c r="V972" s="5"/>
    </row>
    <row r="973" spans="1:22" ht="12.75" customHeight="1" x14ac:dyDescent="0.25">
      <c r="A973" s="5"/>
      <c r="B973" s="32"/>
      <c r="C973" s="33"/>
      <c r="D973" s="34"/>
      <c r="E973" s="34"/>
      <c r="F973" s="33"/>
      <c r="G973" s="33"/>
      <c r="H973" s="33"/>
      <c r="I973" s="5"/>
      <c r="J973" s="5"/>
      <c r="K973" s="5"/>
      <c r="L973" s="5"/>
      <c r="M973" s="5"/>
      <c r="N973" s="5"/>
      <c r="O973" s="5"/>
      <c r="P973" s="5"/>
      <c r="Q973" s="5"/>
      <c r="R973" s="5"/>
      <c r="S973" s="5"/>
      <c r="T973" s="5"/>
      <c r="U973" s="5"/>
      <c r="V973" s="5"/>
    </row>
    <row r="974" spans="1:22" ht="12.75" customHeight="1" x14ac:dyDescent="0.25">
      <c r="A974" s="5"/>
      <c r="B974" s="32"/>
      <c r="C974" s="33"/>
      <c r="D974" s="34"/>
      <c r="E974" s="34"/>
      <c r="F974" s="33"/>
      <c r="G974" s="33"/>
      <c r="H974" s="33"/>
      <c r="I974" s="5"/>
      <c r="J974" s="5"/>
      <c r="K974" s="5"/>
      <c r="L974" s="5"/>
      <c r="M974" s="5"/>
      <c r="N974" s="5"/>
      <c r="O974" s="5"/>
      <c r="P974" s="5"/>
      <c r="Q974" s="5"/>
      <c r="R974" s="5"/>
      <c r="S974" s="5"/>
      <c r="T974" s="5"/>
      <c r="U974" s="5"/>
      <c r="V974" s="5"/>
    </row>
    <row r="975" spans="1:22" ht="12.75" customHeight="1" x14ac:dyDescent="0.25">
      <c r="A975" s="5"/>
      <c r="B975" s="32"/>
      <c r="C975" s="33"/>
      <c r="D975" s="34"/>
      <c r="E975" s="34"/>
      <c r="F975" s="33"/>
      <c r="G975" s="33"/>
      <c r="H975" s="33"/>
      <c r="I975" s="5"/>
      <c r="J975" s="5"/>
      <c r="K975" s="5"/>
      <c r="L975" s="5"/>
      <c r="M975" s="5"/>
      <c r="N975" s="5"/>
      <c r="O975" s="5"/>
      <c r="P975" s="5"/>
      <c r="Q975" s="5"/>
      <c r="R975" s="5"/>
      <c r="S975" s="5"/>
      <c r="T975" s="5"/>
      <c r="U975" s="5"/>
      <c r="V975" s="5"/>
    </row>
    <row r="976" spans="1:22" ht="12.75" customHeight="1" x14ac:dyDescent="0.25">
      <c r="A976" s="5"/>
      <c r="B976" s="32"/>
      <c r="C976" s="33"/>
      <c r="D976" s="34"/>
      <c r="E976" s="34"/>
      <c r="F976" s="33"/>
      <c r="G976" s="33"/>
      <c r="H976" s="33"/>
      <c r="I976" s="5"/>
      <c r="J976" s="5"/>
      <c r="K976" s="5"/>
      <c r="L976" s="5"/>
      <c r="M976" s="5"/>
      <c r="N976" s="5"/>
      <c r="O976" s="5"/>
      <c r="P976" s="5"/>
      <c r="Q976" s="5"/>
      <c r="R976" s="5"/>
      <c r="S976" s="5"/>
      <c r="T976" s="5"/>
      <c r="U976" s="5"/>
      <c r="V976" s="5"/>
    </row>
    <row r="977" spans="1:22" ht="12.75" customHeight="1" x14ac:dyDescent="0.25">
      <c r="A977" s="5"/>
      <c r="B977" s="32"/>
      <c r="C977" s="33"/>
      <c r="D977" s="34"/>
      <c r="E977" s="34"/>
      <c r="F977" s="33"/>
      <c r="G977" s="33"/>
      <c r="H977" s="33"/>
      <c r="I977" s="5"/>
      <c r="J977" s="5"/>
      <c r="K977" s="5"/>
      <c r="L977" s="5"/>
      <c r="M977" s="5"/>
      <c r="N977" s="5"/>
      <c r="O977" s="5"/>
      <c r="P977" s="5"/>
      <c r="Q977" s="5"/>
      <c r="R977" s="5"/>
      <c r="S977" s="5"/>
      <c r="T977" s="5"/>
      <c r="U977" s="5"/>
      <c r="V977" s="5"/>
    </row>
    <row r="978" spans="1:22" ht="12.75" customHeight="1" x14ac:dyDescent="0.25">
      <c r="A978" s="5"/>
      <c r="B978" s="32"/>
      <c r="C978" s="33"/>
      <c r="D978" s="34"/>
      <c r="E978" s="34"/>
      <c r="F978" s="33"/>
      <c r="G978" s="33"/>
      <c r="H978" s="33"/>
      <c r="I978" s="5"/>
      <c r="J978" s="5"/>
      <c r="K978" s="5"/>
      <c r="L978" s="5"/>
      <c r="M978" s="5"/>
      <c r="N978" s="5"/>
      <c r="O978" s="5"/>
      <c r="P978" s="5"/>
      <c r="Q978" s="5"/>
      <c r="R978" s="5"/>
      <c r="S978" s="5"/>
      <c r="T978" s="5"/>
      <c r="U978" s="5"/>
      <c r="V978" s="5"/>
    </row>
    <row r="979" spans="1:22" ht="12.75" customHeight="1" x14ac:dyDescent="0.25">
      <c r="A979" s="5"/>
      <c r="B979" s="32"/>
      <c r="C979" s="33"/>
      <c r="D979" s="34"/>
      <c r="E979" s="34"/>
      <c r="F979" s="33"/>
      <c r="G979" s="33"/>
      <c r="H979" s="33"/>
      <c r="I979" s="5"/>
      <c r="J979" s="5"/>
      <c r="K979" s="5"/>
      <c r="L979" s="5"/>
      <c r="M979" s="5"/>
      <c r="N979" s="5"/>
      <c r="O979" s="5"/>
      <c r="P979" s="5"/>
      <c r="Q979" s="5"/>
      <c r="R979" s="5"/>
      <c r="S979" s="5"/>
      <c r="T979" s="5"/>
      <c r="U979" s="5"/>
      <c r="V979" s="5"/>
    </row>
    <row r="980" spans="1:22" ht="12.75" customHeight="1" x14ac:dyDescent="0.25">
      <c r="A980" s="5"/>
      <c r="B980" s="32"/>
      <c r="C980" s="33"/>
      <c r="D980" s="34"/>
      <c r="E980" s="34"/>
      <c r="F980" s="33"/>
      <c r="G980" s="33"/>
      <c r="H980" s="33"/>
      <c r="I980" s="5"/>
      <c r="J980" s="5"/>
      <c r="K980" s="5"/>
      <c r="L980" s="5"/>
      <c r="M980" s="5"/>
      <c r="N980" s="5"/>
      <c r="O980" s="5"/>
      <c r="P980" s="5"/>
      <c r="Q980" s="5"/>
      <c r="R980" s="5"/>
      <c r="S980" s="5"/>
      <c r="T980" s="5"/>
      <c r="U980" s="5"/>
      <c r="V980" s="5"/>
    </row>
    <row r="981" spans="1:22" ht="12.75" customHeight="1" x14ac:dyDescent="0.25">
      <c r="A981" s="5"/>
      <c r="B981" s="32"/>
      <c r="C981" s="33"/>
      <c r="D981" s="34"/>
      <c r="E981" s="34"/>
      <c r="F981" s="33"/>
      <c r="G981" s="33"/>
      <c r="H981" s="33"/>
      <c r="I981" s="5"/>
      <c r="J981" s="5"/>
      <c r="K981" s="5"/>
      <c r="L981" s="5"/>
      <c r="M981" s="5"/>
      <c r="N981" s="5"/>
      <c r="O981" s="5"/>
      <c r="P981" s="5"/>
      <c r="Q981" s="5"/>
      <c r="R981" s="5"/>
      <c r="S981" s="5"/>
      <c r="T981" s="5"/>
      <c r="U981" s="5"/>
      <c r="V981" s="5"/>
    </row>
    <row r="982" spans="1:22" ht="12.75" customHeight="1" x14ac:dyDescent="0.25">
      <c r="A982" s="5"/>
      <c r="B982" s="32"/>
      <c r="C982" s="33"/>
      <c r="D982" s="34"/>
      <c r="E982" s="34"/>
      <c r="F982" s="33"/>
      <c r="G982" s="33"/>
      <c r="H982" s="33"/>
      <c r="I982" s="5"/>
      <c r="J982" s="5"/>
      <c r="K982" s="5"/>
      <c r="L982" s="5"/>
      <c r="M982" s="5"/>
      <c r="N982" s="5"/>
      <c r="O982" s="5"/>
      <c r="P982" s="5"/>
      <c r="Q982" s="5"/>
      <c r="R982" s="5"/>
      <c r="S982" s="5"/>
      <c r="T982" s="5"/>
      <c r="U982" s="5"/>
      <c r="V982" s="5"/>
    </row>
    <row r="983" spans="1:22" ht="12.75" customHeight="1" x14ac:dyDescent="0.25">
      <c r="A983" s="5"/>
      <c r="B983" s="32"/>
      <c r="C983" s="33"/>
      <c r="D983" s="34"/>
      <c r="E983" s="34"/>
      <c r="F983" s="33"/>
      <c r="G983" s="33"/>
      <c r="H983" s="33"/>
      <c r="I983" s="5"/>
      <c r="J983" s="5"/>
      <c r="K983" s="5"/>
      <c r="L983" s="5"/>
      <c r="M983" s="5"/>
      <c r="N983" s="5"/>
      <c r="O983" s="5"/>
      <c r="P983" s="5"/>
      <c r="Q983" s="5"/>
      <c r="R983" s="5"/>
      <c r="S983" s="5"/>
      <c r="T983" s="5"/>
      <c r="U983" s="5"/>
      <c r="V983" s="5"/>
    </row>
    <row r="984" spans="1:22" ht="12.75" customHeight="1" x14ac:dyDescent="0.25">
      <c r="A984" s="5"/>
      <c r="B984" s="32"/>
      <c r="C984" s="33"/>
      <c r="D984" s="34"/>
      <c r="E984" s="34"/>
      <c r="F984" s="33"/>
      <c r="G984" s="33"/>
      <c r="H984" s="33"/>
      <c r="I984" s="5"/>
      <c r="J984" s="5"/>
      <c r="K984" s="5"/>
      <c r="L984" s="5"/>
      <c r="M984" s="5"/>
      <c r="N984" s="5"/>
      <c r="O984" s="5"/>
      <c r="P984" s="5"/>
      <c r="Q984" s="5"/>
      <c r="R984" s="5"/>
      <c r="S984" s="5"/>
      <c r="T984" s="5"/>
      <c r="U984" s="5"/>
      <c r="V984" s="5"/>
    </row>
    <row r="985" spans="1:22" ht="12.75" customHeight="1" x14ac:dyDescent="0.25">
      <c r="A985" s="5"/>
      <c r="B985" s="32"/>
      <c r="C985" s="33"/>
      <c r="D985" s="34"/>
      <c r="E985" s="34"/>
      <c r="F985" s="33"/>
      <c r="G985" s="33"/>
      <c r="H985" s="33"/>
      <c r="I985" s="5"/>
      <c r="J985" s="5"/>
      <c r="K985" s="5"/>
      <c r="L985" s="5"/>
      <c r="M985" s="5"/>
      <c r="N985" s="5"/>
      <c r="O985" s="5"/>
      <c r="P985" s="5"/>
      <c r="Q985" s="5"/>
      <c r="R985" s="5"/>
      <c r="S985" s="5"/>
      <c r="T985" s="5"/>
      <c r="U985" s="5"/>
      <c r="V985" s="5"/>
    </row>
    <row r="986" spans="1:22" ht="12.75" customHeight="1" x14ac:dyDescent="0.25">
      <c r="A986" s="5"/>
      <c r="B986" s="32"/>
      <c r="C986" s="33"/>
      <c r="D986" s="34"/>
      <c r="E986" s="34"/>
      <c r="F986" s="33"/>
      <c r="G986" s="33"/>
      <c r="H986" s="33"/>
      <c r="I986" s="5"/>
      <c r="J986" s="5"/>
      <c r="K986" s="5"/>
      <c r="L986" s="5"/>
      <c r="M986" s="5"/>
      <c r="N986" s="5"/>
      <c r="O986" s="5"/>
      <c r="P986" s="5"/>
      <c r="Q986" s="5"/>
      <c r="R986" s="5"/>
      <c r="S986" s="5"/>
      <c r="T986" s="5"/>
      <c r="U986" s="5"/>
      <c r="V986" s="5"/>
    </row>
    <row r="987" spans="1:22" ht="12.75" customHeight="1" x14ac:dyDescent="0.25">
      <c r="A987" s="5"/>
      <c r="B987" s="32"/>
      <c r="C987" s="33"/>
      <c r="D987" s="34"/>
      <c r="E987" s="34"/>
      <c r="F987" s="33"/>
      <c r="G987" s="33"/>
      <c r="H987" s="33"/>
      <c r="I987" s="5"/>
      <c r="J987" s="5"/>
      <c r="K987" s="5"/>
      <c r="L987" s="5"/>
      <c r="M987" s="5"/>
      <c r="N987" s="5"/>
      <c r="O987" s="5"/>
      <c r="P987" s="5"/>
      <c r="Q987" s="5"/>
      <c r="R987" s="5"/>
      <c r="S987" s="5"/>
      <c r="T987" s="5"/>
      <c r="U987" s="5"/>
      <c r="V987" s="5"/>
    </row>
    <row r="988" spans="1:22" ht="12.75" customHeight="1" x14ac:dyDescent="0.25">
      <c r="A988" s="5"/>
      <c r="B988" s="32"/>
      <c r="C988" s="33"/>
      <c r="D988" s="34"/>
      <c r="E988" s="34"/>
      <c r="F988" s="33"/>
      <c r="G988" s="33"/>
      <c r="H988" s="33"/>
      <c r="I988" s="5"/>
      <c r="J988" s="5"/>
      <c r="K988" s="5"/>
      <c r="L988" s="5"/>
      <c r="M988" s="5"/>
      <c r="N988" s="5"/>
      <c r="O988" s="5"/>
      <c r="P988" s="5"/>
      <c r="Q988" s="5"/>
      <c r="R988" s="5"/>
      <c r="S988" s="5"/>
      <c r="T988" s="5"/>
      <c r="U988" s="5"/>
      <c r="V988" s="5"/>
    </row>
    <row r="989" spans="1:22" ht="12.75" customHeight="1" x14ac:dyDescent="0.25">
      <c r="A989" s="5"/>
      <c r="B989" s="32"/>
      <c r="C989" s="33"/>
      <c r="D989" s="34"/>
      <c r="E989" s="34"/>
      <c r="F989" s="33"/>
      <c r="G989" s="33"/>
      <c r="H989" s="33"/>
      <c r="I989" s="5"/>
      <c r="J989" s="5"/>
      <c r="K989" s="5"/>
      <c r="L989" s="5"/>
      <c r="M989" s="5"/>
      <c r="N989" s="5"/>
      <c r="O989" s="5"/>
      <c r="P989" s="5"/>
      <c r="Q989" s="5"/>
      <c r="R989" s="5"/>
      <c r="S989" s="5"/>
      <c r="T989" s="5"/>
      <c r="U989" s="5"/>
      <c r="V989" s="5"/>
    </row>
    <row r="990" spans="1:22" ht="12.75" customHeight="1" x14ac:dyDescent="0.25">
      <c r="A990" s="5"/>
      <c r="B990" s="32"/>
      <c r="C990" s="33"/>
      <c r="D990" s="34"/>
      <c r="E990" s="34"/>
      <c r="F990" s="33"/>
      <c r="G990" s="33"/>
      <c r="H990" s="33"/>
      <c r="I990" s="5"/>
      <c r="J990" s="5"/>
      <c r="K990" s="5"/>
      <c r="L990" s="5"/>
      <c r="M990" s="5"/>
      <c r="N990" s="5"/>
      <c r="O990" s="5"/>
      <c r="P990" s="5"/>
      <c r="Q990" s="5"/>
      <c r="R990" s="5"/>
      <c r="S990" s="5"/>
      <c r="T990" s="5"/>
      <c r="U990" s="5"/>
      <c r="V990" s="5"/>
    </row>
    <row r="991" spans="1:22" ht="12.75" customHeight="1" x14ac:dyDescent="0.25">
      <c r="A991" s="5"/>
      <c r="B991" s="32"/>
      <c r="C991" s="33"/>
      <c r="D991" s="34"/>
      <c r="E991" s="34"/>
      <c r="F991" s="33"/>
      <c r="G991" s="33"/>
      <c r="H991" s="33"/>
      <c r="I991" s="5"/>
      <c r="J991" s="5"/>
      <c r="K991" s="5"/>
      <c r="L991" s="5"/>
      <c r="M991" s="5"/>
      <c r="N991" s="5"/>
      <c r="O991" s="5"/>
      <c r="P991" s="5"/>
      <c r="Q991" s="5"/>
      <c r="R991" s="5"/>
      <c r="S991" s="5"/>
      <c r="T991" s="5"/>
      <c r="U991" s="5"/>
      <c r="V991" s="5"/>
    </row>
    <row r="992" spans="1:22" ht="12.75" customHeight="1" x14ac:dyDescent="0.25">
      <c r="A992" s="5"/>
      <c r="B992" s="32"/>
      <c r="C992" s="33"/>
      <c r="D992" s="34"/>
      <c r="E992" s="34"/>
      <c r="F992" s="33"/>
      <c r="G992" s="33"/>
      <c r="H992" s="33"/>
      <c r="I992" s="5"/>
      <c r="J992" s="5"/>
      <c r="K992" s="5"/>
      <c r="L992" s="5"/>
      <c r="M992" s="5"/>
      <c r="N992" s="5"/>
      <c r="O992" s="5"/>
      <c r="P992" s="5"/>
      <c r="Q992" s="5"/>
      <c r="R992" s="5"/>
      <c r="S992" s="5"/>
      <c r="T992" s="5"/>
      <c r="U992" s="5"/>
      <c r="V992" s="5"/>
    </row>
    <row r="993" spans="1:22" ht="12.75" customHeight="1" x14ac:dyDescent="0.25">
      <c r="A993" s="5"/>
      <c r="B993" s="32"/>
      <c r="C993" s="33"/>
      <c r="D993" s="34"/>
      <c r="E993" s="34"/>
      <c r="F993" s="33"/>
      <c r="G993" s="33"/>
      <c r="H993" s="33"/>
      <c r="I993" s="5"/>
      <c r="J993" s="5"/>
      <c r="K993" s="5"/>
      <c r="L993" s="5"/>
      <c r="M993" s="5"/>
      <c r="N993" s="5"/>
      <c r="O993" s="5"/>
      <c r="P993" s="5"/>
      <c r="Q993" s="5"/>
      <c r="R993" s="5"/>
      <c r="S993" s="5"/>
      <c r="T993" s="5"/>
      <c r="U993" s="5"/>
      <c r="V993" s="5"/>
    </row>
    <row r="994" spans="1:22" ht="12.75" customHeight="1" x14ac:dyDescent="0.25">
      <c r="A994" s="5"/>
      <c r="B994" s="32"/>
      <c r="C994" s="33"/>
      <c r="D994" s="34"/>
      <c r="E994" s="34"/>
      <c r="F994" s="33"/>
      <c r="G994" s="33"/>
      <c r="H994" s="33"/>
      <c r="I994" s="5"/>
      <c r="J994" s="5"/>
      <c r="K994" s="5"/>
      <c r="L994" s="5"/>
      <c r="M994" s="5"/>
      <c r="N994" s="5"/>
      <c r="O994" s="5"/>
      <c r="P994" s="5"/>
      <c r="Q994" s="5"/>
      <c r="R994" s="5"/>
      <c r="S994" s="5"/>
      <c r="T994" s="5"/>
      <c r="U994" s="5"/>
      <c r="V994" s="5"/>
    </row>
    <row r="995" spans="1:22" ht="12.75" customHeight="1" x14ac:dyDescent="0.25">
      <c r="A995" s="5"/>
      <c r="B995" s="32"/>
      <c r="C995" s="33"/>
      <c r="D995" s="34"/>
      <c r="E995" s="34"/>
      <c r="F995" s="33"/>
      <c r="G995" s="33"/>
      <c r="H995" s="33"/>
      <c r="I995" s="5"/>
      <c r="J995" s="5"/>
      <c r="K995" s="5"/>
      <c r="L995" s="5"/>
      <c r="M995" s="5"/>
      <c r="N995" s="5"/>
      <c r="O995" s="5"/>
      <c r="P995" s="5"/>
      <c r="Q995" s="5"/>
      <c r="R995" s="5"/>
      <c r="S995" s="5"/>
      <c r="T995" s="5"/>
      <c r="U995" s="5"/>
      <c r="V995" s="5"/>
    </row>
    <row r="996" spans="1:22" ht="12.75" customHeight="1" x14ac:dyDescent="0.25">
      <c r="A996" s="5"/>
      <c r="B996" s="32"/>
      <c r="C996" s="33"/>
      <c r="D996" s="34"/>
      <c r="E996" s="34"/>
      <c r="F996" s="33"/>
      <c r="G996" s="33"/>
      <c r="H996" s="33"/>
      <c r="I996" s="5"/>
      <c r="J996" s="5"/>
      <c r="K996" s="5"/>
      <c r="L996" s="5"/>
      <c r="M996" s="5"/>
      <c r="N996" s="5"/>
      <c r="O996" s="5"/>
      <c r="P996" s="5"/>
      <c r="Q996" s="5"/>
      <c r="R996" s="5"/>
      <c r="S996" s="5"/>
      <c r="T996" s="5"/>
      <c r="U996" s="5"/>
      <c r="V996" s="5"/>
    </row>
    <row r="997" spans="1:22" ht="12.75" customHeight="1" x14ac:dyDescent="0.25">
      <c r="A997" s="5"/>
      <c r="B997" s="32"/>
      <c r="C997" s="33"/>
      <c r="D997" s="34"/>
      <c r="E997" s="34"/>
      <c r="F997" s="33"/>
      <c r="G997" s="33"/>
      <c r="H997" s="33"/>
      <c r="I997" s="5"/>
      <c r="J997" s="5"/>
      <c r="K997" s="5"/>
      <c r="L997" s="5"/>
      <c r="M997" s="5"/>
      <c r="N997" s="5"/>
      <c r="O997" s="5"/>
      <c r="P997" s="5"/>
      <c r="Q997" s="5"/>
      <c r="R997" s="5"/>
      <c r="S997" s="5"/>
      <c r="T997" s="5"/>
      <c r="U997" s="5"/>
      <c r="V997" s="5"/>
    </row>
    <row r="998" spans="1:22" ht="12.75" customHeight="1" x14ac:dyDescent="0.25">
      <c r="A998" s="5"/>
      <c r="B998" s="32"/>
      <c r="C998" s="33"/>
      <c r="D998" s="34"/>
      <c r="E998" s="34"/>
      <c r="F998" s="33"/>
      <c r="G998" s="33"/>
      <c r="H998" s="33"/>
      <c r="I998" s="5"/>
      <c r="J998" s="5"/>
      <c r="K998" s="5"/>
      <c r="L998" s="5"/>
      <c r="M998" s="5"/>
      <c r="N998" s="5"/>
      <c r="O998" s="5"/>
      <c r="P998" s="5"/>
      <c r="Q998" s="5"/>
      <c r="R998" s="5"/>
      <c r="S998" s="5"/>
      <c r="T998" s="5"/>
      <c r="U998" s="5"/>
      <c r="V998" s="5"/>
    </row>
    <row r="999" spans="1:22" ht="12.75" customHeight="1" x14ac:dyDescent="0.25">
      <c r="A999" s="5"/>
      <c r="B999" s="32"/>
      <c r="C999" s="33"/>
      <c r="D999" s="34"/>
      <c r="E999" s="34"/>
      <c r="F999" s="33"/>
      <c r="G999" s="33"/>
      <c r="H999" s="33"/>
      <c r="I999" s="5"/>
      <c r="J999" s="5"/>
      <c r="K999" s="5"/>
      <c r="L999" s="5"/>
      <c r="M999" s="5"/>
      <c r="N999" s="5"/>
      <c r="O999" s="5"/>
      <c r="P999" s="5"/>
      <c r="Q999" s="5"/>
      <c r="R999" s="5"/>
      <c r="S999" s="5"/>
      <c r="T999" s="5"/>
      <c r="U999" s="5"/>
      <c r="V999" s="5"/>
    </row>
    <row r="1000" spans="1:22" ht="12.75" customHeight="1" x14ac:dyDescent="0.25">
      <c r="A1000" s="5"/>
      <c r="B1000" s="32"/>
      <c r="C1000" s="33"/>
      <c r="D1000" s="34"/>
      <c r="E1000" s="34"/>
      <c r="F1000" s="33"/>
      <c r="G1000" s="33"/>
      <c r="H1000" s="33"/>
      <c r="I1000" s="5"/>
      <c r="J1000" s="5"/>
      <c r="K1000" s="5"/>
      <c r="L1000" s="5"/>
      <c r="M1000" s="5"/>
      <c r="N1000" s="5"/>
      <c r="O1000" s="5"/>
      <c r="P1000" s="5"/>
      <c r="Q1000" s="5"/>
      <c r="R1000" s="5"/>
      <c r="S1000" s="5"/>
      <c r="T1000" s="5"/>
      <c r="U1000" s="5"/>
      <c r="V1000" s="5"/>
    </row>
  </sheetData>
  <mergeCells count="5">
    <mergeCell ref="A1:H1"/>
    <mergeCell ref="A3:H3"/>
    <mergeCell ref="A5:H5"/>
    <mergeCell ref="A7:B7"/>
    <mergeCell ref="A8:B8"/>
  </mergeCells>
  <pageMargins left="0.70866141732283472" right="0.70866141732283472" top="0.55118110236220474" bottom="0.55118110236220474" header="0" footer="0"/>
  <pageSetup paperSize="9" scale="83" fitToHeight="0" orientation="landscape" r:id="rId1"/>
  <headerFooter>
    <oddFooter xml:space="preserve">&amp;CRASHODI PREMA EKONOMSKOJ KLASIFIKACIJI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01"/>
  <sheetViews>
    <sheetView zoomScale="120" zoomScaleNormal="120" workbookViewId="0">
      <pane xSplit="2" ySplit="6" topLeftCell="C13" activePane="bottomRight" state="frozen"/>
      <selection pane="topRight" activeCell="C1" sqref="C1"/>
      <selection pane="bottomLeft" activeCell="A7" sqref="A7"/>
      <selection pane="bottomRight" activeCell="F58" sqref="F58"/>
    </sheetView>
  </sheetViews>
  <sheetFormatPr defaultColWidth="14.42578125" defaultRowHeight="15" customHeight="1" x14ac:dyDescent="0.25"/>
  <cols>
    <col min="1" max="1" width="10.28515625" customWidth="1"/>
    <col min="2" max="2" width="49.5703125" customWidth="1"/>
    <col min="3" max="3" width="16.42578125" customWidth="1"/>
    <col min="4" max="5" width="17.7109375" customWidth="1"/>
    <col min="6" max="6" width="15.7109375" customWidth="1"/>
    <col min="7" max="8" width="13" customWidth="1"/>
    <col min="9" max="10" width="9.140625" customWidth="1"/>
    <col min="11" max="21" width="8.7109375" customWidth="1"/>
  </cols>
  <sheetData>
    <row r="1" spans="1:21" ht="20.25" hidden="1" customHeight="1" x14ac:dyDescent="0.25">
      <c r="A1" s="1"/>
      <c r="B1" s="1"/>
      <c r="C1" s="1"/>
      <c r="D1" s="1"/>
      <c r="E1" s="1"/>
      <c r="F1" s="1"/>
      <c r="G1" s="1"/>
      <c r="H1" s="1"/>
      <c r="I1" s="4"/>
      <c r="J1" s="4"/>
      <c r="K1" s="5"/>
      <c r="L1" s="5"/>
      <c r="M1" s="5"/>
      <c r="N1" s="5"/>
      <c r="O1" s="5"/>
      <c r="P1" s="5"/>
      <c r="Q1" s="5"/>
      <c r="R1" s="5"/>
      <c r="S1" s="5"/>
      <c r="T1" s="5"/>
      <c r="U1" s="5"/>
    </row>
    <row r="2" spans="1:21" ht="15.75" hidden="1" customHeight="1" x14ac:dyDescent="0.25">
      <c r="A2" s="233"/>
      <c r="B2" s="234"/>
      <c r="C2" s="234"/>
      <c r="D2" s="234"/>
      <c r="E2" s="234"/>
      <c r="F2" s="234"/>
      <c r="G2" s="234"/>
      <c r="H2" s="234"/>
      <c r="I2" s="4"/>
      <c r="J2" s="4"/>
      <c r="K2" s="5"/>
      <c r="L2" s="5"/>
      <c r="M2" s="5"/>
      <c r="N2" s="5"/>
      <c r="O2" s="5"/>
      <c r="P2" s="5"/>
      <c r="Q2" s="5"/>
      <c r="R2" s="5"/>
      <c r="S2" s="5"/>
      <c r="T2" s="5"/>
      <c r="U2" s="5"/>
    </row>
    <row r="3" spans="1:21" ht="18" hidden="1" x14ac:dyDescent="0.25">
      <c r="A3" s="1"/>
      <c r="B3" s="1"/>
      <c r="C3" s="1"/>
      <c r="D3" s="1"/>
      <c r="E3" s="1"/>
      <c r="F3" s="1"/>
      <c r="G3" s="1"/>
      <c r="H3" s="1"/>
      <c r="I3" s="4"/>
      <c r="J3" s="4"/>
      <c r="K3" s="5"/>
      <c r="L3" s="5"/>
      <c r="M3" s="5"/>
      <c r="N3" s="5"/>
      <c r="O3" s="5"/>
      <c r="P3" s="5"/>
      <c r="Q3" s="5"/>
      <c r="R3" s="5"/>
      <c r="S3" s="5"/>
      <c r="T3" s="5"/>
      <c r="U3" s="5"/>
    </row>
    <row r="4" spans="1:21" ht="12.75" hidden="1" customHeight="1" x14ac:dyDescent="0.25">
      <c r="A4" s="1"/>
      <c r="B4" s="1"/>
      <c r="C4" s="1"/>
      <c r="D4" s="1"/>
      <c r="E4" s="1"/>
      <c r="F4" s="1"/>
      <c r="G4" s="1"/>
      <c r="H4" s="1"/>
      <c r="I4" s="4"/>
      <c r="J4" s="4"/>
      <c r="K4" s="5"/>
      <c r="L4" s="5"/>
      <c r="M4" s="5"/>
      <c r="N4" s="5"/>
      <c r="O4" s="5"/>
      <c r="P4" s="5"/>
      <c r="Q4" s="5"/>
      <c r="R4" s="5"/>
      <c r="S4" s="5"/>
      <c r="T4" s="5"/>
      <c r="U4" s="5"/>
    </row>
    <row r="5" spans="1:21" ht="15.75" customHeight="1" x14ac:dyDescent="0.25">
      <c r="A5" s="233" t="s">
        <v>467</v>
      </c>
      <c r="B5" s="234"/>
      <c r="C5" s="234"/>
      <c r="D5" s="234"/>
      <c r="E5" s="234"/>
      <c r="F5" s="234"/>
      <c r="G5" s="234"/>
      <c r="H5" s="234"/>
      <c r="I5" s="4"/>
      <c r="J5" s="4"/>
      <c r="K5" s="5"/>
      <c r="L5" s="5"/>
      <c r="M5" s="5"/>
      <c r="N5" s="5"/>
      <c r="O5" s="5"/>
      <c r="P5" s="5"/>
      <c r="Q5" s="5"/>
      <c r="R5" s="5"/>
      <c r="S5" s="5"/>
      <c r="T5" s="5"/>
      <c r="U5" s="5"/>
    </row>
    <row r="6" spans="1:21" ht="12.75" hidden="1" customHeight="1" x14ac:dyDescent="0.25">
      <c r="A6" s="1"/>
      <c r="B6" s="1"/>
      <c r="C6" s="1"/>
      <c r="D6" s="1"/>
      <c r="E6" s="1"/>
      <c r="F6" s="1"/>
      <c r="G6" s="1"/>
      <c r="H6" s="1"/>
      <c r="I6" s="4"/>
      <c r="J6" s="4"/>
      <c r="K6" s="5"/>
      <c r="L6" s="5"/>
      <c r="M6" s="5"/>
      <c r="N6" s="5"/>
      <c r="O6" s="5"/>
      <c r="P6" s="5"/>
      <c r="Q6" s="5"/>
      <c r="R6" s="5"/>
      <c r="S6" s="5"/>
      <c r="T6" s="5"/>
      <c r="U6" s="5"/>
    </row>
    <row r="7" spans="1:21" ht="60" customHeight="1" x14ac:dyDescent="0.25">
      <c r="A7" s="235" t="s">
        <v>3</v>
      </c>
      <c r="B7" s="238"/>
      <c r="C7" s="7" t="s">
        <v>725</v>
      </c>
      <c r="D7" s="7" t="s">
        <v>25</v>
      </c>
      <c r="E7" s="7" t="s">
        <v>26</v>
      </c>
      <c r="F7" s="7" t="s">
        <v>726</v>
      </c>
      <c r="G7" s="7" t="s">
        <v>28</v>
      </c>
      <c r="H7" s="7" t="s">
        <v>29</v>
      </c>
      <c r="I7" s="8"/>
      <c r="J7" s="8"/>
      <c r="K7" s="8"/>
      <c r="L7" s="8"/>
      <c r="M7" s="8"/>
      <c r="N7" s="8"/>
      <c r="O7" s="8"/>
      <c r="P7" s="8"/>
      <c r="Q7" s="8"/>
      <c r="R7" s="8"/>
      <c r="S7" s="8"/>
      <c r="T7" s="8"/>
      <c r="U7" s="8"/>
    </row>
    <row r="8" spans="1:21" ht="12.75" customHeight="1" x14ac:dyDescent="0.25">
      <c r="A8" s="237">
        <v>1</v>
      </c>
      <c r="B8" s="238"/>
      <c r="C8" s="9">
        <v>2</v>
      </c>
      <c r="D8" s="9">
        <v>3</v>
      </c>
      <c r="E8" s="9">
        <v>4.3333333333333304</v>
      </c>
      <c r="F8" s="9">
        <v>5.0833333333333304</v>
      </c>
      <c r="G8" s="9">
        <v>6</v>
      </c>
      <c r="H8" s="9">
        <v>7</v>
      </c>
      <c r="I8" s="10"/>
      <c r="J8" s="10"/>
      <c r="K8" s="10"/>
      <c r="L8" s="10"/>
      <c r="M8" s="10"/>
      <c r="N8" s="10"/>
      <c r="O8" s="10"/>
      <c r="P8" s="10"/>
      <c r="Q8" s="10"/>
      <c r="R8" s="10"/>
      <c r="S8" s="10"/>
      <c r="T8" s="10"/>
      <c r="U8" s="10"/>
    </row>
    <row r="9" spans="1:21" ht="15" customHeight="1" x14ac:dyDescent="0.25">
      <c r="A9" s="11" t="s">
        <v>30</v>
      </c>
      <c r="B9" s="11" t="s">
        <v>31</v>
      </c>
      <c r="C9" s="12" t="s">
        <v>32</v>
      </c>
      <c r="D9" s="12" t="s">
        <v>32</v>
      </c>
      <c r="E9" s="12" t="s">
        <v>32</v>
      </c>
      <c r="F9" s="12" t="s">
        <v>32</v>
      </c>
      <c r="G9" s="12" t="s">
        <v>31</v>
      </c>
      <c r="H9" s="12" t="s">
        <v>31</v>
      </c>
      <c r="I9" s="5"/>
      <c r="J9" s="5"/>
      <c r="K9" s="5"/>
      <c r="L9" s="5"/>
      <c r="M9" s="5"/>
      <c r="N9" s="5"/>
      <c r="O9" s="5"/>
      <c r="P9" s="5"/>
      <c r="Q9" s="5"/>
      <c r="R9" s="5"/>
      <c r="S9" s="5"/>
      <c r="T9" s="5"/>
      <c r="U9" s="5"/>
    </row>
    <row r="10" spans="1:21" ht="12.75" customHeight="1" x14ac:dyDescent="0.25">
      <c r="A10" s="17" t="s">
        <v>468</v>
      </c>
      <c r="B10" s="17" t="s">
        <v>31</v>
      </c>
      <c r="C10" s="20">
        <f>+C11+C14+C16+C18+C24+C26</f>
        <v>41762681.481186546</v>
      </c>
      <c r="D10" s="37">
        <f>+D11+D14+D16+D18+D24+D26</f>
        <v>70275907</v>
      </c>
      <c r="E10" s="37">
        <f>+E11+E14+E16+E18+E24+E26</f>
        <v>70275907</v>
      </c>
      <c r="F10" s="20">
        <f>+F11+F14+F16+F18+F24+F26</f>
        <v>55431598.649999999</v>
      </c>
      <c r="G10" s="20">
        <f t="shared" ref="G10:G43" si="0">+F10/C10*100</f>
        <v>132.72997969484092</v>
      </c>
      <c r="H10" s="20">
        <f t="shared" ref="H10:H43" si="1">+F10/E10*100</f>
        <v>78.877101721362337</v>
      </c>
      <c r="I10" s="21"/>
      <c r="J10" s="21"/>
      <c r="K10" s="5"/>
      <c r="L10" s="5"/>
      <c r="M10" s="5"/>
      <c r="N10" s="5"/>
      <c r="O10" s="5"/>
      <c r="P10" s="5"/>
      <c r="Q10" s="5"/>
      <c r="R10" s="5"/>
      <c r="S10" s="5"/>
      <c r="T10" s="5"/>
      <c r="U10" s="5"/>
    </row>
    <row r="11" spans="1:21" ht="12.75" customHeight="1" x14ac:dyDescent="0.25">
      <c r="A11" s="39" t="s">
        <v>469</v>
      </c>
      <c r="B11" s="39" t="s">
        <v>470</v>
      </c>
      <c r="C11" s="40">
        <f>+C12+C13</f>
        <v>23930127.829318471</v>
      </c>
      <c r="D11" s="40">
        <f>+D12+D13</f>
        <v>31422073</v>
      </c>
      <c r="E11" s="40">
        <f>+E12+E13</f>
        <v>31422073</v>
      </c>
      <c r="F11" s="40">
        <f>+F12+F13</f>
        <v>27850201.43</v>
      </c>
      <c r="G11" s="40">
        <f t="shared" si="0"/>
        <v>116.3813316361761</v>
      </c>
      <c r="H11" s="40">
        <f t="shared" si="1"/>
        <v>88.632603679585358</v>
      </c>
      <c r="I11" s="21"/>
      <c r="J11" s="21"/>
      <c r="K11" s="5"/>
      <c r="L11" s="5"/>
      <c r="M11" s="5"/>
      <c r="N11" s="5"/>
      <c r="O11" s="5"/>
      <c r="P11" s="5"/>
      <c r="Q11" s="5"/>
      <c r="R11" s="5"/>
      <c r="S11" s="5"/>
      <c r="T11" s="5"/>
      <c r="U11" s="5"/>
    </row>
    <row r="12" spans="1:21" ht="12.75" customHeight="1" x14ac:dyDescent="0.25">
      <c r="A12" s="26" t="s">
        <v>471</v>
      </c>
      <c r="B12" s="26" t="s">
        <v>470</v>
      </c>
      <c r="C12" s="27">
        <v>23384834.733558964</v>
      </c>
      <c r="D12" s="27">
        <v>27319152</v>
      </c>
      <c r="E12" s="27">
        <v>27319152</v>
      </c>
      <c r="F12" s="27">
        <v>26985779.280000001</v>
      </c>
      <c r="G12" s="27">
        <f t="shared" si="0"/>
        <v>115.39863158097678</v>
      </c>
      <c r="H12" s="27">
        <f t="shared" si="1"/>
        <v>98.779710585453017</v>
      </c>
      <c r="I12" s="5"/>
      <c r="J12" s="5"/>
      <c r="K12" s="5"/>
      <c r="L12" s="5"/>
      <c r="M12" s="5"/>
      <c r="N12" s="5"/>
      <c r="O12" s="5"/>
      <c r="P12" s="5"/>
      <c r="Q12" s="5"/>
      <c r="R12" s="5"/>
      <c r="S12" s="5"/>
      <c r="T12" s="5"/>
      <c r="U12" s="5"/>
    </row>
    <row r="13" spans="1:21" s="56" customFormat="1" ht="12.75" customHeight="1" x14ac:dyDescent="0.25">
      <c r="A13" s="26" t="s">
        <v>491</v>
      </c>
      <c r="B13" s="26" t="s">
        <v>492</v>
      </c>
      <c r="C13" s="27">
        <v>545293.09575950622</v>
      </c>
      <c r="D13" s="27">
        <v>4102921</v>
      </c>
      <c r="E13" s="27">
        <v>4102921</v>
      </c>
      <c r="F13" s="27">
        <v>864422.15</v>
      </c>
      <c r="G13" s="27">
        <f>+F13/C13*100</f>
        <v>158.52431595452313</v>
      </c>
      <c r="H13" s="27">
        <f>+F13/E13*100</f>
        <v>21.068457082161711</v>
      </c>
      <c r="I13" s="5"/>
      <c r="J13" s="5"/>
      <c r="K13" s="5"/>
      <c r="L13" s="5"/>
      <c r="M13" s="5"/>
      <c r="N13" s="5"/>
      <c r="O13" s="5"/>
      <c r="P13" s="5"/>
      <c r="Q13" s="5"/>
      <c r="R13" s="5"/>
      <c r="S13" s="5"/>
      <c r="T13" s="5"/>
      <c r="U13" s="5"/>
    </row>
    <row r="14" spans="1:21" ht="12.75" customHeight="1" x14ac:dyDescent="0.25">
      <c r="A14" s="39" t="s">
        <v>180</v>
      </c>
      <c r="B14" s="39" t="s">
        <v>472</v>
      </c>
      <c r="C14" s="40">
        <f>+C15</f>
        <v>3554544.4515229948</v>
      </c>
      <c r="D14" s="41">
        <f>+D15</f>
        <v>1996509</v>
      </c>
      <c r="E14" s="41">
        <f>+E15</f>
        <v>1996509</v>
      </c>
      <c r="F14" s="40">
        <f>+F15</f>
        <v>2750865.22</v>
      </c>
      <c r="G14" s="40">
        <f t="shared" si="0"/>
        <v>77.390091965831317</v>
      </c>
      <c r="H14" s="40">
        <f t="shared" si="1"/>
        <v>137.78376255754421</v>
      </c>
      <c r="I14" s="21"/>
      <c r="J14" s="21"/>
      <c r="K14" s="5"/>
      <c r="L14" s="5"/>
      <c r="M14" s="5"/>
      <c r="N14" s="5"/>
      <c r="O14" s="5"/>
      <c r="P14" s="5"/>
      <c r="Q14" s="5"/>
      <c r="R14" s="5"/>
      <c r="S14" s="5"/>
      <c r="T14" s="5"/>
      <c r="U14" s="5"/>
    </row>
    <row r="15" spans="1:21" ht="12.75" customHeight="1" x14ac:dyDescent="0.25">
      <c r="A15" s="26" t="s">
        <v>182</v>
      </c>
      <c r="B15" s="26" t="s">
        <v>472</v>
      </c>
      <c r="C15" s="27">
        <v>3554544.4515229948</v>
      </c>
      <c r="D15" s="24">
        <v>1996509</v>
      </c>
      <c r="E15" s="24">
        <v>1996509</v>
      </c>
      <c r="F15" s="27">
        <v>2750865.22</v>
      </c>
      <c r="G15" s="27">
        <f t="shared" si="0"/>
        <v>77.390091965831317</v>
      </c>
      <c r="H15" s="27">
        <f t="shared" si="1"/>
        <v>137.78376255754421</v>
      </c>
      <c r="I15" s="5"/>
      <c r="J15" s="5"/>
      <c r="K15" s="5"/>
      <c r="L15" s="5"/>
      <c r="M15" s="5"/>
      <c r="N15" s="5"/>
      <c r="O15" s="5"/>
      <c r="P15" s="5"/>
      <c r="Q15" s="5"/>
      <c r="R15" s="5"/>
      <c r="S15" s="5"/>
      <c r="T15" s="5"/>
      <c r="U15" s="5"/>
    </row>
    <row r="16" spans="1:21" ht="12.75" customHeight="1" x14ac:dyDescent="0.25">
      <c r="A16" s="39" t="s">
        <v>374</v>
      </c>
      <c r="B16" s="39" t="s">
        <v>473</v>
      </c>
      <c r="C16" s="40">
        <f>+C17</f>
        <v>0</v>
      </c>
      <c r="D16" s="41">
        <f>+D17</f>
        <v>0</v>
      </c>
      <c r="E16" s="41">
        <f>+E17</f>
        <v>0</v>
      </c>
      <c r="F16" s="40">
        <f>+F17</f>
        <v>0</v>
      </c>
      <c r="G16" s="40"/>
      <c r="H16" s="40"/>
      <c r="I16" s="21"/>
      <c r="J16" s="21"/>
      <c r="K16" s="5"/>
      <c r="L16" s="5"/>
      <c r="M16" s="5"/>
      <c r="N16" s="5"/>
      <c r="O16" s="5"/>
      <c r="P16" s="5"/>
      <c r="Q16" s="5"/>
      <c r="R16" s="5"/>
      <c r="S16" s="5"/>
      <c r="T16" s="5"/>
      <c r="U16" s="5"/>
    </row>
    <row r="17" spans="1:21" ht="12.75" customHeight="1" x14ac:dyDescent="0.25">
      <c r="A17" s="26" t="s">
        <v>434</v>
      </c>
      <c r="B17" s="26" t="s">
        <v>474</v>
      </c>
      <c r="C17" s="27">
        <v>0</v>
      </c>
      <c r="D17" s="24">
        <v>0</v>
      </c>
      <c r="E17" s="24">
        <v>0</v>
      </c>
      <c r="F17" s="27">
        <v>0</v>
      </c>
      <c r="G17" s="27"/>
      <c r="H17" s="27"/>
      <c r="I17" s="5"/>
      <c r="J17" s="5"/>
      <c r="K17" s="5"/>
      <c r="L17" s="5"/>
      <c r="M17" s="5"/>
      <c r="N17" s="5"/>
      <c r="O17" s="5"/>
      <c r="P17" s="5"/>
      <c r="Q17" s="5"/>
      <c r="R17" s="5"/>
      <c r="S17" s="5"/>
      <c r="T17" s="5"/>
      <c r="U17" s="5"/>
    </row>
    <row r="18" spans="1:21" ht="12.75" customHeight="1" x14ac:dyDescent="0.25">
      <c r="A18" s="39" t="s">
        <v>475</v>
      </c>
      <c r="B18" s="39" t="s">
        <v>476</v>
      </c>
      <c r="C18" s="40">
        <f>SUM(C19:C23)</f>
        <v>13446771.917180967</v>
      </c>
      <c r="D18" s="41">
        <f>SUM(D19:D23)</f>
        <v>36349977</v>
      </c>
      <c r="E18" s="41">
        <f>SUM(E19:E23)</f>
        <v>36349977</v>
      </c>
      <c r="F18" s="40">
        <f>SUM(F19:F23)</f>
        <v>23356650.489999998</v>
      </c>
      <c r="G18" s="40">
        <f t="shared" si="0"/>
        <v>173.69708234700673</v>
      </c>
      <c r="H18" s="40">
        <f t="shared" si="1"/>
        <v>64.25492508564723</v>
      </c>
      <c r="I18" s="21"/>
      <c r="J18" s="21"/>
      <c r="K18" s="5"/>
      <c r="L18" s="5"/>
      <c r="M18" s="5"/>
      <c r="N18" s="5"/>
      <c r="O18" s="5"/>
      <c r="P18" s="5"/>
      <c r="Q18" s="5"/>
      <c r="R18" s="5"/>
      <c r="S18" s="5"/>
      <c r="T18" s="5"/>
      <c r="U18" s="5"/>
    </row>
    <row r="19" spans="1:21" ht="12.75" customHeight="1" x14ac:dyDescent="0.25">
      <c r="A19" s="26" t="s">
        <v>477</v>
      </c>
      <c r="B19" s="26" t="s">
        <v>478</v>
      </c>
      <c r="C19" s="27">
        <v>1950496.3249054349</v>
      </c>
      <c r="D19" s="24">
        <v>1924414</v>
      </c>
      <c r="E19" s="24">
        <v>1924414</v>
      </c>
      <c r="F19" s="27">
        <v>3666196.39</v>
      </c>
      <c r="G19" s="27">
        <f t="shared" si="0"/>
        <v>187.96223008406574</v>
      </c>
      <c r="H19" s="27">
        <f t="shared" si="1"/>
        <v>190.50975465778154</v>
      </c>
      <c r="I19" s="5"/>
      <c r="J19" s="5"/>
      <c r="K19" s="5"/>
      <c r="L19" s="5"/>
      <c r="M19" s="5"/>
      <c r="N19" s="5"/>
      <c r="O19" s="5"/>
      <c r="P19" s="5"/>
      <c r="Q19" s="5"/>
      <c r="R19" s="5"/>
      <c r="S19" s="5"/>
      <c r="T19" s="5"/>
      <c r="U19" s="5"/>
    </row>
    <row r="20" spans="1:21" ht="12.75" customHeight="1" x14ac:dyDescent="0.25">
      <c r="A20" s="26" t="s">
        <v>479</v>
      </c>
      <c r="B20" s="26" t="s">
        <v>480</v>
      </c>
      <c r="C20" s="27">
        <v>7385884.9027805422</v>
      </c>
      <c r="D20" s="24">
        <v>4100596</v>
      </c>
      <c r="E20" s="24">
        <v>4100596</v>
      </c>
      <c r="F20" s="27">
        <v>9373345.4299999997</v>
      </c>
      <c r="G20" s="27">
        <f t="shared" si="0"/>
        <v>126.90890195799346</v>
      </c>
      <c r="H20" s="27">
        <f t="shared" si="1"/>
        <v>228.58495277271888</v>
      </c>
      <c r="I20" s="5"/>
      <c r="J20" s="5"/>
      <c r="K20" s="5"/>
      <c r="L20" s="5"/>
      <c r="M20" s="5"/>
      <c r="N20" s="5"/>
      <c r="O20" s="5"/>
      <c r="P20" s="5"/>
      <c r="Q20" s="5"/>
      <c r="R20" s="5"/>
      <c r="S20" s="5"/>
      <c r="T20" s="5"/>
      <c r="U20" s="5"/>
    </row>
    <row r="21" spans="1:21" ht="12.75" customHeight="1" x14ac:dyDescent="0.25">
      <c r="A21" s="26" t="s">
        <v>481</v>
      </c>
      <c r="B21" s="26" t="s">
        <v>482</v>
      </c>
      <c r="C21" s="27">
        <v>3644832.4706350784</v>
      </c>
      <c r="D21" s="24">
        <v>30100765</v>
      </c>
      <c r="E21" s="24">
        <v>30100765</v>
      </c>
      <c r="F21" s="27">
        <v>6358290.2000000002</v>
      </c>
      <c r="G21" s="27">
        <f t="shared" si="0"/>
        <v>174.44670643235699</v>
      </c>
      <c r="H21" s="27">
        <f t="shared" si="1"/>
        <v>21.123350851714235</v>
      </c>
      <c r="I21" s="5"/>
      <c r="J21" s="5"/>
      <c r="K21" s="5"/>
      <c r="L21" s="5"/>
      <c r="M21" s="5"/>
      <c r="N21" s="5"/>
      <c r="O21" s="5"/>
      <c r="P21" s="5"/>
      <c r="Q21" s="5"/>
      <c r="R21" s="5"/>
      <c r="S21" s="5"/>
      <c r="T21" s="5"/>
      <c r="U21" s="5"/>
    </row>
    <row r="22" spans="1:21" ht="12.75" customHeight="1" x14ac:dyDescent="0.25">
      <c r="A22" s="26" t="s">
        <v>483</v>
      </c>
      <c r="B22" s="26" t="s">
        <v>484</v>
      </c>
      <c r="C22" s="27">
        <v>465558.21885991108</v>
      </c>
      <c r="D22" s="24">
        <v>224202.00000000015</v>
      </c>
      <c r="E22" s="24">
        <v>224202.00000000015</v>
      </c>
      <c r="F22" s="27">
        <v>1614311.04</v>
      </c>
      <c r="G22" s="27">
        <f t="shared" si="0"/>
        <v>346.7474044284362</v>
      </c>
      <c r="H22" s="27">
        <f t="shared" si="1"/>
        <v>720.02526293253356</v>
      </c>
      <c r="I22" s="5"/>
      <c r="J22" s="5"/>
      <c r="K22" s="5"/>
      <c r="L22" s="5"/>
      <c r="M22" s="5"/>
      <c r="N22" s="5"/>
      <c r="O22" s="5"/>
      <c r="P22" s="5"/>
      <c r="Q22" s="5"/>
      <c r="R22" s="5"/>
      <c r="S22" s="5"/>
      <c r="T22" s="5"/>
      <c r="U22" s="5"/>
    </row>
    <row r="23" spans="1:21" ht="12.75" customHeight="1" x14ac:dyDescent="0.25">
      <c r="A23" s="26" t="s">
        <v>485</v>
      </c>
      <c r="B23" s="26" t="s">
        <v>486</v>
      </c>
      <c r="C23" s="27">
        <v>0</v>
      </c>
      <c r="D23" s="24">
        <v>0</v>
      </c>
      <c r="E23" s="24">
        <v>0</v>
      </c>
      <c r="F23" s="27">
        <v>2344507.4300000002</v>
      </c>
      <c r="G23" s="27"/>
      <c r="H23" s="27"/>
      <c r="I23" s="5"/>
      <c r="J23" s="5"/>
      <c r="K23" s="5"/>
      <c r="L23" s="5"/>
      <c r="M23" s="5"/>
      <c r="N23" s="5"/>
      <c r="O23" s="5"/>
      <c r="P23" s="5"/>
      <c r="Q23" s="5"/>
      <c r="R23" s="5"/>
      <c r="S23" s="5"/>
      <c r="T23" s="5"/>
      <c r="U23" s="5"/>
    </row>
    <row r="24" spans="1:21" ht="12.75" customHeight="1" x14ac:dyDescent="0.25">
      <c r="A24" s="39" t="s">
        <v>34</v>
      </c>
      <c r="B24" s="39" t="s">
        <v>487</v>
      </c>
      <c r="C24" s="40">
        <f>+C25</f>
        <v>831237.28316411166</v>
      </c>
      <c r="D24" s="41">
        <f>+D25</f>
        <v>507348</v>
      </c>
      <c r="E24" s="41">
        <f>+E25</f>
        <v>507348</v>
      </c>
      <c r="F24" s="40">
        <f>+F25</f>
        <v>1473881.51</v>
      </c>
      <c r="G24" s="40">
        <f t="shared" si="0"/>
        <v>177.31176642963581</v>
      </c>
      <c r="H24" s="40">
        <f t="shared" si="1"/>
        <v>290.50701096683144</v>
      </c>
      <c r="I24" s="21"/>
      <c r="J24" s="21"/>
      <c r="K24" s="5"/>
      <c r="L24" s="5"/>
      <c r="M24" s="5"/>
      <c r="N24" s="5"/>
      <c r="O24" s="5"/>
      <c r="P24" s="5"/>
      <c r="Q24" s="5"/>
      <c r="R24" s="5"/>
      <c r="S24" s="5"/>
      <c r="T24" s="5"/>
      <c r="U24" s="5"/>
    </row>
    <row r="25" spans="1:21" ht="12.75" customHeight="1" x14ac:dyDescent="0.25">
      <c r="A25" s="26" t="s">
        <v>488</v>
      </c>
      <c r="B25" s="26" t="s">
        <v>487</v>
      </c>
      <c r="C25" s="27">
        <v>831237.28316411166</v>
      </c>
      <c r="D25" s="24">
        <v>507348</v>
      </c>
      <c r="E25" s="24">
        <v>507348</v>
      </c>
      <c r="F25" s="27">
        <v>1473881.51</v>
      </c>
      <c r="G25" s="27">
        <f t="shared" si="0"/>
        <v>177.31176642963581</v>
      </c>
      <c r="H25" s="27">
        <f t="shared" si="1"/>
        <v>290.50701096683144</v>
      </c>
      <c r="I25" s="5"/>
      <c r="J25" s="5"/>
      <c r="K25" s="5"/>
      <c r="L25" s="5"/>
      <c r="M25" s="5"/>
      <c r="N25" s="5"/>
      <c r="O25" s="5"/>
      <c r="P25" s="5"/>
      <c r="Q25" s="5"/>
      <c r="R25" s="5"/>
      <c r="S25" s="5"/>
      <c r="T25" s="5"/>
      <c r="U25" s="5"/>
    </row>
    <row r="26" spans="1:21" ht="12.75" customHeight="1" x14ac:dyDescent="0.25">
      <c r="A26" s="39" t="s">
        <v>141</v>
      </c>
      <c r="B26" s="39" t="s">
        <v>489</v>
      </c>
      <c r="C26" s="40">
        <f>+C27</f>
        <v>0</v>
      </c>
      <c r="D26" s="41">
        <f>+D27</f>
        <v>0</v>
      </c>
      <c r="E26" s="41">
        <f>+E27</f>
        <v>0</v>
      </c>
      <c r="F26" s="40">
        <f>+F27</f>
        <v>0</v>
      </c>
      <c r="G26" s="40"/>
      <c r="H26" s="40"/>
      <c r="I26" s="21"/>
      <c r="J26" s="21"/>
      <c r="K26" s="5"/>
      <c r="L26" s="5"/>
      <c r="M26" s="5"/>
      <c r="N26" s="5"/>
      <c r="O26" s="5"/>
      <c r="P26" s="5"/>
      <c r="Q26" s="5"/>
      <c r="R26" s="5"/>
      <c r="S26" s="5"/>
      <c r="T26" s="5"/>
      <c r="U26" s="5"/>
    </row>
    <row r="27" spans="1:21" ht="12.75" customHeight="1" x14ac:dyDescent="0.25">
      <c r="A27" s="26" t="s">
        <v>143</v>
      </c>
      <c r="B27" s="26" t="s">
        <v>489</v>
      </c>
      <c r="C27" s="27"/>
      <c r="D27" s="24"/>
      <c r="E27" s="24"/>
      <c r="F27" s="27"/>
      <c r="G27" s="27"/>
      <c r="H27" s="27"/>
      <c r="I27" s="5"/>
      <c r="J27" s="5"/>
      <c r="K27" s="5"/>
      <c r="L27" s="5"/>
      <c r="M27" s="5"/>
      <c r="N27" s="5"/>
      <c r="O27" s="5"/>
      <c r="P27" s="5"/>
      <c r="Q27" s="5"/>
      <c r="R27" s="5"/>
      <c r="S27" s="5"/>
      <c r="T27" s="5"/>
      <c r="U27" s="5"/>
    </row>
    <row r="28" spans="1:21" ht="12.75" customHeight="1" x14ac:dyDescent="0.25">
      <c r="A28" s="17" t="s">
        <v>490</v>
      </c>
      <c r="B28" s="17" t="s">
        <v>31</v>
      </c>
      <c r="C28" s="20">
        <f>+C29+C32+C34+C36+C42+C44+C46</f>
        <v>46177827.820025705</v>
      </c>
      <c r="D28" s="37">
        <f>+D29+D32+D34+D36+D42+D44+D46</f>
        <v>70275907</v>
      </c>
      <c r="E28" s="37">
        <f>+E29+E32+E34+E36+E42+E44+E46</f>
        <v>70275907</v>
      </c>
      <c r="F28" s="20">
        <f>+F29+F32+F34+F36+F42+F44+F46</f>
        <v>53436498.399999999</v>
      </c>
      <c r="G28" s="20">
        <f t="shared" si="0"/>
        <v>115.71895197899815</v>
      </c>
      <c r="H28" s="20">
        <f t="shared" si="1"/>
        <v>76.038148323009196</v>
      </c>
      <c r="I28" s="21"/>
      <c r="J28" s="21"/>
      <c r="K28" s="5"/>
      <c r="L28" s="5"/>
      <c r="M28" s="5"/>
      <c r="N28" s="5"/>
      <c r="O28" s="5"/>
      <c r="P28" s="5"/>
      <c r="Q28" s="5"/>
      <c r="R28" s="5"/>
      <c r="S28" s="5"/>
      <c r="T28" s="5"/>
      <c r="U28" s="5"/>
    </row>
    <row r="29" spans="1:21" ht="12.75" customHeight="1" x14ac:dyDescent="0.25">
      <c r="A29" s="39" t="s">
        <v>469</v>
      </c>
      <c r="B29" s="39" t="s">
        <v>470</v>
      </c>
      <c r="C29" s="40">
        <f>+C30+C31</f>
        <v>25405860.492399454</v>
      </c>
      <c r="D29" s="41">
        <f>+D30+D31</f>
        <v>31422073</v>
      </c>
      <c r="E29" s="41">
        <f>+E30+E31</f>
        <v>31422073</v>
      </c>
      <c r="F29" s="40">
        <f>+F30+F31</f>
        <v>27994805.159999993</v>
      </c>
      <c r="G29" s="40">
        <f t="shared" si="0"/>
        <v>110.19034434348352</v>
      </c>
      <c r="H29" s="40">
        <f t="shared" si="1"/>
        <v>89.09280161114765</v>
      </c>
      <c r="I29" s="21"/>
      <c r="J29" s="21"/>
      <c r="K29" s="5"/>
      <c r="L29" s="5"/>
      <c r="M29" s="5"/>
      <c r="N29" s="5"/>
      <c r="O29" s="5"/>
      <c r="P29" s="5"/>
      <c r="Q29" s="5"/>
      <c r="R29" s="5"/>
      <c r="S29" s="5"/>
      <c r="T29" s="5"/>
      <c r="U29" s="5"/>
    </row>
    <row r="30" spans="1:21" ht="12.75" customHeight="1" x14ac:dyDescent="0.25">
      <c r="A30" s="26" t="s">
        <v>471</v>
      </c>
      <c r="B30" s="26" t="s">
        <v>470</v>
      </c>
      <c r="C30" s="27">
        <v>24788647.164375033</v>
      </c>
      <c r="D30" s="24">
        <v>27319152</v>
      </c>
      <c r="E30" s="24">
        <v>27319152</v>
      </c>
      <c r="F30" s="27">
        <v>27003410.739999991</v>
      </c>
      <c r="G30" s="27">
        <f t="shared" si="0"/>
        <v>108.93458832561021</v>
      </c>
      <c r="H30" s="27">
        <f t="shared" si="1"/>
        <v>98.844249411548319</v>
      </c>
      <c r="I30" s="5"/>
      <c r="J30" s="5"/>
      <c r="K30" s="5"/>
      <c r="L30" s="5"/>
      <c r="M30" s="5"/>
      <c r="N30" s="5"/>
      <c r="O30" s="5"/>
      <c r="P30" s="5"/>
      <c r="Q30" s="5"/>
      <c r="R30" s="5"/>
      <c r="S30" s="5"/>
      <c r="T30" s="5"/>
      <c r="U30" s="5"/>
    </row>
    <row r="31" spans="1:21" ht="12.75" customHeight="1" x14ac:dyDescent="0.25">
      <c r="A31" s="26" t="s">
        <v>491</v>
      </c>
      <c r="B31" s="26" t="s">
        <v>492</v>
      </c>
      <c r="C31" s="27">
        <v>617213.328024421</v>
      </c>
      <c r="D31" s="24">
        <v>4102921</v>
      </c>
      <c r="E31" s="24">
        <v>4102921</v>
      </c>
      <c r="F31" s="27">
        <v>991394.42</v>
      </c>
      <c r="G31" s="27">
        <f t="shared" si="0"/>
        <v>160.62427283825181</v>
      </c>
      <c r="H31" s="27">
        <f t="shared" si="1"/>
        <v>24.163136945605341</v>
      </c>
      <c r="I31" s="5"/>
      <c r="J31" s="5"/>
      <c r="K31" s="5"/>
      <c r="L31" s="5"/>
      <c r="M31" s="5"/>
      <c r="N31" s="5"/>
      <c r="O31" s="5"/>
      <c r="P31" s="5"/>
      <c r="Q31" s="5"/>
      <c r="R31" s="5"/>
      <c r="S31" s="5"/>
      <c r="T31" s="5"/>
      <c r="U31" s="5"/>
    </row>
    <row r="32" spans="1:21" ht="12.75" customHeight="1" x14ac:dyDescent="0.25">
      <c r="A32" s="39" t="s">
        <v>180</v>
      </c>
      <c r="B32" s="39" t="s">
        <v>472</v>
      </c>
      <c r="C32" s="40">
        <f>+C33</f>
        <v>2487401.2967018378</v>
      </c>
      <c r="D32" s="41">
        <f>+D33</f>
        <v>1996509</v>
      </c>
      <c r="E32" s="41">
        <f>+E33</f>
        <v>1996509</v>
      </c>
      <c r="F32" s="40">
        <f>+F33</f>
        <v>2368713.36</v>
      </c>
      <c r="G32" s="40">
        <f t="shared" si="0"/>
        <v>95.228436325927319</v>
      </c>
      <c r="H32" s="40">
        <f t="shared" si="1"/>
        <v>118.6427589357223</v>
      </c>
      <c r="I32" s="21"/>
      <c r="J32" s="21"/>
      <c r="K32" s="5"/>
      <c r="L32" s="5"/>
      <c r="M32" s="5"/>
      <c r="N32" s="5"/>
      <c r="O32" s="5"/>
      <c r="P32" s="5"/>
      <c r="Q32" s="5"/>
      <c r="R32" s="5"/>
      <c r="S32" s="5"/>
      <c r="T32" s="5"/>
      <c r="U32" s="5"/>
    </row>
    <row r="33" spans="1:21" ht="12.75" customHeight="1" x14ac:dyDescent="0.25">
      <c r="A33" s="26" t="s">
        <v>182</v>
      </c>
      <c r="B33" s="26" t="s">
        <v>472</v>
      </c>
      <c r="C33" s="27">
        <v>2487401.2967018378</v>
      </c>
      <c r="D33" s="24">
        <v>1996509</v>
      </c>
      <c r="E33" s="24">
        <v>1996509</v>
      </c>
      <c r="F33" s="27">
        <v>2368713.36</v>
      </c>
      <c r="G33" s="27">
        <f t="shared" si="0"/>
        <v>95.228436325927319</v>
      </c>
      <c r="H33" s="27">
        <f t="shared" si="1"/>
        <v>118.6427589357223</v>
      </c>
      <c r="I33" s="5"/>
      <c r="J33" s="5"/>
      <c r="K33" s="5"/>
      <c r="L33" s="5"/>
      <c r="M33" s="5"/>
      <c r="N33" s="5"/>
      <c r="O33" s="5"/>
      <c r="P33" s="5"/>
      <c r="Q33" s="5"/>
      <c r="R33" s="5"/>
      <c r="S33" s="5"/>
      <c r="T33" s="5"/>
      <c r="U33" s="5"/>
    </row>
    <row r="34" spans="1:21" ht="12.75" customHeight="1" x14ac:dyDescent="0.25">
      <c r="A34" s="39" t="s">
        <v>374</v>
      </c>
      <c r="B34" s="39" t="s">
        <v>473</v>
      </c>
      <c r="C34" s="40">
        <f>+C35</f>
        <v>0</v>
      </c>
      <c r="D34" s="41">
        <f>+D35</f>
        <v>0</v>
      </c>
      <c r="E34" s="41">
        <f>+E35</f>
        <v>0</v>
      </c>
      <c r="F34" s="40">
        <f>+F35</f>
        <v>0</v>
      </c>
      <c r="G34" s="40"/>
      <c r="H34" s="40"/>
      <c r="I34" s="21"/>
      <c r="J34" s="21"/>
      <c r="K34" s="5"/>
      <c r="L34" s="5"/>
      <c r="M34" s="5"/>
      <c r="N34" s="5"/>
      <c r="O34" s="5"/>
      <c r="P34" s="5"/>
      <c r="Q34" s="5"/>
      <c r="R34" s="5"/>
      <c r="S34" s="5"/>
      <c r="T34" s="5"/>
      <c r="U34" s="5"/>
    </row>
    <row r="35" spans="1:21" ht="12.75" customHeight="1" x14ac:dyDescent="0.25">
      <c r="A35" s="26" t="s">
        <v>434</v>
      </c>
      <c r="B35" s="26" t="s">
        <v>474</v>
      </c>
      <c r="C35" s="27">
        <v>0</v>
      </c>
      <c r="D35" s="24">
        <v>0</v>
      </c>
      <c r="E35" s="24">
        <v>0</v>
      </c>
      <c r="F35" s="27">
        <v>0</v>
      </c>
      <c r="G35" s="27"/>
      <c r="H35" s="27"/>
      <c r="I35" s="5"/>
      <c r="J35" s="5"/>
      <c r="K35" s="5"/>
      <c r="L35" s="5"/>
      <c r="M35" s="5"/>
      <c r="N35" s="5"/>
      <c r="O35" s="5"/>
      <c r="P35" s="5"/>
      <c r="Q35" s="5"/>
      <c r="R35" s="5"/>
      <c r="S35" s="5"/>
      <c r="T35" s="5"/>
      <c r="U35" s="5"/>
    </row>
    <row r="36" spans="1:21" ht="12.75" customHeight="1" x14ac:dyDescent="0.25">
      <c r="A36" s="39" t="s">
        <v>475</v>
      </c>
      <c r="B36" s="39" t="s">
        <v>476</v>
      </c>
      <c r="C36" s="40">
        <f>SUM(C37:C41)</f>
        <v>16939740.006636139</v>
      </c>
      <c r="D36" s="41">
        <f>SUM(D37:D41)</f>
        <v>36349977</v>
      </c>
      <c r="E36" s="41">
        <f>SUM(E37:E41)</f>
        <v>36349977</v>
      </c>
      <c r="F36" s="40">
        <f>SUM(F37:F41)</f>
        <v>21858596.230000004</v>
      </c>
      <c r="G36" s="40">
        <f t="shared" si="0"/>
        <v>129.03737732360062</v>
      </c>
      <c r="H36" s="40">
        <f t="shared" si="1"/>
        <v>60.133727815013479</v>
      </c>
      <c r="I36" s="21"/>
      <c r="J36" s="21"/>
      <c r="K36" s="5"/>
      <c r="L36" s="5"/>
      <c r="M36" s="5"/>
      <c r="N36" s="5"/>
      <c r="O36" s="5"/>
      <c r="P36" s="5"/>
      <c r="Q36" s="5"/>
      <c r="R36" s="5"/>
      <c r="S36" s="5"/>
      <c r="T36" s="5"/>
      <c r="U36" s="5"/>
    </row>
    <row r="37" spans="1:21" ht="12.75" customHeight="1" x14ac:dyDescent="0.25">
      <c r="A37" s="26" t="s">
        <v>477</v>
      </c>
      <c r="B37" s="26" t="s">
        <v>478</v>
      </c>
      <c r="C37" s="27">
        <v>2638092.4719623071</v>
      </c>
      <c r="D37" s="24">
        <v>1924414</v>
      </c>
      <c r="E37" s="24">
        <v>1924414</v>
      </c>
      <c r="F37" s="27">
        <v>3382739.3</v>
      </c>
      <c r="G37" s="27">
        <f t="shared" si="0"/>
        <v>128.22671441398708</v>
      </c>
      <c r="H37" s="27">
        <f t="shared" si="1"/>
        <v>175.78022712368545</v>
      </c>
      <c r="I37" s="5"/>
      <c r="J37" s="5"/>
      <c r="K37" s="5"/>
      <c r="L37" s="5"/>
      <c r="M37" s="5"/>
      <c r="N37" s="5"/>
      <c r="O37" s="5"/>
      <c r="P37" s="5"/>
      <c r="Q37" s="5"/>
      <c r="R37" s="5"/>
      <c r="S37" s="5"/>
      <c r="T37" s="5"/>
      <c r="U37" s="5"/>
    </row>
    <row r="38" spans="1:21" ht="12.75" customHeight="1" x14ac:dyDescent="0.25">
      <c r="A38" s="26" t="s">
        <v>479</v>
      </c>
      <c r="B38" s="26" t="s">
        <v>480</v>
      </c>
      <c r="C38" s="27">
        <v>7181813.9743844969</v>
      </c>
      <c r="D38" s="24">
        <v>4100596</v>
      </c>
      <c r="E38" s="24">
        <v>4100596</v>
      </c>
      <c r="F38" s="27">
        <v>7747306.060000007</v>
      </c>
      <c r="G38" s="27">
        <f t="shared" si="0"/>
        <v>107.87394504553392</v>
      </c>
      <c r="H38" s="27">
        <f t="shared" si="1"/>
        <v>188.93122024213082</v>
      </c>
      <c r="I38" s="5"/>
      <c r="J38" s="5"/>
      <c r="K38" s="5"/>
      <c r="L38" s="5"/>
      <c r="M38" s="5"/>
      <c r="N38" s="5"/>
      <c r="O38" s="5"/>
      <c r="P38" s="5"/>
      <c r="Q38" s="5"/>
      <c r="R38" s="5"/>
      <c r="S38" s="5"/>
      <c r="T38" s="5"/>
      <c r="U38" s="5"/>
    </row>
    <row r="39" spans="1:21" ht="12.75" customHeight="1" x14ac:dyDescent="0.25">
      <c r="A39" s="26" t="s">
        <v>481</v>
      </c>
      <c r="B39" s="26" t="s">
        <v>482</v>
      </c>
      <c r="C39" s="27">
        <v>6469201.0060388865</v>
      </c>
      <c r="D39" s="24">
        <v>30100765</v>
      </c>
      <c r="E39" s="24">
        <v>30100765</v>
      </c>
      <c r="F39" s="27">
        <v>8549920.1099999994</v>
      </c>
      <c r="G39" s="27">
        <f t="shared" si="0"/>
        <v>132.1634634944686</v>
      </c>
      <c r="H39" s="27">
        <f t="shared" si="1"/>
        <v>28.404328295310766</v>
      </c>
      <c r="I39" s="5"/>
      <c r="J39" s="5"/>
      <c r="K39" s="5"/>
      <c r="L39" s="5"/>
      <c r="M39" s="5"/>
      <c r="N39" s="5"/>
      <c r="O39" s="5"/>
      <c r="P39" s="5"/>
      <c r="Q39" s="5"/>
      <c r="R39" s="5"/>
      <c r="S39" s="5"/>
      <c r="T39" s="5"/>
      <c r="U39" s="5"/>
    </row>
    <row r="40" spans="1:21" ht="12.75" customHeight="1" x14ac:dyDescent="0.25">
      <c r="A40" s="26" t="s">
        <v>483</v>
      </c>
      <c r="B40" s="26" t="s">
        <v>484</v>
      </c>
      <c r="C40" s="27">
        <v>650632.55425044801</v>
      </c>
      <c r="D40" s="24">
        <v>224202.00000000015</v>
      </c>
      <c r="E40" s="24">
        <v>224202.00000000015</v>
      </c>
      <c r="F40" s="27">
        <v>1429236.7000000002</v>
      </c>
      <c r="G40" s="27">
        <f t="shared" si="0"/>
        <v>219.66879626036112</v>
      </c>
      <c r="H40" s="27">
        <f t="shared" si="1"/>
        <v>637.47723035476906</v>
      </c>
      <c r="I40" s="5"/>
      <c r="J40" s="5"/>
      <c r="K40" s="5"/>
      <c r="L40" s="5"/>
      <c r="M40" s="5"/>
      <c r="N40" s="5"/>
      <c r="O40" s="5"/>
      <c r="P40" s="5"/>
      <c r="Q40" s="5"/>
      <c r="R40" s="5"/>
      <c r="S40" s="5"/>
      <c r="T40" s="5"/>
      <c r="U40" s="5"/>
    </row>
    <row r="41" spans="1:21" ht="12.75" customHeight="1" x14ac:dyDescent="0.25">
      <c r="A41" s="26" t="s">
        <v>485</v>
      </c>
      <c r="B41" s="26" t="s">
        <v>486</v>
      </c>
      <c r="C41" s="27">
        <v>0</v>
      </c>
      <c r="D41" s="24">
        <v>0</v>
      </c>
      <c r="E41" s="24">
        <v>0</v>
      </c>
      <c r="F41" s="27">
        <v>749394.06</v>
      </c>
      <c r="G41" s="27"/>
      <c r="H41" s="27"/>
      <c r="I41" s="5"/>
      <c r="J41" s="5"/>
      <c r="K41" s="5"/>
      <c r="L41" s="5"/>
      <c r="M41" s="5"/>
      <c r="N41" s="5"/>
      <c r="O41" s="5"/>
      <c r="P41" s="5"/>
      <c r="Q41" s="5"/>
      <c r="R41" s="5"/>
      <c r="S41" s="5"/>
      <c r="T41" s="5"/>
      <c r="U41" s="5"/>
    </row>
    <row r="42" spans="1:21" ht="12.75" customHeight="1" x14ac:dyDescent="0.25">
      <c r="A42" s="39" t="s">
        <v>34</v>
      </c>
      <c r="B42" s="39" t="s">
        <v>487</v>
      </c>
      <c r="C42" s="40">
        <f>+C43</f>
        <v>1344826.0242882739</v>
      </c>
      <c r="D42" s="41">
        <f>+D43</f>
        <v>507348</v>
      </c>
      <c r="E42" s="41">
        <f>+E43</f>
        <v>507348</v>
      </c>
      <c r="F42" s="40">
        <f>+F43</f>
        <v>1214383.6499999999</v>
      </c>
      <c r="G42" s="40">
        <f t="shared" si="0"/>
        <v>90.300427569632419</v>
      </c>
      <c r="H42" s="40">
        <f t="shared" si="1"/>
        <v>239.35910854088317</v>
      </c>
      <c r="I42" s="21"/>
      <c r="J42" s="21"/>
      <c r="K42" s="5"/>
      <c r="L42" s="5"/>
      <c r="M42" s="5"/>
      <c r="N42" s="5"/>
      <c r="O42" s="5"/>
      <c r="P42" s="5"/>
      <c r="Q42" s="5"/>
      <c r="R42" s="5"/>
      <c r="S42" s="5"/>
      <c r="T42" s="5"/>
      <c r="U42" s="5"/>
    </row>
    <row r="43" spans="1:21" ht="12.75" customHeight="1" x14ac:dyDescent="0.25">
      <c r="A43" s="26" t="s">
        <v>488</v>
      </c>
      <c r="B43" s="26" t="s">
        <v>487</v>
      </c>
      <c r="C43" s="27">
        <v>1344826.0242882739</v>
      </c>
      <c r="D43" s="24">
        <v>507348</v>
      </c>
      <c r="E43" s="24">
        <v>507348</v>
      </c>
      <c r="F43" s="27">
        <v>1214383.6499999999</v>
      </c>
      <c r="G43" s="27">
        <f t="shared" si="0"/>
        <v>90.300427569632419</v>
      </c>
      <c r="H43" s="27">
        <f t="shared" si="1"/>
        <v>239.35910854088317</v>
      </c>
      <c r="I43" s="5"/>
      <c r="J43" s="5"/>
      <c r="K43" s="5"/>
      <c r="L43" s="5"/>
      <c r="M43" s="5"/>
      <c r="N43" s="5"/>
      <c r="O43" s="5"/>
      <c r="P43" s="5"/>
      <c r="Q43" s="5"/>
      <c r="R43" s="5"/>
      <c r="S43" s="5"/>
      <c r="T43" s="5"/>
      <c r="U43" s="5"/>
    </row>
    <row r="44" spans="1:21" ht="12.75" customHeight="1" x14ac:dyDescent="0.25">
      <c r="A44" s="39" t="s">
        <v>141</v>
      </c>
      <c r="B44" s="39" t="s">
        <v>489</v>
      </c>
      <c r="C44" s="40">
        <f>+C45</f>
        <v>0</v>
      </c>
      <c r="D44" s="41">
        <f>+D45</f>
        <v>0</v>
      </c>
      <c r="E44" s="41">
        <f>+E45</f>
        <v>0</v>
      </c>
      <c r="F44" s="40">
        <f>+F45</f>
        <v>0</v>
      </c>
      <c r="G44" s="40"/>
      <c r="H44" s="40"/>
      <c r="I44" s="21"/>
      <c r="J44" s="21"/>
      <c r="K44" s="5"/>
      <c r="L44" s="5"/>
      <c r="M44" s="5"/>
      <c r="N44" s="5"/>
      <c r="O44" s="5"/>
      <c r="P44" s="5"/>
      <c r="Q44" s="5"/>
      <c r="R44" s="5"/>
      <c r="S44" s="5"/>
      <c r="T44" s="5"/>
      <c r="U44" s="5"/>
    </row>
    <row r="45" spans="1:21" ht="12.75" customHeight="1" x14ac:dyDescent="0.25">
      <c r="A45" s="26" t="s">
        <v>143</v>
      </c>
      <c r="B45" s="26" t="s">
        <v>489</v>
      </c>
      <c r="C45" s="27">
        <v>0</v>
      </c>
      <c r="D45" s="24">
        <v>0</v>
      </c>
      <c r="E45" s="24">
        <v>0</v>
      </c>
      <c r="F45" s="27">
        <v>0</v>
      </c>
      <c r="G45" s="27"/>
      <c r="H45" s="27"/>
      <c r="I45" s="5"/>
      <c r="J45" s="5"/>
      <c r="K45" s="5"/>
      <c r="L45" s="5"/>
      <c r="M45" s="5"/>
      <c r="N45" s="5"/>
      <c r="O45" s="5"/>
      <c r="P45" s="5"/>
      <c r="Q45" s="5"/>
      <c r="R45" s="5"/>
      <c r="S45" s="5"/>
      <c r="T45" s="5"/>
      <c r="U45" s="5"/>
    </row>
    <row r="46" spans="1:21" ht="12.75" customHeight="1" x14ac:dyDescent="0.25">
      <c r="A46" s="39" t="s">
        <v>493</v>
      </c>
      <c r="B46" s="39" t="s">
        <v>494</v>
      </c>
      <c r="C46" s="40">
        <f>+C47</f>
        <v>0</v>
      </c>
      <c r="D46" s="41">
        <f>+D47</f>
        <v>0</v>
      </c>
      <c r="E46" s="41">
        <f>+E47</f>
        <v>0</v>
      </c>
      <c r="F46" s="40">
        <f>+F47</f>
        <v>0</v>
      </c>
      <c r="G46" s="40"/>
      <c r="H46" s="40"/>
      <c r="I46" s="21"/>
      <c r="J46" s="21"/>
      <c r="K46" s="5"/>
      <c r="L46" s="5"/>
      <c r="M46" s="5"/>
      <c r="N46" s="5"/>
      <c r="O46" s="5"/>
      <c r="P46" s="5"/>
      <c r="Q46" s="5"/>
      <c r="R46" s="5"/>
      <c r="S46" s="5"/>
      <c r="T46" s="5"/>
      <c r="U46" s="5"/>
    </row>
    <row r="47" spans="1:21" ht="12.75" customHeight="1" x14ac:dyDescent="0.25">
      <c r="A47" s="26" t="s">
        <v>495</v>
      </c>
      <c r="B47" s="26" t="s">
        <v>494</v>
      </c>
      <c r="C47" s="27">
        <v>0</v>
      </c>
      <c r="D47" s="27">
        <v>0</v>
      </c>
      <c r="E47" s="24">
        <v>0</v>
      </c>
      <c r="F47" s="27">
        <v>0</v>
      </c>
      <c r="G47" s="27"/>
      <c r="H47" s="27"/>
      <c r="I47" s="5"/>
      <c r="J47" s="5"/>
      <c r="K47" s="5"/>
      <c r="L47" s="5"/>
      <c r="M47" s="5"/>
      <c r="N47" s="5"/>
      <c r="O47" s="5"/>
      <c r="P47" s="5"/>
      <c r="Q47" s="5"/>
      <c r="R47" s="5"/>
      <c r="S47" s="5"/>
      <c r="T47" s="5"/>
      <c r="U47" s="5"/>
    </row>
    <row r="48" spans="1:21" ht="12.75" customHeight="1" x14ac:dyDescent="0.25">
      <c r="A48" s="5"/>
      <c r="B48" s="32"/>
      <c r="C48" s="33"/>
      <c r="D48" s="34"/>
      <c r="E48" s="34"/>
      <c r="F48" s="33"/>
      <c r="G48" s="33"/>
      <c r="H48" s="33"/>
      <c r="I48" s="5"/>
      <c r="J48" s="5"/>
      <c r="K48" s="5"/>
      <c r="L48" s="5"/>
      <c r="M48" s="5"/>
      <c r="N48" s="5"/>
      <c r="O48" s="5"/>
      <c r="P48" s="5"/>
      <c r="Q48" s="5"/>
      <c r="R48" s="5"/>
      <c r="S48" s="5"/>
      <c r="T48" s="5"/>
      <c r="U48" s="5"/>
    </row>
    <row r="49" spans="1:21" ht="12.75" customHeight="1" x14ac:dyDescent="0.25">
      <c r="A49" s="5"/>
      <c r="B49" s="32"/>
      <c r="C49" s="33"/>
      <c r="D49" s="34"/>
      <c r="E49" s="34"/>
      <c r="F49" s="33"/>
      <c r="G49" s="33"/>
      <c r="H49" s="33"/>
      <c r="I49" s="5"/>
      <c r="J49" s="5"/>
      <c r="K49" s="5"/>
      <c r="L49" s="5"/>
      <c r="M49" s="5"/>
      <c r="N49" s="5"/>
      <c r="O49" s="5"/>
      <c r="P49" s="5"/>
      <c r="Q49" s="5"/>
      <c r="R49" s="5"/>
      <c r="S49" s="5"/>
      <c r="T49" s="5"/>
      <c r="U49" s="5"/>
    </row>
    <row r="50" spans="1:21" ht="12.75" hidden="1" customHeight="1" x14ac:dyDescent="0.25">
      <c r="A50" s="5"/>
      <c r="B50" s="32" t="s">
        <v>706</v>
      </c>
      <c r="C50" s="33"/>
      <c r="D50" s="34"/>
      <c r="E50" s="34"/>
      <c r="F50" s="33">
        <v>55431598.649999999</v>
      </c>
      <c r="G50" s="33"/>
      <c r="H50" s="33"/>
      <c r="I50" s="5"/>
      <c r="J50" s="5"/>
      <c r="K50" s="5"/>
      <c r="L50" s="5"/>
      <c r="M50" s="5"/>
      <c r="N50" s="5"/>
      <c r="O50" s="5"/>
      <c r="P50" s="5"/>
      <c r="Q50" s="5"/>
      <c r="R50" s="5"/>
      <c r="S50" s="5"/>
      <c r="T50" s="5"/>
      <c r="U50" s="5"/>
    </row>
    <row r="51" spans="1:21" ht="12.75" hidden="1" customHeight="1" x14ac:dyDescent="0.25">
      <c r="A51" s="5"/>
      <c r="B51" s="32" t="s">
        <v>687</v>
      </c>
      <c r="C51" s="33"/>
      <c r="D51" s="34"/>
      <c r="E51" s="34"/>
      <c r="F51" s="33">
        <f>F50-F10</f>
        <v>0</v>
      </c>
      <c r="G51" s="33"/>
      <c r="H51" s="33"/>
      <c r="I51" s="5"/>
      <c r="J51" s="5"/>
      <c r="K51" s="5"/>
      <c r="L51" s="5"/>
      <c r="M51" s="5"/>
      <c r="N51" s="5"/>
      <c r="O51" s="5"/>
      <c r="P51" s="5"/>
      <c r="Q51" s="5"/>
      <c r="R51" s="5"/>
      <c r="S51" s="5"/>
      <c r="T51" s="5"/>
      <c r="U51" s="5"/>
    </row>
    <row r="52" spans="1:21" ht="12.75" hidden="1" customHeight="1" x14ac:dyDescent="0.25">
      <c r="A52" s="5"/>
      <c r="B52" s="32"/>
      <c r="C52" s="33"/>
      <c r="D52" s="34"/>
      <c r="E52" s="34"/>
      <c r="F52" s="33"/>
      <c r="G52" s="33"/>
      <c r="H52" s="33"/>
      <c r="I52" s="5"/>
      <c r="J52" s="5"/>
      <c r="K52" s="5"/>
      <c r="L52" s="5"/>
      <c r="M52" s="5"/>
      <c r="N52" s="5"/>
      <c r="O52" s="5"/>
      <c r="P52" s="5"/>
      <c r="Q52" s="5"/>
      <c r="R52" s="5"/>
      <c r="S52" s="5"/>
      <c r="T52" s="5"/>
      <c r="U52" s="5"/>
    </row>
    <row r="53" spans="1:21" ht="12.75" hidden="1" customHeight="1" x14ac:dyDescent="0.25">
      <c r="A53" s="5"/>
      <c r="B53" s="32" t="s">
        <v>686</v>
      </c>
      <c r="C53" s="33"/>
      <c r="D53" s="34"/>
      <c r="E53" s="34"/>
      <c r="F53" s="33">
        <v>53436498.399999999</v>
      </c>
      <c r="G53" s="33"/>
      <c r="H53" s="33"/>
      <c r="I53" s="5"/>
      <c r="J53" s="5"/>
      <c r="K53" s="5"/>
      <c r="L53" s="5"/>
      <c r="M53" s="5"/>
      <c r="N53" s="5"/>
      <c r="O53" s="5"/>
      <c r="P53" s="5"/>
      <c r="Q53" s="5"/>
      <c r="R53" s="5"/>
      <c r="S53" s="5"/>
      <c r="T53" s="5"/>
      <c r="U53" s="5"/>
    </row>
    <row r="54" spans="1:21" ht="12.75" hidden="1" customHeight="1" x14ac:dyDescent="0.25">
      <c r="A54" s="5"/>
      <c r="B54" s="32" t="s">
        <v>687</v>
      </c>
      <c r="C54" s="33"/>
      <c r="D54" s="34"/>
      <c r="E54" s="34"/>
      <c r="F54" s="33">
        <f>F53-F28</f>
        <v>0</v>
      </c>
      <c r="G54" s="33"/>
      <c r="H54" s="33"/>
      <c r="I54" s="5"/>
      <c r="J54" s="5"/>
      <c r="K54" s="5"/>
      <c r="L54" s="5"/>
      <c r="M54" s="5"/>
      <c r="N54" s="5"/>
      <c r="O54" s="5"/>
      <c r="P54" s="5"/>
      <c r="Q54" s="5"/>
      <c r="R54" s="5"/>
      <c r="S54" s="5"/>
      <c r="T54" s="5"/>
      <c r="U54" s="5"/>
    </row>
    <row r="55" spans="1:21" ht="12.75" customHeight="1" x14ac:dyDescent="0.25">
      <c r="A55" s="5"/>
      <c r="B55" s="32"/>
      <c r="C55" s="33"/>
      <c r="D55" s="34"/>
      <c r="E55" s="34"/>
      <c r="F55" s="33"/>
      <c r="G55" s="33"/>
      <c r="H55" s="33"/>
      <c r="I55" s="5"/>
      <c r="J55" s="5"/>
      <c r="K55" s="5"/>
      <c r="L55" s="5"/>
      <c r="M55" s="5"/>
      <c r="N55" s="5"/>
      <c r="O55" s="5"/>
      <c r="P55" s="5"/>
      <c r="Q55" s="5"/>
      <c r="R55" s="5"/>
      <c r="S55" s="5"/>
      <c r="T55" s="5"/>
      <c r="U55" s="5"/>
    </row>
    <row r="56" spans="1:21" ht="12.75" customHeight="1" x14ac:dyDescent="0.25">
      <c r="A56" s="5"/>
      <c r="B56" s="32"/>
      <c r="C56" s="33"/>
      <c r="D56" s="34"/>
      <c r="E56" s="34"/>
      <c r="F56" s="33"/>
      <c r="G56" s="33"/>
      <c r="H56" s="33"/>
      <c r="I56" s="5"/>
      <c r="J56" s="5"/>
      <c r="K56" s="5"/>
      <c r="L56" s="5"/>
      <c r="M56" s="5"/>
      <c r="N56" s="5"/>
      <c r="O56" s="5"/>
      <c r="P56" s="5"/>
      <c r="Q56" s="5"/>
      <c r="R56" s="5"/>
      <c r="S56" s="5"/>
      <c r="T56" s="5"/>
      <c r="U56" s="5"/>
    </row>
    <row r="57" spans="1:21" ht="12.75" customHeight="1" x14ac:dyDescent="0.25">
      <c r="A57" s="5"/>
      <c r="B57" s="32"/>
      <c r="C57" s="33"/>
      <c r="D57" s="34"/>
      <c r="E57" s="34"/>
      <c r="F57" s="33"/>
      <c r="G57" s="33"/>
      <c r="H57" s="33"/>
      <c r="I57" s="5"/>
      <c r="J57" s="5"/>
      <c r="K57" s="5"/>
      <c r="L57" s="5"/>
      <c r="M57" s="5"/>
      <c r="N57" s="5"/>
      <c r="O57" s="5"/>
      <c r="P57" s="5"/>
      <c r="Q57" s="5"/>
      <c r="R57" s="5"/>
      <c r="S57" s="5"/>
      <c r="T57" s="5"/>
      <c r="U57" s="5"/>
    </row>
    <row r="58" spans="1:21" ht="12.75" customHeight="1" x14ac:dyDescent="0.25">
      <c r="A58" s="5"/>
      <c r="B58" s="32"/>
      <c r="C58" s="33"/>
      <c r="D58" s="34"/>
      <c r="E58" s="34"/>
      <c r="F58" s="33"/>
      <c r="G58" s="33"/>
      <c r="H58" s="33"/>
      <c r="I58" s="5"/>
      <c r="J58" s="5"/>
      <c r="K58" s="5"/>
      <c r="L58" s="5"/>
      <c r="M58" s="5"/>
      <c r="N58" s="5"/>
      <c r="O58" s="5"/>
      <c r="P58" s="5"/>
      <c r="Q58" s="5"/>
      <c r="R58" s="5"/>
      <c r="S58" s="5"/>
      <c r="T58" s="5"/>
      <c r="U58" s="5"/>
    </row>
    <row r="59" spans="1:21" ht="12.75" customHeight="1" x14ac:dyDescent="0.25">
      <c r="A59" s="5"/>
      <c r="B59" s="32"/>
      <c r="C59" s="33"/>
      <c r="D59" s="34"/>
      <c r="E59" s="34"/>
      <c r="F59" s="33"/>
      <c r="G59" s="33"/>
      <c r="H59" s="33"/>
      <c r="I59" s="5"/>
      <c r="J59" s="5"/>
      <c r="K59" s="5"/>
      <c r="L59" s="5"/>
      <c r="M59" s="5"/>
      <c r="N59" s="5"/>
      <c r="O59" s="5"/>
      <c r="P59" s="5"/>
      <c r="Q59" s="5"/>
      <c r="R59" s="5"/>
      <c r="S59" s="5"/>
      <c r="T59" s="5"/>
      <c r="U59" s="5"/>
    </row>
    <row r="60" spans="1:21" ht="12.75" customHeight="1" x14ac:dyDescent="0.25">
      <c r="A60" s="5"/>
      <c r="B60" s="32"/>
      <c r="C60" s="33"/>
      <c r="D60" s="34"/>
      <c r="E60" s="34"/>
      <c r="F60" s="33"/>
      <c r="G60" s="33"/>
      <c r="H60" s="33"/>
      <c r="I60" s="5"/>
      <c r="J60" s="5"/>
      <c r="K60" s="5"/>
      <c r="L60" s="5"/>
      <c r="M60" s="5"/>
      <c r="N60" s="5"/>
      <c r="O60" s="5"/>
      <c r="P60" s="5"/>
      <c r="Q60" s="5"/>
      <c r="R60" s="5"/>
      <c r="S60" s="5"/>
      <c r="T60" s="5"/>
      <c r="U60" s="5"/>
    </row>
    <row r="61" spans="1:21" ht="12.75" customHeight="1" x14ac:dyDescent="0.25">
      <c r="A61" s="5"/>
      <c r="B61" s="32"/>
      <c r="C61" s="33"/>
      <c r="D61" s="34"/>
      <c r="E61" s="34"/>
      <c r="F61" s="33"/>
      <c r="G61" s="33"/>
      <c r="H61" s="33"/>
      <c r="I61" s="5"/>
      <c r="J61" s="5"/>
      <c r="K61" s="5"/>
      <c r="L61" s="5"/>
      <c r="M61" s="5"/>
      <c r="N61" s="5"/>
      <c r="O61" s="5"/>
      <c r="P61" s="5"/>
      <c r="Q61" s="5"/>
      <c r="R61" s="5"/>
      <c r="S61" s="5"/>
      <c r="T61" s="5"/>
      <c r="U61" s="5"/>
    </row>
    <row r="62" spans="1:21" ht="12.75" customHeight="1" x14ac:dyDescent="0.25">
      <c r="A62" s="5"/>
      <c r="B62" s="32"/>
      <c r="C62" s="33"/>
      <c r="D62" s="34"/>
      <c r="E62" s="34"/>
      <c r="F62" s="33"/>
      <c r="G62" s="33"/>
      <c r="H62" s="33"/>
      <c r="I62" s="5"/>
      <c r="J62" s="5"/>
      <c r="K62" s="5"/>
      <c r="L62" s="5"/>
      <c r="M62" s="5"/>
      <c r="N62" s="5"/>
      <c r="O62" s="5"/>
      <c r="P62" s="5"/>
      <c r="Q62" s="5"/>
      <c r="R62" s="5"/>
      <c r="S62" s="5"/>
      <c r="T62" s="5"/>
      <c r="U62" s="5"/>
    </row>
    <row r="63" spans="1:21" ht="12.75" customHeight="1" x14ac:dyDescent="0.25">
      <c r="A63" s="5"/>
      <c r="B63" s="32"/>
      <c r="C63" s="33"/>
      <c r="D63" s="34"/>
      <c r="E63" s="34"/>
      <c r="F63" s="33"/>
      <c r="G63" s="33"/>
      <c r="H63" s="33"/>
      <c r="I63" s="5"/>
      <c r="J63" s="5"/>
      <c r="K63" s="5"/>
      <c r="L63" s="5"/>
      <c r="M63" s="5"/>
      <c r="N63" s="5"/>
      <c r="O63" s="5"/>
      <c r="P63" s="5"/>
      <c r="Q63" s="5"/>
      <c r="R63" s="5"/>
      <c r="S63" s="5"/>
      <c r="T63" s="5"/>
      <c r="U63" s="5"/>
    </row>
    <row r="64" spans="1:21" ht="12.75" customHeight="1" x14ac:dyDescent="0.25">
      <c r="A64" s="5"/>
      <c r="B64" s="32"/>
      <c r="C64" s="33"/>
      <c r="D64" s="34"/>
      <c r="E64" s="34"/>
      <c r="F64" s="33"/>
      <c r="G64" s="33"/>
      <c r="H64" s="33"/>
      <c r="I64" s="5"/>
      <c r="J64" s="5"/>
      <c r="K64" s="5"/>
      <c r="L64" s="5"/>
      <c r="M64" s="5"/>
      <c r="N64" s="5"/>
      <c r="O64" s="5"/>
      <c r="P64" s="5"/>
      <c r="Q64" s="5"/>
      <c r="R64" s="5"/>
      <c r="S64" s="5"/>
      <c r="T64" s="5"/>
      <c r="U64" s="5"/>
    </row>
    <row r="65" spans="1:21" ht="12.75" customHeight="1" x14ac:dyDescent="0.25">
      <c r="A65" s="5"/>
      <c r="B65" s="32"/>
      <c r="C65" s="33"/>
      <c r="D65" s="34"/>
      <c r="E65" s="34"/>
      <c r="F65" s="33"/>
      <c r="G65" s="33"/>
      <c r="H65" s="33"/>
      <c r="I65" s="5"/>
      <c r="J65" s="5"/>
      <c r="K65" s="5"/>
      <c r="L65" s="5"/>
      <c r="M65" s="5"/>
      <c r="N65" s="5"/>
      <c r="O65" s="5"/>
      <c r="P65" s="5"/>
      <c r="Q65" s="5"/>
      <c r="R65" s="5"/>
      <c r="S65" s="5"/>
      <c r="T65" s="5"/>
      <c r="U65" s="5"/>
    </row>
    <row r="66" spans="1:21" ht="12.75" customHeight="1" x14ac:dyDescent="0.25">
      <c r="A66" s="5"/>
      <c r="B66" s="32"/>
      <c r="C66" s="33"/>
      <c r="D66" s="34"/>
      <c r="E66" s="34"/>
      <c r="F66" s="33"/>
      <c r="G66" s="33"/>
      <c r="H66" s="33"/>
      <c r="I66" s="5"/>
      <c r="J66" s="5"/>
      <c r="K66" s="5"/>
      <c r="L66" s="5"/>
      <c r="M66" s="5"/>
      <c r="N66" s="5"/>
      <c r="O66" s="5"/>
      <c r="P66" s="5"/>
      <c r="Q66" s="5"/>
      <c r="R66" s="5"/>
      <c r="S66" s="5"/>
      <c r="T66" s="5"/>
      <c r="U66" s="5"/>
    </row>
    <row r="67" spans="1:21" ht="12.75" customHeight="1" x14ac:dyDescent="0.25">
      <c r="A67" s="5"/>
      <c r="B67" s="32"/>
      <c r="C67" s="33"/>
      <c r="D67" s="34"/>
      <c r="E67" s="34"/>
      <c r="F67" s="33"/>
      <c r="G67" s="33"/>
      <c r="H67" s="33"/>
      <c r="I67" s="5"/>
      <c r="J67" s="5"/>
      <c r="K67" s="5"/>
      <c r="L67" s="5"/>
      <c r="M67" s="5"/>
      <c r="N67" s="5"/>
      <c r="O67" s="5"/>
      <c r="P67" s="5"/>
      <c r="Q67" s="5"/>
      <c r="R67" s="5"/>
      <c r="S67" s="5"/>
      <c r="T67" s="5"/>
      <c r="U67" s="5"/>
    </row>
    <row r="68" spans="1:21" ht="12.75" customHeight="1" x14ac:dyDescent="0.25">
      <c r="A68" s="5"/>
      <c r="B68" s="32"/>
      <c r="C68" s="33"/>
      <c r="D68" s="34"/>
      <c r="E68" s="34"/>
      <c r="F68" s="33"/>
      <c r="G68" s="33"/>
      <c r="H68" s="33"/>
      <c r="I68" s="5"/>
      <c r="J68" s="5"/>
      <c r="K68" s="5"/>
      <c r="L68" s="5"/>
      <c r="M68" s="5"/>
      <c r="N68" s="5"/>
      <c r="O68" s="5"/>
      <c r="P68" s="5"/>
      <c r="Q68" s="5"/>
      <c r="R68" s="5"/>
      <c r="S68" s="5"/>
      <c r="T68" s="5"/>
      <c r="U68" s="5"/>
    </row>
    <row r="69" spans="1:21" ht="12.75" customHeight="1" x14ac:dyDescent="0.25">
      <c r="A69" s="5"/>
      <c r="B69" s="32"/>
      <c r="C69" s="33"/>
      <c r="D69" s="34"/>
      <c r="E69" s="34"/>
      <c r="F69" s="33"/>
      <c r="G69" s="33"/>
      <c r="H69" s="33"/>
      <c r="I69" s="5"/>
      <c r="J69" s="5"/>
      <c r="K69" s="5"/>
      <c r="L69" s="5"/>
      <c r="M69" s="5"/>
      <c r="N69" s="5"/>
      <c r="O69" s="5"/>
      <c r="P69" s="5"/>
      <c r="Q69" s="5"/>
      <c r="R69" s="5"/>
      <c r="S69" s="5"/>
      <c r="T69" s="5"/>
      <c r="U69" s="5"/>
    </row>
    <row r="70" spans="1:21" ht="12.75" customHeight="1" x14ac:dyDescent="0.25">
      <c r="A70" s="5"/>
      <c r="B70" s="32"/>
      <c r="C70" s="33"/>
      <c r="D70" s="34"/>
      <c r="E70" s="34"/>
      <c r="F70" s="33"/>
      <c r="G70" s="33"/>
      <c r="H70" s="33"/>
      <c r="I70" s="5"/>
      <c r="J70" s="5"/>
      <c r="K70" s="5"/>
      <c r="L70" s="5"/>
      <c r="M70" s="5"/>
      <c r="N70" s="5"/>
      <c r="O70" s="5"/>
      <c r="P70" s="5"/>
      <c r="Q70" s="5"/>
      <c r="R70" s="5"/>
      <c r="S70" s="5"/>
      <c r="T70" s="5"/>
      <c r="U70" s="5"/>
    </row>
    <row r="71" spans="1:21" ht="12.75" customHeight="1" x14ac:dyDescent="0.25">
      <c r="A71" s="5"/>
      <c r="B71" s="32"/>
      <c r="C71" s="33"/>
      <c r="D71" s="34"/>
      <c r="E71" s="34"/>
      <c r="F71" s="33"/>
      <c r="G71" s="33"/>
      <c r="H71" s="33"/>
      <c r="I71" s="5"/>
      <c r="J71" s="5"/>
      <c r="K71" s="5"/>
      <c r="L71" s="5"/>
      <c r="M71" s="5"/>
      <c r="N71" s="5"/>
      <c r="O71" s="5"/>
      <c r="P71" s="5"/>
      <c r="Q71" s="5"/>
      <c r="R71" s="5"/>
      <c r="S71" s="5"/>
      <c r="T71" s="5"/>
      <c r="U71" s="5"/>
    </row>
    <row r="72" spans="1:21" ht="12.75" customHeight="1" x14ac:dyDescent="0.25">
      <c r="A72" s="5"/>
      <c r="B72" s="32"/>
      <c r="C72" s="33"/>
      <c r="D72" s="34"/>
      <c r="E72" s="34"/>
      <c r="F72" s="33"/>
      <c r="G72" s="33"/>
      <c r="H72" s="33"/>
      <c r="I72" s="5"/>
      <c r="J72" s="5"/>
      <c r="K72" s="5"/>
      <c r="L72" s="5"/>
      <c r="M72" s="5"/>
      <c r="N72" s="5"/>
      <c r="O72" s="5"/>
      <c r="P72" s="5"/>
      <c r="Q72" s="5"/>
      <c r="R72" s="5"/>
      <c r="S72" s="5"/>
      <c r="T72" s="5"/>
      <c r="U72" s="5"/>
    </row>
    <row r="73" spans="1:21" ht="12.75" customHeight="1" x14ac:dyDescent="0.25">
      <c r="A73" s="5"/>
      <c r="B73" s="32"/>
      <c r="C73" s="33"/>
      <c r="D73" s="34"/>
      <c r="E73" s="34"/>
      <c r="F73" s="33"/>
      <c r="G73" s="33"/>
      <c r="H73" s="33"/>
      <c r="I73" s="5"/>
      <c r="J73" s="5"/>
      <c r="K73" s="5"/>
      <c r="L73" s="5"/>
      <c r="M73" s="5"/>
      <c r="N73" s="5"/>
      <c r="O73" s="5"/>
      <c r="P73" s="5"/>
      <c r="Q73" s="5"/>
      <c r="R73" s="5"/>
      <c r="S73" s="5"/>
      <c r="T73" s="5"/>
      <c r="U73" s="5"/>
    </row>
    <row r="74" spans="1:21" ht="12.75" customHeight="1" x14ac:dyDescent="0.25">
      <c r="A74" s="5"/>
      <c r="B74" s="32"/>
      <c r="C74" s="33"/>
      <c r="D74" s="34"/>
      <c r="E74" s="34"/>
      <c r="F74" s="33"/>
      <c r="G74" s="33"/>
      <c r="H74" s="33"/>
      <c r="I74" s="5"/>
      <c r="J74" s="5"/>
      <c r="K74" s="5"/>
      <c r="L74" s="5"/>
      <c r="M74" s="5"/>
      <c r="N74" s="5"/>
      <c r="O74" s="5"/>
      <c r="P74" s="5"/>
      <c r="Q74" s="5"/>
      <c r="R74" s="5"/>
      <c r="S74" s="5"/>
      <c r="T74" s="5"/>
      <c r="U74" s="5"/>
    </row>
    <row r="75" spans="1:21" ht="12.75" customHeight="1" x14ac:dyDescent="0.25">
      <c r="A75" s="5"/>
      <c r="B75" s="32"/>
      <c r="C75" s="33"/>
      <c r="D75" s="34"/>
      <c r="E75" s="34"/>
      <c r="F75" s="33"/>
      <c r="G75" s="33"/>
      <c r="H75" s="33"/>
      <c r="I75" s="5"/>
      <c r="J75" s="5"/>
      <c r="K75" s="5"/>
      <c r="L75" s="5"/>
      <c r="M75" s="5"/>
      <c r="N75" s="5"/>
      <c r="O75" s="5"/>
      <c r="P75" s="5"/>
      <c r="Q75" s="5"/>
      <c r="R75" s="5"/>
      <c r="S75" s="5"/>
      <c r="T75" s="5"/>
      <c r="U75" s="5"/>
    </row>
    <row r="76" spans="1:21" ht="12.75" customHeight="1" x14ac:dyDescent="0.25">
      <c r="A76" s="5"/>
      <c r="B76" s="32"/>
      <c r="C76" s="33"/>
      <c r="D76" s="34"/>
      <c r="E76" s="34"/>
      <c r="F76" s="33"/>
      <c r="G76" s="33"/>
      <c r="H76" s="33"/>
      <c r="I76" s="5"/>
      <c r="J76" s="5"/>
      <c r="K76" s="5"/>
      <c r="L76" s="5"/>
      <c r="M76" s="5"/>
      <c r="N76" s="5"/>
      <c r="O76" s="5"/>
      <c r="P76" s="5"/>
      <c r="Q76" s="5"/>
      <c r="R76" s="5"/>
      <c r="S76" s="5"/>
      <c r="T76" s="5"/>
      <c r="U76" s="5"/>
    </row>
    <row r="77" spans="1:21" ht="12.75" customHeight="1" x14ac:dyDescent="0.25">
      <c r="A77" s="5"/>
      <c r="B77" s="32"/>
      <c r="C77" s="33"/>
      <c r="D77" s="34"/>
      <c r="E77" s="34"/>
      <c r="F77" s="33"/>
      <c r="G77" s="33"/>
      <c r="H77" s="33"/>
      <c r="I77" s="5"/>
      <c r="J77" s="5"/>
      <c r="K77" s="5"/>
      <c r="L77" s="5"/>
      <c r="M77" s="5"/>
      <c r="N77" s="5"/>
      <c r="O77" s="5"/>
      <c r="P77" s="5"/>
      <c r="Q77" s="5"/>
      <c r="R77" s="5"/>
      <c r="S77" s="5"/>
      <c r="T77" s="5"/>
      <c r="U77" s="5"/>
    </row>
    <row r="78" spans="1:21" ht="12.75" customHeight="1" x14ac:dyDescent="0.25">
      <c r="A78" s="5"/>
      <c r="B78" s="32"/>
      <c r="C78" s="33"/>
      <c r="D78" s="34"/>
      <c r="E78" s="34"/>
      <c r="F78" s="33"/>
      <c r="G78" s="33"/>
      <c r="H78" s="33"/>
      <c r="I78" s="5"/>
      <c r="J78" s="5"/>
      <c r="K78" s="5"/>
      <c r="L78" s="5"/>
      <c r="M78" s="5"/>
      <c r="N78" s="5"/>
      <c r="O78" s="5"/>
      <c r="P78" s="5"/>
      <c r="Q78" s="5"/>
      <c r="R78" s="5"/>
      <c r="S78" s="5"/>
      <c r="T78" s="5"/>
      <c r="U78" s="5"/>
    </row>
    <row r="79" spans="1:21" ht="12.75" customHeight="1" x14ac:dyDescent="0.25">
      <c r="A79" s="5"/>
      <c r="B79" s="32"/>
      <c r="C79" s="33"/>
      <c r="D79" s="34"/>
      <c r="E79" s="34"/>
      <c r="F79" s="33"/>
      <c r="G79" s="33"/>
      <c r="H79" s="33"/>
      <c r="I79" s="5"/>
      <c r="J79" s="5"/>
      <c r="K79" s="5"/>
      <c r="L79" s="5"/>
      <c r="M79" s="5"/>
      <c r="N79" s="5"/>
      <c r="O79" s="5"/>
      <c r="P79" s="5"/>
      <c r="Q79" s="5"/>
      <c r="R79" s="5"/>
      <c r="S79" s="5"/>
      <c r="T79" s="5"/>
      <c r="U79" s="5"/>
    </row>
    <row r="80" spans="1:21" ht="12.75" customHeight="1" x14ac:dyDescent="0.25">
      <c r="A80" s="5"/>
      <c r="B80" s="32"/>
      <c r="C80" s="33"/>
      <c r="D80" s="34"/>
      <c r="E80" s="34"/>
      <c r="F80" s="33"/>
      <c r="G80" s="33"/>
      <c r="H80" s="33"/>
      <c r="I80" s="5"/>
      <c r="J80" s="5"/>
      <c r="K80" s="5"/>
      <c r="L80" s="5"/>
      <c r="M80" s="5"/>
      <c r="N80" s="5"/>
      <c r="O80" s="5"/>
      <c r="P80" s="5"/>
      <c r="Q80" s="5"/>
      <c r="R80" s="5"/>
      <c r="S80" s="5"/>
      <c r="T80" s="5"/>
      <c r="U80" s="5"/>
    </row>
    <row r="81" spans="1:21" ht="12.75" customHeight="1" x14ac:dyDescent="0.25">
      <c r="A81" s="5"/>
      <c r="B81" s="32"/>
      <c r="C81" s="33"/>
      <c r="D81" s="34"/>
      <c r="E81" s="34"/>
      <c r="F81" s="33"/>
      <c r="G81" s="33"/>
      <c r="H81" s="33"/>
      <c r="I81" s="5"/>
      <c r="J81" s="5"/>
      <c r="K81" s="5"/>
      <c r="L81" s="5"/>
      <c r="M81" s="5"/>
      <c r="N81" s="5"/>
      <c r="O81" s="5"/>
      <c r="P81" s="5"/>
      <c r="Q81" s="5"/>
      <c r="R81" s="5"/>
      <c r="S81" s="5"/>
      <c r="T81" s="5"/>
      <c r="U81" s="5"/>
    </row>
    <row r="82" spans="1:21" ht="12.75" customHeight="1" x14ac:dyDescent="0.25">
      <c r="A82" s="5"/>
      <c r="B82" s="32"/>
      <c r="C82" s="33"/>
      <c r="D82" s="34"/>
      <c r="E82" s="34"/>
      <c r="F82" s="33"/>
      <c r="G82" s="33"/>
      <c r="H82" s="33"/>
      <c r="I82" s="5"/>
      <c r="J82" s="5"/>
      <c r="K82" s="5"/>
      <c r="L82" s="5"/>
      <c r="M82" s="5"/>
      <c r="N82" s="5"/>
      <c r="O82" s="5"/>
      <c r="P82" s="5"/>
      <c r="Q82" s="5"/>
      <c r="R82" s="5"/>
      <c r="S82" s="5"/>
      <c r="T82" s="5"/>
      <c r="U82" s="5"/>
    </row>
    <row r="83" spans="1:21" ht="12.75" customHeight="1" x14ac:dyDescent="0.25">
      <c r="A83" s="5"/>
      <c r="B83" s="32"/>
      <c r="C83" s="33"/>
      <c r="D83" s="34"/>
      <c r="E83" s="34"/>
      <c r="F83" s="33"/>
      <c r="G83" s="33"/>
      <c r="H83" s="33"/>
      <c r="I83" s="5"/>
      <c r="J83" s="5"/>
      <c r="K83" s="5"/>
      <c r="L83" s="5"/>
      <c r="M83" s="5"/>
      <c r="N83" s="5"/>
      <c r="O83" s="5"/>
      <c r="P83" s="5"/>
      <c r="Q83" s="5"/>
      <c r="R83" s="5"/>
      <c r="S83" s="5"/>
      <c r="T83" s="5"/>
      <c r="U83" s="5"/>
    </row>
    <row r="84" spans="1:21" ht="12.75" customHeight="1" x14ac:dyDescent="0.25">
      <c r="A84" s="5"/>
      <c r="B84" s="32"/>
      <c r="C84" s="33"/>
      <c r="D84" s="34"/>
      <c r="E84" s="34"/>
      <c r="F84" s="33"/>
      <c r="G84" s="33"/>
      <c r="H84" s="33"/>
      <c r="I84" s="5"/>
      <c r="J84" s="5"/>
      <c r="K84" s="5"/>
      <c r="L84" s="5"/>
      <c r="M84" s="5"/>
      <c r="N84" s="5"/>
      <c r="O84" s="5"/>
      <c r="P84" s="5"/>
      <c r="Q84" s="5"/>
      <c r="R84" s="5"/>
      <c r="S84" s="5"/>
      <c r="T84" s="5"/>
      <c r="U84" s="5"/>
    </row>
    <row r="85" spans="1:21" ht="12.75" customHeight="1" x14ac:dyDescent="0.25">
      <c r="A85" s="5"/>
      <c r="B85" s="32"/>
      <c r="C85" s="33"/>
      <c r="D85" s="34"/>
      <c r="E85" s="34"/>
      <c r="F85" s="33"/>
      <c r="G85" s="33"/>
      <c r="H85" s="33"/>
      <c r="I85" s="5"/>
      <c r="J85" s="5"/>
      <c r="K85" s="5"/>
      <c r="L85" s="5"/>
      <c r="M85" s="5"/>
      <c r="N85" s="5"/>
      <c r="O85" s="5"/>
      <c r="P85" s="5"/>
      <c r="Q85" s="5"/>
      <c r="R85" s="5"/>
      <c r="S85" s="5"/>
      <c r="T85" s="5"/>
      <c r="U85" s="5"/>
    </row>
    <row r="86" spans="1:21" ht="12.75" customHeight="1" x14ac:dyDescent="0.25">
      <c r="A86" s="5"/>
      <c r="B86" s="32"/>
      <c r="C86" s="33"/>
      <c r="D86" s="34"/>
      <c r="E86" s="34"/>
      <c r="F86" s="33"/>
      <c r="G86" s="33"/>
      <c r="H86" s="33"/>
      <c r="I86" s="5"/>
      <c r="J86" s="5"/>
      <c r="K86" s="5"/>
      <c r="L86" s="5"/>
      <c r="M86" s="5"/>
      <c r="N86" s="5"/>
      <c r="O86" s="5"/>
      <c r="P86" s="5"/>
      <c r="Q86" s="5"/>
      <c r="R86" s="5"/>
      <c r="S86" s="5"/>
      <c r="T86" s="5"/>
      <c r="U86" s="5"/>
    </row>
    <row r="87" spans="1:21" ht="12.75" customHeight="1" x14ac:dyDescent="0.25">
      <c r="A87" s="5"/>
      <c r="B87" s="32"/>
      <c r="C87" s="33"/>
      <c r="D87" s="34"/>
      <c r="E87" s="34"/>
      <c r="F87" s="33"/>
      <c r="G87" s="33"/>
      <c r="H87" s="33"/>
      <c r="I87" s="5"/>
      <c r="J87" s="5"/>
      <c r="K87" s="5"/>
      <c r="L87" s="5"/>
      <c r="M87" s="5"/>
      <c r="N87" s="5"/>
      <c r="O87" s="5"/>
      <c r="P87" s="5"/>
      <c r="Q87" s="5"/>
      <c r="R87" s="5"/>
      <c r="S87" s="5"/>
      <c r="T87" s="5"/>
      <c r="U87" s="5"/>
    </row>
    <row r="88" spans="1:21" ht="12.75" customHeight="1" x14ac:dyDescent="0.25">
      <c r="A88" s="5"/>
      <c r="B88" s="32"/>
      <c r="C88" s="33"/>
      <c r="D88" s="34"/>
      <c r="E88" s="34"/>
      <c r="F88" s="33"/>
      <c r="G88" s="33"/>
      <c r="H88" s="33"/>
      <c r="I88" s="5"/>
      <c r="J88" s="5"/>
      <c r="K88" s="5"/>
      <c r="L88" s="5"/>
      <c r="M88" s="5"/>
      <c r="N88" s="5"/>
      <c r="O88" s="5"/>
      <c r="P88" s="5"/>
      <c r="Q88" s="5"/>
      <c r="R88" s="5"/>
      <c r="S88" s="5"/>
      <c r="T88" s="5"/>
      <c r="U88" s="5"/>
    </row>
    <row r="89" spans="1:21" ht="12.75" customHeight="1" x14ac:dyDescent="0.25">
      <c r="A89" s="5"/>
      <c r="B89" s="32"/>
      <c r="C89" s="33"/>
      <c r="D89" s="34"/>
      <c r="E89" s="34"/>
      <c r="F89" s="33"/>
      <c r="G89" s="33"/>
      <c r="H89" s="33"/>
      <c r="I89" s="5"/>
      <c r="J89" s="5"/>
      <c r="K89" s="5"/>
      <c r="L89" s="5"/>
      <c r="M89" s="5"/>
      <c r="N89" s="5"/>
      <c r="O89" s="5"/>
      <c r="P89" s="5"/>
      <c r="Q89" s="5"/>
      <c r="R89" s="5"/>
      <c r="S89" s="5"/>
      <c r="T89" s="5"/>
      <c r="U89" s="5"/>
    </row>
    <row r="90" spans="1:21" ht="12.75" customHeight="1" x14ac:dyDescent="0.25">
      <c r="A90" s="5"/>
      <c r="B90" s="32"/>
      <c r="C90" s="33"/>
      <c r="D90" s="34"/>
      <c r="E90" s="34"/>
      <c r="F90" s="33"/>
      <c r="G90" s="33"/>
      <c r="H90" s="33"/>
      <c r="I90" s="5"/>
      <c r="J90" s="5"/>
      <c r="K90" s="5"/>
      <c r="L90" s="5"/>
      <c r="M90" s="5"/>
      <c r="N90" s="5"/>
      <c r="O90" s="5"/>
      <c r="P90" s="5"/>
      <c r="Q90" s="5"/>
      <c r="R90" s="5"/>
      <c r="S90" s="5"/>
      <c r="T90" s="5"/>
      <c r="U90" s="5"/>
    </row>
    <row r="91" spans="1:21" ht="12.75" customHeight="1" x14ac:dyDescent="0.25">
      <c r="A91" s="5"/>
      <c r="B91" s="32"/>
      <c r="C91" s="33"/>
      <c r="D91" s="34"/>
      <c r="E91" s="34"/>
      <c r="F91" s="33"/>
      <c r="G91" s="33"/>
      <c r="H91" s="33"/>
      <c r="I91" s="5"/>
      <c r="J91" s="5"/>
      <c r="K91" s="5"/>
      <c r="L91" s="5"/>
      <c r="M91" s="5"/>
      <c r="N91" s="5"/>
      <c r="O91" s="5"/>
      <c r="P91" s="5"/>
      <c r="Q91" s="5"/>
      <c r="R91" s="5"/>
      <c r="S91" s="5"/>
      <c r="T91" s="5"/>
      <c r="U91" s="5"/>
    </row>
    <row r="92" spans="1:21" ht="12.75" customHeight="1" x14ac:dyDescent="0.25">
      <c r="A92" s="5"/>
      <c r="B92" s="32"/>
      <c r="C92" s="33"/>
      <c r="D92" s="34"/>
      <c r="E92" s="34"/>
      <c r="F92" s="33"/>
      <c r="G92" s="33"/>
      <c r="H92" s="33"/>
      <c r="I92" s="5"/>
      <c r="J92" s="5"/>
      <c r="K92" s="5"/>
      <c r="L92" s="5"/>
      <c r="M92" s="5"/>
      <c r="N92" s="5"/>
      <c r="O92" s="5"/>
      <c r="P92" s="5"/>
      <c r="Q92" s="5"/>
      <c r="R92" s="5"/>
      <c r="S92" s="5"/>
      <c r="T92" s="5"/>
      <c r="U92" s="5"/>
    </row>
    <row r="93" spans="1:21" ht="12.75" customHeight="1" x14ac:dyDescent="0.25">
      <c r="A93" s="5"/>
      <c r="B93" s="32"/>
      <c r="C93" s="33"/>
      <c r="D93" s="34"/>
      <c r="E93" s="34"/>
      <c r="F93" s="33"/>
      <c r="G93" s="33"/>
      <c r="H93" s="33"/>
      <c r="I93" s="5"/>
      <c r="J93" s="5"/>
      <c r="K93" s="5"/>
      <c r="L93" s="5"/>
      <c r="M93" s="5"/>
      <c r="N93" s="5"/>
      <c r="O93" s="5"/>
      <c r="P93" s="5"/>
      <c r="Q93" s="5"/>
      <c r="R93" s="5"/>
      <c r="S93" s="5"/>
      <c r="T93" s="5"/>
      <c r="U93" s="5"/>
    </row>
    <row r="94" spans="1:21" ht="12.75" customHeight="1" x14ac:dyDescent="0.25">
      <c r="A94" s="5"/>
      <c r="B94" s="32"/>
      <c r="C94" s="33"/>
      <c r="D94" s="34"/>
      <c r="E94" s="34"/>
      <c r="F94" s="33"/>
      <c r="G94" s="33"/>
      <c r="H94" s="33"/>
      <c r="I94" s="5"/>
      <c r="J94" s="5"/>
      <c r="K94" s="5"/>
      <c r="L94" s="5"/>
      <c r="M94" s="5"/>
      <c r="N94" s="5"/>
      <c r="O94" s="5"/>
      <c r="P94" s="5"/>
      <c r="Q94" s="5"/>
      <c r="R94" s="5"/>
      <c r="S94" s="5"/>
      <c r="T94" s="5"/>
      <c r="U94" s="5"/>
    </row>
    <row r="95" spans="1:21" ht="12.75" customHeight="1" x14ac:dyDescent="0.25">
      <c r="A95" s="5"/>
      <c r="B95" s="32"/>
      <c r="C95" s="33"/>
      <c r="D95" s="34"/>
      <c r="E95" s="34"/>
      <c r="F95" s="33"/>
      <c r="G95" s="33"/>
      <c r="H95" s="33"/>
      <c r="I95" s="5"/>
      <c r="J95" s="5"/>
      <c r="K95" s="5"/>
      <c r="L95" s="5"/>
      <c r="M95" s="5"/>
      <c r="N95" s="5"/>
      <c r="O95" s="5"/>
      <c r="P95" s="5"/>
      <c r="Q95" s="5"/>
      <c r="R95" s="5"/>
      <c r="S95" s="5"/>
      <c r="T95" s="5"/>
      <c r="U95" s="5"/>
    </row>
    <row r="96" spans="1:21" ht="12.75" customHeight="1" x14ac:dyDescent="0.25">
      <c r="A96" s="5"/>
      <c r="B96" s="32"/>
      <c r="C96" s="33"/>
      <c r="D96" s="34"/>
      <c r="E96" s="34"/>
      <c r="F96" s="33"/>
      <c r="G96" s="33"/>
      <c r="H96" s="33"/>
      <c r="I96" s="5"/>
      <c r="J96" s="5"/>
      <c r="K96" s="5"/>
      <c r="L96" s="5"/>
      <c r="M96" s="5"/>
      <c r="N96" s="5"/>
      <c r="O96" s="5"/>
      <c r="P96" s="5"/>
      <c r="Q96" s="5"/>
      <c r="R96" s="5"/>
      <c r="S96" s="5"/>
      <c r="T96" s="5"/>
      <c r="U96" s="5"/>
    </row>
    <row r="97" spans="1:21" ht="12.75" customHeight="1" x14ac:dyDescent="0.25">
      <c r="A97" s="5"/>
      <c r="B97" s="32"/>
      <c r="C97" s="33"/>
      <c r="D97" s="34"/>
      <c r="E97" s="34"/>
      <c r="F97" s="33"/>
      <c r="G97" s="33"/>
      <c r="H97" s="33"/>
      <c r="I97" s="5"/>
      <c r="J97" s="5"/>
      <c r="K97" s="5"/>
      <c r="L97" s="5"/>
      <c r="M97" s="5"/>
      <c r="N97" s="5"/>
      <c r="O97" s="5"/>
      <c r="P97" s="5"/>
      <c r="Q97" s="5"/>
      <c r="R97" s="5"/>
      <c r="S97" s="5"/>
      <c r="T97" s="5"/>
      <c r="U97" s="5"/>
    </row>
    <row r="98" spans="1:21" ht="12.75" customHeight="1" x14ac:dyDescent="0.25">
      <c r="A98" s="5"/>
      <c r="B98" s="32"/>
      <c r="C98" s="33"/>
      <c r="D98" s="34"/>
      <c r="E98" s="34"/>
      <c r="F98" s="33"/>
      <c r="G98" s="33"/>
      <c r="H98" s="33"/>
      <c r="I98" s="5"/>
      <c r="J98" s="5"/>
      <c r="K98" s="5"/>
      <c r="L98" s="5"/>
      <c r="M98" s="5"/>
      <c r="N98" s="5"/>
      <c r="O98" s="5"/>
      <c r="P98" s="5"/>
      <c r="Q98" s="5"/>
      <c r="R98" s="5"/>
      <c r="S98" s="5"/>
      <c r="T98" s="5"/>
      <c r="U98" s="5"/>
    </row>
    <row r="99" spans="1:21" ht="12.75" customHeight="1" x14ac:dyDescent="0.25">
      <c r="A99" s="5"/>
      <c r="B99" s="32"/>
      <c r="C99" s="33"/>
      <c r="D99" s="34"/>
      <c r="E99" s="34"/>
      <c r="F99" s="33"/>
      <c r="G99" s="33"/>
      <c r="H99" s="33"/>
      <c r="I99" s="5"/>
      <c r="J99" s="5"/>
      <c r="K99" s="5"/>
      <c r="L99" s="5"/>
      <c r="M99" s="5"/>
      <c r="N99" s="5"/>
      <c r="O99" s="5"/>
      <c r="P99" s="5"/>
      <c r="Q99" s="5"/>
      <c r="R99" s="5"/>
      <c r="S99" s="5"/>
      <c r="T99" s="5"/>
      <c r="U99" s="5"/>
    </row>
    <row r="100" spans="1:21" ht="12.75" customHeight="1" x14ac:dyDescent="0.25">
      <c r="A100" s="5"/>
      <c r="B100" s="32"/>
      <c r="C100" s="33"/>
      <c r="D100" s="34"/>
      <c r="E100" s="34"/>
      <c r="F100" s="33"/>
      <c r="G100" s="33"/>
      <c r="H100" s="33"/>
      <c r="I100" s="5"/>
      <c r="J100" s="5"/>
      <c r="K100" s="5"/>
      <c r="L100" s="5"/>
      <c r="M100" s="5"/>
      <c r="N100" s="5"/>
      <c r="O100" s="5"/>
      <c r="P100" s="5"/>
      <c r="Q100" s="5"/>
      <c r="R100" s="5"/>
      <c r="S100" s="5"/>
      <c r="T100" s="5"/>
      <c r="U100" s="5"/>
    </row>
    <row r="101" spans="1:21" ht="12.75" customHeight="1" x14ac:dyDescent="0.25">
      <c r="A101" s="5"/>
      <c r="B101" s="32"/>
      <c r="C101" s="33"/>
      <c r="D101" s="34"/>
      <c r="E101" s="34"/>
      <c r="F101" s="33"/>
      <c r="G101" s="33"/>
      <c r="H101" s="33"/>
      <c r="I101" s="5"/>
      <c r="J101" s="5"/>
      <c r="K101" s="5"/>
      <c r="L101" s="5"/>
      <c r="M101" s="5"/>
      <c r="N101" s="5"/>
      <c r="O101" s="5"/>
      <c r="P101" s="5"/>
      <c r="Q101" s="5"/>
      <c r="R101" s="5"/>
      <c r="S101" s="5"/>
      <c r="T101" s="5"/>
      <c r="U101" s="5"/>
    </row>
    <row r="102" spans="1:21" ht="12.75" customHeight="1" x14ac:dyDescent="0.25">
      <c r="A102" s="5"/>
      <c r="B102" s="32"/>
      <c r="C102" s="33"/>
      <c r="D102" s="34"/>
      <c r="E102" s="34"/>
      <c r="F102" s="33"/>
      <c r="G102" s="33"/>
      <c r="H102" s="33"/>
      <c r="I102" s="5"/>
      <c r="J102" s="5"/>
      <c r="K102" s="5"/>
      <c r="L102" s="5"/>
      <c r="M102" s="5"/>
      <c r="N102" s="5"/>
      <c r="O102" s="5"/>
      <c r="P102" s="5"/>
      <c r="Q102" s="5"/>
      <c r="R102" s="5"/>
      <c r="S102" s="5"/>
      <c r="T102" s="5"/>
      <c r="U102" s="5"/>
    </row>
    <row r="103" spans="1:21" ht="12.75" customHeight="1" x14ac:dyDescent="0.25">
      <c r="A103" s="5"/>
      <c r="B103" s="32"/>
      <c r="C103" s="33"/>
      <c r="D103" s="34"/>
      <c r="E103" s="34"/>
      <c r="F103" s="33"/>
      <c r="G103" s="33"/>
      <c r="H103" s="33"/>
      <c r="I103" s="5"/>
      <c r="J103" s="5"/>
      <c r="K103" s="5"/>
      <c r="L103" s="5"/>
      <c r="M103" s="5"/>
      <c r="N103" s="5"/>
      <c r="O103" s="5"/>
      <c r="P103" s="5"/>
      <c r="Q103" s="5"/>
      <c r="R103" s="5"/>
      <c r="S103" s="5"/>
      <c r="T103" s="5"/>
      <c r="U103" s="5"/>
    </row>
    <row r="104" spans="1:21" ht="12.75" customHeight="1" x14ac:dyDescent="0.25">
      <c r="A104" s="5"/>
      <c r="B104" s="32"/>
      <c r="C104" s="33"/>
      <c r="D104" s="34"/>
      <c r="E104" s="34"/>
      <c r="F104" s="33"/>
      <c r="G104" s="33"/>
      <c r="H104" s="33"/>
      <c r="I104" s="5"/>
      <c r="J104" s="5"/>
      <c r="K104" s="5"/>
      <c r="L104" s="5"/>
      <c r="M104" s="5"/>
      <c r="N104" s="5"/>
      <c r="O104" s="5"/>
      <c r="P104" s="5"/>
      <c r="Q104" s="5"/>
      <c r="R104" s="5"/>
      <c r="S104" s="5"/>
      <c r="T104" s="5"/>
      <c r="U104" s="5"/>
    </row>
    <row r="105" spans="1:21" ht="12.75" customHeight="1" x14ac:dyDescent="0.25">
      <c r="A105" s="5"/>
      <c r="B105" s="32"/>
      <c r="C105" s="33"/>
      <c r="D105" s="34"/>
      <c r="E105" s="34"/>
      <c r="F105" s="33"/>
      <c r="G105" s="33"/>
      <c r="H105" s="33"/>
      <c r="I105" s="5"/>
      <c r="J105" s="5"/>
      <c r="K105" s="5"/>
      <c r="L105" s="5"/>
      <c r="M105" s="5"/>
      <c r="N105" s="5"/>
      <c r="O105" s="5"/>
      <c r="P105" s="5"/>
      <c r="Q105" s="5"/>
      <c r="R105" s="5"/>
      <c r="S105" s="5"/>
      <c r="T105" s="5"/>
      <c r="U105" s="5"/>
    </row>
    <row r="106" spans="1:21" ht="12.75" customHeight="1" x14ac:dyDescent="0.25">
      <c r="A106" s="5"/>
      <c r="B106" s="32"/>
      <c r="C106" s="33"/>
      <c r="D106" s="34"/>
      <c r="E106" s="34"/>
      <c r="F106" s="33"/>
      <c r="G106" s="33"/>
      <c r="H106" s="33"/>
      <c r="I106" s="5"/>
      <c r="J106" s="5"/>
      <c r="K106" s="5"/>
      <c r="L106" s="5"/>
      <c r="M106" s="5"/>
      <c r="N106" s="5"/>
      <c r="O106" s="5"/>
      <c r="P106" s="5"/>
      <c r="Q106" s="5"/>
      <c r="R106" s="5"/>
      <c r="S106" s="5"/>
      <c r="T106" s="5"/>
      <c r="U106" s="5"/>
    </row>
    <row r="107" spans="1:21" ht="12.75" customHeight="1" x14ac:dyDescent="0.25">
      <c r="A107" s="5"/>
      <c r="B107" s="32"/>
      <c r="C107" s="33"/>
      <c r="D107" s="34"/>
      <c r="E107" s="34"/>
      <c r="F107" s="33"/>
      <c r="G107" s="33"/>
      <c r="H107" s="33"/>
      <c r="I107" s="5"/>
      <c r="J107" s="5"/>
      <c r="K107" s="5"/>
      <c r="L107" s="5"/>
      <c r="M107" s="5"/>
      <c r="N107" s="5"/>
      <c r="O107" s="5"/>
      <c r="P107" s="5"/>
      <c r="Q107" s="5"/>
      <c r="R107" s="5"/>
      <c r="S107" s="5"/>
      <c r="T107" s="5"/>
      <c r="U107" s="5"/>
    </row>
    <row r="108" spans="1:21" ht="12.75" customHeight="1" x14ac:dyDescent="0.25">
      <c r="A108" s="5"/>
      <c r="B108" s="32"/>
      <c r="C108" s="33"/>
      <c r="D108" s="34"/>
      <c r="E108" s="34"/>
      <c r="F108" s="33"/>
      <c r="G108" s="33"/>
      <c r="H108" s="33"/>
      <c r="I108" s="5"/>
      <c r="J108" s="5"/>
      <c r="K108" s="5"/>
      <c r="L108" s="5"/>
      <c r="M108" s="5"/>
      <c r="N108" s="5"/>
      <c r="O108" s="5"/>
      <c r="P108" s="5"/>
      <c r="Q108" s="5"/>
      <c r="R108" s="5"/>
      <c r="S108" s="5"/>
      <c r="T108" s="5"/>
      <c r="U108" s="5"/>
    </row>
    <row r="109" spans="1:21" ht="12.75" customHeight="1" x14ac:dyDescent="0.25">
      <c r="A109" s="5"/>
      <c r="B109" s="32"/>
      <c r="C109" s="33"/>
      <c r="D109" s="34"/>
      <c r="E109" s="34"/>
      <c r="F109" s="33"/>
      <c r="G109" s="33"/>
      <c r="H109" s="33"/>
      <c r="I109" s="5"/>
      <c r="J109" s="5"/>
      <c r="K109" s="5"/>
      <c r="L109" s="5"/>
      <c r="M109" s="5"/>
      <c r="N109" s="5"/>
      <c r="O109" s="5"/>
      <c r="P109" s="5"/>
      <c r="Q109" s="5"/>
      <c r="R109" s="5"/>
      <c r="S109" s="5"/>
      <c r="T109" s="5"/>
      <c r="U109" s="5"/>
    </row>
    <row r="110" spans="1:21" ht="12.75" customHeight="1" x14ac:dyDescent="0.25">
      <c r="A110" s="5"/>
      <c r="B110" s="32"/>
      <c r="C110" s="33"/>
      <c r="D110" s="34"/>
      <c r="E110" s="34"/>
      <c r="F110" s="33"/>
      <c r="G110" s="33"/>
      <c r="H110" s="33"/>
      <c r="I110" s="5"/>
      <c r="J110" s="5"/>
      <c r="K110" s="5"/>
      <c r="L110" s="5"/>
      <c r="M110" s="5"/>
      <c r="N110" s="5"/>
      <c r="O110" s="5"/>
      <c r="P110" s="5"/>
      <c r="Q110" s="5"/>
      <c r="R110" s="5"/>
      <c r="S110" s="5"/>
      <c r="T110" s="5"/>
      <c r="U110" s="5"/>
    </row>
    <row r="111" spans="1:21" ht="12.75" customHeight="1" x14ac:dyDescent="0.25">
      <c r="A111" s="5"/>
      <c r="B111" s="32"/>
      <c r="C111" s="33"/>
      <c r="D111" s="34"/>
      <c r="E111" s="34"/>
      <c r="F111" s="33"/>
      <c r="G111" s="33"/>
      <c r="H111" s="33"/>
      <c r="I111" s="5"/>
      <c r="J111" s="5"/>
      <c r="K111" s="5"/>
      <c r="L111" s="5"/>
      <c r="M111" s="5"/>
      <c r="N111" s="5"/>
      <c r="O111" s="5"/>
      <c r="P111" s="5"/>
      <c r="Q111" s="5"/>
      <c r="R111" s="5"/>
      <c r="S111" s="5"/>
      <c r="T111" s="5"/>
      <c r="U111" s="5"/>
    </row>
    <row r="112" spans="1:21" ht="12.75" customHeight="1" x14ac:dyDescent="0.25">
      <c r="A112" s="5"/>
      <c r="B112" s="32"/>
      <c r="C112" s="33"/>
      <c r="D112" s="34"/>
      <c r="E112" s="34"/>
      <c r="F112" s="33"/>
      <c r="G112" s="33"/>
      <c r="H112" s="33"/>
      <c r="I112" s="5"/>
      <c r="J112" s="5"/>
      <c r="K112" s="5"/>
      <c r="L112" s="5"/>
      <c r="M112" s="5"/>
      <c r="N112" s="5"/>
      <c r="O112" s="5"/>
      <c r="P112" s="5"/>
      <c r="Q112" s="5"/>
      <c r="R112" s="5"/>
      <c r="S112" s="5"/>
      <c r="T112" s="5"/>
      <c r="U112" s="5"/>
    </row>
    <row r="113" spans="1:21" ht="12.75" customHeight="1" x14ac:dyDescent="0.25">
      <c r="A113" s="5"/>
      <c r="B113" s="32"/>
      <c r="C113" s="33"/>
      <c r="D113" s="34"/>
      <c r="E113" s="34"/>
      <c r="F113" s="33"/>
      <c r="G113" s="33"/>
      <c r="H113" s="33"/>
      <c r="I113" s="5"/>
      <c r="J113" s="5"/>
      <c r="K113" s="5"/>
      <c r="L113" s="5"/>
      <c r="M113" s="5"/>
      <c r="N113" s="5"/>
      <c r="O113" s="5"/>
      <c r="P113" s="5"/>
      <c r="Q113" s="5"/>
      <c r="R113" s="5"/>
      <c r="S113" s="5"/>
      <c r="T113" s="5"/>
      <c r="U113" s="5"/>
    </row>
    <row r="114" spans="1:21" ht="12.75" customHeight="1" x14ac:dyDescent="0.25">
      <c r="A114" s="5"/>
      <c r="B114" s="32"/>
      <c r="C114" s="33"/>
      <c r="D114" s="34"/>
      <c r="E114" s="34"/>
      <c r="F114" s="33"/>
      <c r="G114" s="33"/>
      <c r="H114" s="33"/>
      <c r="I114" s="5"/>
      <c r="J114" s="5"/>
      <c r="K114" s="5"/>
      <c r="L114" s="5"/>
      <c r="M114" s="5"/>
      <c r="N114" s="5"/>
      <c r="O114" s="5"/>
      <c r="P114" s="5"/>
      <c r="Q114" s="5"/>
      <c r="R114" s="5"/>
      <c r="S114" s="5"/>
      <c r="T114" s="5"/>
      <c r="U114" s="5"/>
    </row>
    <row r="115" spans="1:21" ht="12.75" customHeight="1" x14ac:dyDescent="0.25">
      <c r="A115" s="5"/>
      <c r="B115" s="32"/>
      <c r="C115" s="33"/>
      <c r="D115" s="34"/>
      <c r="E115" s="34"/>
      <c r="F115" s="33"/>
      <c r="G115" s="33"/>
      <c r="H115" s="33"/>
      <c r="I115" s="5"/>
      <c r="J115" s="5"/>
      <c r="K115" s="5"/>
      <c r="L115" s="5"/>
      <c r="M115" s="5"/>
      <c r="N115" s="5"/>
      <c r="O115" s="5"/>
      <c r="P115" s="5"/>
      <c r="Q115" s="5"/>
      <c r="R115" s="5"/>
      <c r="S115" s="5"/>
      <c r="T115" s="5"/>
      <c r="U115" s="5"/>
    </row>
    <row r="116" spans="1:21" ht="12.75" customHeight="1" x14ac:dyDescent="0.25">
      <c r="A116" s="5"/>
      <c r="B116" s="32"/>
      <c r="C116" s="33"/>
      <c r="D116" s="34"/>
      <c r="E116" s="34"/>
      <c r="F116" s="33"/>
      <c r="G116" s="33"/>
      <c r="H116" s="33"/>
      <c r="I116" s="5"/>
      <c r="J116" s="5"/>
      <c r="K116" s="5"/>
      <c r="L116" s="5"/>
      <c r="M116" s="5"/>
      <c r="N116" s="5"/>
      <c r="O116" s="5"/>
      <c r="P116" s="5"/>
      <c r="Q116" s="5"/>
      <c r="R116" s="5"/>
      <c r="S116" s="5"/>
      <c r="T116" s="5"/>
      <c r="U116" s="5"/>
    </row>
    <row r="117" spans="1:21" ht="12.75" customHeight="1" x14ac:dyDescent="0.25">
      <c r="A117" s="5"/>
      <c r="B117" s="32"/>
      <c r="C117" s="33"/>
      <c r="D117" s="34"/>
      <c r="E117" s="34"/>
      <c r="F117" s="33"/>
      <c r="G117" s="33"/>
      <c r="H117" s="33"/>
      <c r="I117" s="5"/>
      <c r="J117" s="5"/>
      <c r="K117" s="5"/>
      <c r="L117" s="5"/>
      <c r="M117" s="5"/>
      <c r="N117" s="5"/>
      <c r="O117" s="5"/>
      <c r="P117" s="5"/>
      <c r="Q117" s="5"/>
      <c r="R117" s="5"/>
      <c r="S117" s="5"/>
      <c r="T117" s="5"/>
      <c r="U117" s="5"/>
    </row>
    <row r="118" spans="1:21" ht="12.75" customHeight="1" x14ac:dyDescent="0.25">
      <c r="A118" s="5"/>
      <c r="B118" s="32"/>
      <c r="C118" s="33"/>
      <c r="D118" s="34"/>
      <c r="E118" s="34"/>
      <c r="F118" s="33"/>
      <c r="G118" s="33"/>
      <c r="H118" s="33"/>
      <c r="I118" s="5"/>
      <c r="J118" s="5"/>
      <c r="K118" s="5"/>
      <c r="L118" s="5"/>
      <c r="M118" s="5"/>
      <c r="N118" s="5"/>
      <c r="O118" s="5"/>
      <c r="P118" s="5"/>
      <c r="Q118" s="5"/>
      <c r="R118" s="5"/>
      <c r="S118" s="5"/>
      <c r="T118" s="5"/>
      <c r="U118" s="5"/>
    </row>
    <row r="119" spans="1:21" ht="12.75" customHeight="1" x14ac:dyDescent="0.25">
      <c r="A119" s="5"/>
      <c r="B119" s="32"/>
      <c r="C119" s="33"/>
      <c r="D119" s="34"/>
      <c r="E119" s="34"/>
      <c r="F119" s="33"/>
      <c r="G119" s="33"/>
      <c r="H119" s="33"/>
      <c r="I119" s="5"/>
      <c r="J119" s="5"/>
      <c r="K119" s="5"/>
      <c r="L119" s="5"/>
      <c r="M119" s="5"/>
      <c r="N119" s="5"/>
      <c r="O119" s="5"/>
      <c r="P119" s="5"/>
      <c r="Q119" s="5"/>
      <c r="R119" s="5"/>
      <c r="S119" s="5"/>
      <c r="T119" s="5"/>
      <c r="U119" s="5"/>
    </row>
    <row r="120" spans="1:21" ht="12.75" customHeight="1" x14ac:dyDescent="0.25">
      <c r="A120" s="5"/>
      <c r="B120" s="32"/>
      <c r="C120" s="33"/>
      <c r="D120" s="34"/>
      <c r="E120" s="34"/>
      <c r="F120" s="33"/>
      <c r="G120" s="33"/>
      <c r="H120" s="33"/>
      <c r="I120" s="5"/>
      <c r="J120" s="5"/>
      <c r="K120" s="5"/>
      <c r="L120" s="5"/>
      <c r="M120" s="5"/>
      <c r="N120" s="5"/>
      <c r="O120" s="5"/>
      <c r="P120" s="5"/>
      <c r="Q120" s="5"/>
      <c r="R120" s="5"/>
      <c r="S120" s="5"/>
      <c r="T120" s="5"/>
      <c r="U120" s="5"/>
    </row>
    <row r="121" spans="1:21" ht="12.75" customHeight="1" x14ac:dyDescent="0.25">
      <c r="A121" s="5"/>
      <c r="B121" s="32"/>
      <c r="C121" s="33"/>
      <c r="D121" s="34"/>
      <c r="E121" s="34"/>
      <c r="F121" s="33"/>
      <c r="G121" s="33"/>
      <c r="H121" s="33"/>
      <c r="I121" s="5"/>
      <c r="J121" s="5"/>
      <c r="K121" s="5"/>
      <c r="L121" s="5"/>
      <c r="M121" s="5"/>
      <c r="N121" s="5"/>
      <c r="O121" s="5"/>
      <c r="P121" s="5"/>
      <c r="Q121" s="5"/>
      <c r="R121" s="5"/>
      <c r="S121" s="5"/>
      <c r="T121" s="5"/>
      <c r="U121" s="5"/>
    </row>
    <row r="122" spans="1:21" ht="12.75" customHeight="1" x14ac:dyDescent="0.25">
      <c r="A122" s="5"/>
      <c r="B122" s="32"/>
      <c r="C122" s="33"/>
      <c r="D122" s="34"/>
      <c r="E122" s="34"/>
      <c r="F122" s="33"/>
      <c r="G122" s="33"/>
      <c r="H122" s="33"/>
      <c r="I122" s="5"/>
      <c r="J122" s="5"/>
      <c r="K122" s="5"/>
      <c r="L122" s="5"/>
      <c r="M122" s="5"/>
      <c r="N122" s="5"/>
      <c r="O122" s="5"/>
      <c r="P122" s="5"/>
      <c r="Q122" s="5"/>
      <c r="R122" s="5"/>
      <c r="S122" s="5"/>
      <c r="T122" s="5"/>
      <c r="U122" s="5"/>
    </row>
    <row r="123" spans="1:21" ht="12.75" customHeight="1" x14ac:dyDescent="0.25">
      <c r="A123" s="5"/>
      <c r="B123" s="32"/>
      <c r="C123" s="33"/>
      <c r="D123" s="34"/>
      <c r="E123" s="34"/>
      <c r="F123" s="33"/>
      <c r="G123" s="33"/>
      <c r="H123" s="33"/>
      <c r="I123" s="5"/>
      <c r="J123" s="5"/>
      <c r="K123" s="5"/>
      <c r="L123" s="5"/>
      <c r="M123" s="5"/>
      <c r="N123" s="5"/>
      <c r="O123" s="5"/>
      <c r="P123" s="5"/>
      <c r="Q123" s="5"/>
      <c r="R123" s="5"/>
      <c r="S123" s="5"/>
      <c r="T123" s="5"/>
      <c r="U123" s="5"/>
    </row>
    <row r="124" spans="1:21" ht="12.75" customHeight="1" x14ac:dyDescent="0.25">
      <c r="A124" s="5"/>
      <c r="B124" s="32"/>
      <c r="C124" s="33"/>
      <c r="D124" s="34"/>
      <c r="E124" s="34"/>
      <c r="F124" s="33"/>
      <c r="G124" s="33"/>
      <c r="H124" s="33"/>
      <c r="I124" s="5"/>
      <c r="J124" s="5"/>
      <c r="K124" s="5"/>
      <c r="L124" s="5"/>
      <c r="M124" s="5"/>
      <c r="N124" s="5"/>
      <c r="O124" s="5"/>
      <c r="P124" s="5"/>
      <c r="Q124" s="5"/>
      <c r="R124" s="5"/>
      <c r="S124" s="5"/>
      <c r="T124" s="5"/>
      <c r="U124" s="5"/>
    </row>
    <row r="125" spans="1:21" ht="12.75" customHeight="1" x14ac:dyDescent="0.25">
      <c r="A125" s="5"/>
      <c r="B125" s="32"/>
      <c r="C125" s="33"/>
      <c r="D125" s="34"/>
      <c r="E125" s="34"/>
      <c r="F125" s="33"/>
      <c r="G125" s="33"/>
      <c r="H125" s="33"/>
      <c r="I125" s="5"/>
      <c r="J125" s="5"/>
      <c r="K125" s="5"/>
      <c r="L125" s="5"/>
      <c r="M125" s="5"/>
      <c r="N125" s="5"/>
      <c r="O125" s="5"/>
      <c r="P125" s="5"/>
      <c r="Q125" s="5"/>
      <c r="R125" s="5"/>
      <c r="S125" s="5"/>
      <c r="T125" s="5"/>
      <c r="U125" s="5"/>
    </row>
    <row r="126" spans="1:21" ht="12.75" customHeight="1" x14ac:dyDescent="0.25">
      <c r="A126" s="5"/>
      <c r="B126" s="32"/>
      <c r="C126" s="33"/>
      <c r="D126" s="34"/>
      <c r="E126" s="34"/>
      <c r="F126" s="33"/>
      <c r="G126" s="33"/>
      <c r="H126" s="33"/>
      <c r="I126" s="5"/>
      <c r="J126" s="5"/>
      <c r="K126" s="5"/>
      <c r="L126" s="5"/>
      <c r="M126" s="5"/>
      <c r="N126" s="5"/>
      <c r="O126" s="5"/>
      <c r="P126" s="5"/>
      <c r="Q126" s="5"/>
      <c r="R126" s="5"/>
      <c r="S126" s="5"/>
      <c r="T126" s="5"/>
      <c r="U126" s="5"/>
    </row>
    <row r="127" spans="1:21" ht="12.75" customHeight="1" x14ac:dyDescent="0.25">
      <c r="A127" s="5"/>
      <c r="B127" s="32"/>
      <c r="C127" s="33"/>
      <c r="D127" s="34"/>
      <c r="E127" s="34"/>
      <c r="F127" s="33"/>
      <c r="G127" s="33"/>
      <c r="H127" s="33"/>
      <c r="I127" s="5"/>
      <c r="J127" s="5"/>
      <c r="K127" s="5"/>
      <c r="L127" s="5"/>
      <c r="M127" s="5"/>
      <c r="N127" s="5"/>
      <c r="O127" s="5"/>
      <c r="P127" s="5"/>
      <c r="Q127" s="5"/>
      <c r="R127" s="5"/>
      <c r="S127" s="5"/>
      <c r="T127" s="5"/>
      <c r="U127" s="5"/>
    </row>
    <row r="128" spans="1:21" ht="12.75" customHeight="1" x14ac:dyDescent="0.25">
      <c r="A128" s="5"/>
      <c r="B128" s="32"/>
      <c r="C128" s="33"/>
      <c r="D128" s="34"/>
      <c r="E128" s="34"/>
      <c r="F128" s="33"/>
      <c r="G128" s="33"/>
      <c r="H128" s="33"/>
      <c r="I128" s="5"/>
      <c r="J128" s="5"/>
      <c r="K128" s="5"/>
      <c r="L128" s="5"/>
      <c r="M128" s="5"/>
      <c r="N128" s="5"/>
      <c r="O128" s="5"/>
      <c r="P128" s="5"/>
      <c r="Q128" s="5"/>
      <c r="R128" s="5"/>
      <c r="S128" s="5"/>
      <c r="T128" s="5"/>
      <c r="U128" s="5"/>
    </row>
    <row r="129" spans="1:21" ht="12.75" customHeight="1" x14ac:dyDescent="0.25">
      <c r="A129" s="5"/>
      <c r="B129" s="32"/>
      <c r="C129" s="33"/>
      <c r="D129" s="34"/>
      <c r="E129" s="34"/>
      <c r="F129" s="33"/>
      <c r="G129" s="33"/>
      <c r="H129" s="33"/>
      <c r="I129" s="5"/>
      <c r="J129" s="5"/>
      <c r="K129" s="5"/>
      <c r="L129" s="5"/>
      <c r="M129" s="5"/>
      <c r="N129" s="5"/>
      <c r="O129" s="5"/>
      <c r="P129" s="5"/>
      <c r="Q129" s="5"/>
      <c r="R129" s="5"/>
      <c r="S129" s="5"/>
      <c r="T129" s="5"/>
      <c r="U129" s="5"/>
    </row>
    <row r="130" spans="1:21" ht="12.75" customHeight="1" x14ac:dyDescent="0.25">
      <c r="A130" s="5"/>
      <c r="B130" s="32"/>
      <c r="C130" s="33"/>
      <c r="D130" s="34"/>
      <c r="E130" s="34"/>
      <c r="F130" s="33"/>
      <c r="G130" s="33"/>
      <c r="H130" s="33"/>
      <c r="I130" s="5"/>
      <c r="J130" s="5"/>
      <c r="K130" s="5"/>
      <c r="L130" s="5"/>
      <c r="M130" s="5"/>
      <c r="N130" s="5"/>
      <c r="O130" s="5"/>
      <c r="P130" s="5"/>
      <c r="Q130" s="5"/>
      <c r="R130" s="5"/>
      <c r="S130" s="5"/>
      <c r="T130" s="5"/>
      <c r="U130" s="5"/>
    </row>
    <row r="131" spans="1:21" ht="12.75" customHeight="1" x14ac:dyDescent="0.25">
      <c r="A131" s="5"/>
      <c r="B131" s="32"/>
      <c r="C131" s="33"/>
      <c r="D131" s="34"/>
      <c r="E131" s="34"/>
      <c r="F131" s="33"/>
      <c r="G131" s="33"/>
      <c r="H131" s="33"/>
      <c r="I131" s="5"/>
      <c r="J131" s="5"/>
      <c r="K131" s="5"/>
      <c r="L131" s="5"/>
      <c r="M131" s="5"/>
      <c r="N131" s="5"/>
      <c r="O131" s="5"/>
      <c r="P131" s="5"/>
      <c r="Q131" s="5"/>
      <c r="R131" s="5"/>
      <c r="S131" s="5"/>
      <c r="T131" s="5"/>
      <c r="U131" s="5"/>
    </row>
    <row r="132" spans="1:21" ht="12.75" customHeight="1" x14ac:dyDescent="0.25">
      <c r="A132" s="5"/>
      <c r="B132" s="32"/>
      <c r="C132" s="33"/>
      <c r="D132" s="34"/>
      <c r="E132" s="34"/>
      <c r="F132" s="33"/>
      <c r="G132" s="33"/>
      <c r="H132" s="33"/>
      <c r="I132" s="5"/>
      <c r="J132" s="5"/>
      <c r="K132" s="5"/>
      <c r="L132" s="5"/>
      <c r="M132" s="5"/>
      <c r="N132" s="5"/>
      <c r="O132" s="5"/>
      <c r="P132" s="5"/>
      <c r="Q132" s="5"/>
      <c r="R132" s="5"/>
      <c r="S132" s="5"/>
      <c r="T132" s="5"/>
      <c r="U132" s="5"/>
    </row>
    <row r="133" spans="1:21" ht="12.75" customHeight="1" x14ac:dyDescent="0.25">
      <c r="A133" s="5"/>
      <c r="B133" s="32"/>
      <c r="C133" s="33"/>
      <c r="D133" s="34"/>
      <c r="E133" s="34"/>
      <c r="F133" s="33"/>
      <c r="G133" s="33"/>
      <c r="H133" s="33"/>
      <c r="I133" s="5"/>
      <c r="J133" s="5"/>
      <c r="K133" s="5"/>
      <c r="L133" s="5"/>
      <c r="M133" s="5"/>
      <c r="N133" s="5"/>
      <c r="O133" s="5"/>
      <c r="P133" s="5"/>
      <c r="Q133" s="5"/>
      <c r="R133" s="5"/>
      <c r="S133" s="5"/>
      <c r="T133" s="5"/>
      <c r="U133" s="5"/>
    </row>
    <row r="134" spans="1:21" ht="12.75" customHeight="1" x14ac:dyDescent="0.25">
      <c r="A134" s="5"/>
      <c r="B134" s="32"/>
      <c r="C134" s="33"/>
      <c r="D134" s="34"/>
      <c r="E134" s="34"/>
      <c r="F134" s="33"/>
      <c r="G134" s="33"/>
      <c r="H134" s="33"/>
      <c r="I134" s="5"/>
      <c r="J134" s="5"/>
      <c r="K134" s="5"/>
      <c r="L134" s="5"/>
      <c r="M134" s="5"/>
      <c r="N134" s="5"/>
      <c r="O134" s="5"/>
      <c r="P134" s="5"/>
      <c r="Q134" s="5"/>
      <c r="R134" s="5"/>
      <c r="S134" s="5"/>
      <c r="T134" s="5"/>
      <c r="U134" s="5"/>
    </row>
    <row r="135" spans="1:21" ht="12.75" customHeight="1" x14ac:dyDescent="0.25">
      <c r="A135" s="5"/>
      <c r="B135" s="32"/>
      <c r="C135" s="33"/>
      <c r="D135" s="34"/>
      <c r="E135" s="34"/>
      <c r="F135" s="33"/>
      <c r="G135" s="33"/>
      <c r="H135" s="33"/>
      <c r="I135" s="5"/>
      <c r="J135" s="5"/>
      <c r="K135" s="5"/>
      <c r="L135" s="5"/>
      <c r="M135" s="5"/>
      <c r="N135" s="5"/>
      <c r="O135" s="5"/>
      <c r="P135" s="5"/>
      <c r="Q135" s="5"/>
      <c r="R135" s="5"/>
      <c r="S135" s="5"/>
      <c r="T135" s="5"/>
      <c r="U135" s="5"/>
    </row>
    <row r="136" spans="1:21" ht="12.75" customHeight="1" x14ac:dyDescent="0.25">
      <c r="A136" s="5"/>
      <c r="B136" s="32"/>
      <c r="C136" s="33"/>
      <c r="D136" s="34"/>
      <c r="E136" s="34"/>
      <c r="F136" s="33"/>
      <c r="G136" s="33"/>
      <c r="H136" s="33"/>
      <c r="I136" s="5"/>
      <c r="J136" s="5"/>
      <c r="K136" s="5"/>
      <c r="L136" s="5"/>
      <c r="M136" s="5"/>
      <c r="N136" s="5"/>
      <c r="O136" s="5"/>
      <c r="P136" s="5"/>
      <c r="Q136" s="5"/>
      <c r="R136" s="5"/>
      <c r="S136" s="5"/>
      <c r="T136" s="5"/>
      <c r="U136" s="5"/>
    </row>
    <row r="137" spans="1:21" ht="12.75" customHeight="1" x14ac:dyDescent="0.25">
      <c r="A137" s="5"/>
      <c r="B137" s="32"/>
      <c r="C137" s="33"/>
      <c r="D137" s="34"/>
      <c r="E137" s="34"/>
      <c r="F137" s="33"/>
      <c r="G137" s="33"/>
      <c r="H137" s="33"/>
      <c r="I137" s="5"/>
      <c r="J137" s="5"/>
      <c r="K137" s="5"/>
      <c r="L137" s="5"/>
      <c r="M137" s="5"/>
      <c r="N137" s="5"/>
      <c r="O137" s="5"/>
      <c r="P137" s="5"/>
      <c r="Q137" s="5"/>
      <c r="R137" s="5"/>
      <c r="S137" s="5"/>
      <c r="T137" s="5"/>
      <c r="U137" s="5"/>
    </row>
    <row r="138" spans="1:21" ht="12.75" customHeight="1" x14ac:dyDescent="0.25">
      <c r="A138" s="5"/>
      <c r="B138" s="32"/>
      <c r="C138" s="33"/>
      <c r="D138" s="34"/>
      <c r="E138" s="34"/>
      <c r="F138" s="33"/>
      <c r="G138" s="33"/>
      <c r="H138" s="33"/>
      <c r="I138" s="5"/>
      <c r="J138" s="5"/>
      <c r="K138" s="5"/>
      <c r="L138" s="5"/>
      <c r="M138" s="5"/>
      <c r="N138" s="5"/>
      <c r="O138" s="5"/>
      <c r="P138" s="5"/>
      <c r="Q138" s="5"/>
      <c r="R138" s="5"/>
      <c r="S138" s="5"/>
      <c r="T138" s="5"/>
      <c r="U138" s="5"/>
    </row>
    <row r="139" spans="1:21" ht="12.75" customHeight="1" x14ac:dyDescent="0.25">
      <c r="A139" s="5"/>
      <c r="B139" s="32"/>
      <c r="C139" s="33"/>
      <c r="D139" s="34"/>
      <c r="E139" s="34"/>
      <c r="F139" s="33"/>
      <c r="G139" s="33"/>
      <c r="H139" s="33"/>
      <c r="I139" s="5"/>
      <c r="J139" s="5"/>
      <c r="K139" s="5"/>
      <c r="L139" s="5"/>
      <c r="M139" s="5"/>
      <c r="N139" s="5"/>
      <c r="O139" s="5"/>
      <c r="P139" s="5"/>
      <c r="Q139" s="5"/>
      <c r="R139" s="5"/>
      <c r="S139" s="5"/>
      <c r="T139" s="5"/>
      <c r="U139" s="5"/>
    </row>
    <row r="140" spans="1:21" ht="12.75" customHeight="1" x14ac:dyDescent="0.25">
      <c r="A140" s="5"/>
      <c r="B140" s="32"/>
      <c r="C140" s="33"/>
      <c r="D140" s="34"/>
      <c r="E140" s="34"/>
      <c r="F140" s="33"/>
      <c r="G140" s="33"/>
      <c r="H140" s="33"/>
      <c r="I140" s="5"/>
      <c r="J140" s="5"/>
      <c r="K140" s="5"/>
      <c r="L140" s="5"/>
      <c r="M140" s="5"/>
      <c r="N140" s="5"/>
      <c r="O140" s="5"/>
      <c r="P140" s="5"/>
      <c r="Q140" s="5"/>
      <c r="R140" s="5"/>
      <c r="S140" s="5"/>
      <c r="T140" s="5"/>
      <c r="U140" s="5"/>
    </row>
    <row r="141" spans="1:21" ht="12.75" customHeight="1" x14ac:dyDescent="0.25">
      <c r="A141" s="5"/>
      <c r="B141" s="32"/>
      <c r="C141" s="33"/>
      <c r="D141" s="34"/>
      <c r="E141" s="34"/>
      <c r="F141" s="33"/>
      <c r="G141" s="33"/>
      <c r="H141" s="33"/>
      <c r="I141" s="5"/>
      <c r="J141" s="5"/>
      <c r="K141" s="5"/>
      <c r="L141" s="5"/>
      <c r="M141" s="5"/>
      <c r="N141" s="5"/>
      <c r="O141" s="5"/>
      <c r="P141" s="5"/>
      <c r="Q141" s="5"/>
      <c r="R141" s="5"/>
      <c r="S141" s="5"/>
      <c r="T141" s="5"/>
      <c r="U141" s="5"/>
    </row>
    <row r="142" spans="1:21" ht="12.75" customHeight="1" x14ac:dyDescent="0.25">
      <c r="A142" s="5"/>
      <c r="B142" s="32"/>
      <c r="C142" s="33"/>
      <c r="D142" s="34"/>
      <c r="E142" s="34"/>
      <c r="F142" s="33"/>
      <c r="G142" s="33"/>
      <c r="H142" s="33"/>
      <c r="I142" s="5"/>
      <c r="J142" s="5"/>
      <c r="K142" s="5"/>
      <c r="L142" s="5"/>
      <c r="M142" s="5"/>
      <c r="N142" s="5"/>
      <c r="O142" s="5"/>
      <c r="P142" s="5"/>
      <c r="Q142" s="5"/>
      <c r="R142" s="5"/>
      <c r="S142" s="5"/>
      <c r="T142" s="5"/>
      <c r="U142" s="5"/>
    </row>
    <row r="143" spans="1:21" ht="12.75" customHeight="1" x14ac:dyDescent="0.25">
      <c r="A143" s="5"/>
      <c r="B143" s="32"/>
      <c r="C143" s="33"/>
      <c r="D143" s="34"/>
      <c r="E143" s="34"/>
      <c r="F143" s="33"/>
      <c r="G143" s="33"/>
      <c r="H143" s="33"/>
      <c r="I143" s="5"/>
      <c r="J143" s="5"/>
      <c r="K143" s="5"/>
      <c r="L143" s="5"/>
      <c r="M143" s="5"/>
      <c r="N143" s="5"/>
      <c r="O143" s="5"/>
      <c r="P143" s="5"/>
      <c r="Q143" s="5"/>
      <c r="R143" s="5"/>
      <c r="S143" s="5"/>
      <c r="T143" s="5"/>
      <c r="U143" s="5"/>
    </row>
    <row r="144" spans="1:21" ht="12.75" customHeight="1" x14ac:dyDescent="0.25">
      <c r="A144" s="5"/>
      <c r="B144" s="32"/>
      <c r="C144" s="33"/>
      <c r="D144" s="34"/>
      <c r="E144" s="34"/>
      <c r="F144" s="33"/>
      <c r="G144" s="33"/>
      <c r="H144" s="33"/>
      <c r="I144" s="5"/>
      <c r="J144" s="5"/>
      <c r="K144" s="5"/>
      <c r="L144" s="5"/>
      <c r="M144" s="5"/>
      <c r="N144" s="5"/>
      <c r="O144" s="5"/>
      <c r="P144" s="5"/>
      <c r="Q144" s="5"/>
      <c r="R144" s="5"/>
      <c r="S144" s="5"/>
      <c r="T144" s="5"/>
      <c r="U144" s="5"/>
    </row>
    <row r="145" spans="1:21" ht="12.75" customHeight="1" x14ac:dyDescent="0.25">
      <c r="A145" s="5"/>
      <c r="B145" s="32"/>
      <c r="C145" s="33"/>
      <c r="D145" s="34"/>
      <c r="E145" s="34"/>
      <c r="F145" s="33"/>
      <c r="G145" s="33"/>
      <c r="H145" s="33"/>
      <c r="I145" s="5"/>
      <c r="J145" s="5"/>
      <c r="K145" s="5"/>
      <c r="L145" s="5"/>
      <c r="M145" s="5"/>
      <c r="N145" s="5"/>
      <c r="O145" s="5"/>
      <c r="P145" s="5"/>
      <c r="Q145" s="5"/>
      <c r="R145" s="5"/>
      <c r="S145" s="5"/>
      <c r="T145" s="5"/>
      <c r="U145" s="5"/>
    </row>
    <row r="146" spans="1:21" ht="12.75" customHeight="1" x14ac:dyDescent="0.25">
      <c r="A146" s="5"/>
      <c r="B146" s="32"/>
      <c r="C146" s="33"/>
      <c r="D146" s="34"/>
      <c r="E146" s="34"/>
      <c r="F146" s="33"/>
      <c r="G146" s="33"/>
      <c r="H146" s="33"/>
      <c r="I146" s="5"/>
      <c r="J146" s="5"/>
      <c r="K146" s="5"/>
      <c r="L146" s="5"/>
      <c r="M146" s="5"/>
      <c r="N146" s="5"/>
      <c r="O146" s="5"/>
      <c r="P146" s="5"/>
      <c r="Q146" s="5"/>
      <c r="R146" s="5"/>
      <c r="S146" s="5"/>
      <c r="T146" s="5"/>
      <c r="U146" s="5"/>
    </row>
    <row r="147" spans="1:21" ht="12.75" customHeight="1" x14ac:dyDescent="0.25">
      <c r="A147" s="5"/>
      <c r="B147" s="32"/>
      <c r="C147" s="33"/>
      <c r="D147" s="34"/>
      <c r="E147" s="34"/>
      <c r="F147" s="33"/>
      <c r="G147" s="33"/>
      <c r="H147" s="33"/>
      <c r="I147" s="5"/>
      <c r="J147" s="5"/>
      <c r="K147" s="5"/>
      <c r="L147" s="5"/>
      <c r="M147" s="5"/>
      <c r="N147" s="5"/>
      <c r="O147" s="5"/>
      <c r="P147" s="5"/>
      <c r="Q147" s="5"/>
      <c r="R147" s="5"/>
      <c r="S147" s="5"/>
      <c r="T147" s="5"/>
      <c r="U147" s="5"/>
    </row>
    <row r="148" spans="1:21" ht="12.75" customHeight="1" x14ac:dyDescent="0.25">
      <c r="A148" s="5"/>
      <c r="B148" s="32"/>
      <c r="C148" s="33"/>
      <c r="D148" s="34"/>
      <c r="E148" s="34"/>
      <c r="F148" s="33"/>
      <c r="G148" s="33"/>
      <c r="H148" s="33"/>
      <c r="I148" s="5"/>
      <c r="J148" s="5"/>
      <c r="K148" s="5"/>
      <c r="L148" s="5"/>
      <c r="M148" s="5"/>
      <c r="N148" s="5"/>
      <c r="O148" s="5"/>
      <c r="P148" s="5"/>
      <c r="Q148" s="5"/>
      <c r="R148" s="5"/>
      <c r="S148" s="5"/>
      <c r="T148" s="5"/>
      <c r="U148" s="5"/>
    </row>
    <row r="149" spans="1:21" ht="12.75" customHeight="1" x14ac:dyDescent="0.25">
      <c r="A149" s="5"/>
      <c r="B149" s="32"/>
      <c r="C149" s="33"/>
      <c r="D149" s="34"/>
      <c r="E149" s="34"/>
      <c r="F149" s="33"/>
      <c r="G149" s="33"/>
      <c r="H149" s="33"/>
      <c r="I149" s="5"/>
      <c r="J149" s="5"/>
      <c r="K149" s="5"/>
      <c r="L149" s="5"/>
      <c r="M149" s="5"/>
      <c r="N149" s="5"/>
      <c r="O149" s="5"/>
      <c r="P149" s="5"/>
      <c r="Q149" s="5"/>
      <c r="R149" s="5"/>
      <c r="S149" s="5"/>
      <c r="T149" s="5"/>
      <c r="U149" s="5"/>
    </row>
    <row r="150" spans="1:21" ht="12.75" customHeight="1" x14ac:dyDescent="0.25">
      <c r="A150" s="5"/>
      <c r="B150" s="32"/>
      <c r="C150" s="33"/>
      <c r="D150" s="34"/>
      <c r="E150" s="34"/>
      <c r="F150" s="33"/>
      <c r="G150" s="33"/>
      <c r="H150" s="33"/>
      <c r="I150" s="5"/>
      <c r="J150" s="5"/>
      <c r="K150" s="5"/>
      <c r="L150" s="5"/>
      <c r="M150" s="5"/>
      <c r="N150" s="5"/>
      <c r="O150" s="5"/>
      <c r="P150" s="5"/>
      <c r="Q150" s="5"/>
      <c r="R150" s="5"/>
      <c r="S150" s="5"/>
      <c r="T150" s="5"/>
      <c r="U150" s="5"/>
    </row>
    <row r="151" spans="1:21" ht="12.75" customHeight="1" x14ac:dyDescent="0.25">
      <c r="A151" s="5"/>
      <c r="B151" s="32"/>
      <c r="C151" s="33"/>
      <c r="D151" s="34"/>
      <c r="E151" s="34"/>
      <c r="F151" s="33"/>
      <c r="G151" s="33"/>
      <c r="H151" s="33"/>
      <c r="I151" s="5"/>
      <c r="J151" s="5"/>
      <c r="K151" s="5"/>
      <c r="L151" s="5"/>
      <c r="M151" s="5"/>
      <c r="N151" s="5"/>
      <c r="O151" s="5"/>
      <c r="P151" s="5"/>
      <c r="Q151" s="5"/>
      <c r="R151" s="5"/>
      <c r="S151" s="5"/>
      <c r="T151" s="5"/>
      <c r="U151" s="5"/>
    </row>
    <row r="152" spans="1:21" ht="12.75" customHeight="1" x14ac:dyDescent="0.25">
      <c r="A152" s="5"/>
      <c r="B152" s="32"/>
      <c r="C152" s="33"/>
      <c r="D152" s="34"/>
      <c r="E152" s="34"/>
      <c r="F152" s="33"/>
      <c r="G152" s="33"/>
      <c r="H152" s="33"/>
      <c r="I152" s="5"/>
      <c r="J152" s="5"/>
      <c r="K152" s="5"/>
      <c r="L152" s="5"/>
      <c r="M152" s="5"/>
      <c r="N152" s="5"/>
      <c r="O152" s="5"/>
      <c r="P152" s="5"/>
      <c r="Q152" s="5"/>
      <c r="R152" s="5"/>
      <c r="S152" s="5"/>
      <c r="T152" s="5"/>
      <c r="U152" s="5"/>
    </row>
    <row r="153" spans="1:21" ht="12.75" customHeight="1" x14ac:dyDescent="0.25">
      <c r="A153" s="5"/>
      <c r="B153" s="32"/>
      <c r="C153" s="33"/>
      <c r="D153" s="34"/>
      <c r="E153" s="34"/>
      <c r="F153" s="33"/>
      <c r="G153" s="33"/>
      <c r="H153" s="33"/>
      <c r="I153" s="5"/>
      <c r="J153" s="5"/>
      <c r="K153" s="5"/>
      <c r="L153" s="5"/>
      <c r="M153" s="5"/>
      <c r="N153" s="5"/>
      <c r="O153" s="5"/>
      <c r="P153" s="5"/>
      <c r="Q153" s="5"/>
      <c r="R153" s="5"/>
      <c r="S153" s="5"/>
      <c r="T153" s="5"/>
      <c r="U153" s="5"/>
    </row>
    <row r="154" spans="1:21" ht="12.75" customHeight="1" x14ac:dyDescent="0.25">
      <c r="A154" s="5"/>
      <c r="B154" s="32"/>
      <c r="C154" s="33"/>
      <c r="D154" s="34"/>
      <c r="E154" s="34"/>
      <c r="F154" s="33"/>
      <c r="G154" s="33"/>
      <c r="H154" s="33"/>
      <c r="I154" s="5"/>
      <c r="J154" s="5"/>
      <c r="K154" s="5"/>
      <c r="L154" s="5"/>
      <c r="M154" s="5"/>
      <c r="N154" s="5"/>
      <c r="O154" s="5"/>
      <c r="P154" s="5"/>
      <c r="Q154" s="5"/>
      <c r="R154" s="5"/>
      <c r="S154" s="5"/>
      <c r="T154" s="5"/>
      <c r="U154" s="5"/>
    </row>
    <row r="155" spans="1:21" ht="12.75" customHeight="1" x14ac:dyDescent="0.25">
      <c r="A155" s="5"/>
      <c r="B155" s="32"/>
      <c r="C155" s="33"/>
      <c r="D155" s="34"/>
      <c r="E155" s="34"/>
      <c r="F155" s="33"/>
      <c r="G155" s="33"/>
      <c r="H155" s="33"/>
      <c r="I155" s="5"/>
      <c r="J155" s="5"/>
      <c r="K155" s="5"/>
      <c r="L155" s="5"/>
      <c r="M155" s="5"/>
      <c r="N155" s="5"/>
      <c r="O155" s="5"/>
      <c r="P155" s="5"/>
      <c r="Q155" s="5"/>
      <c r="R155" s="5"/>
      <c r="S155" s="5"/>
      <c r="T155" s="5"/>
      <c r="U155" s="5"/>
    </row>
    <row r="156" spans="1:21" ht="12.75" customHeight="1" x14ac:dyDescent="0.25">
      <c r="A156" s="5"/>
      <c r="B156" s="32"/>
      <c r="C156" s="33"/>
      <c r="D156" s="34"/>
      <c r="E156" s="34"/>
      <c r="F156" s="33"/>
      <c r="G156" s="33"/>
      <c r="H156" s="33"/>
      <c r="I156" s="5"/>
      <c r="J156" s="5"/>
      <c r="K156" s="5"/>
      <c r="L156" s="5"/>
      <c r="M156" s="5"/>
      <c r="N156" s="5"/>
      <c r="O156" s="5"/>
      <c r="P156" s="5"/>
      <c r="Q156" s="5"/>
      <c r="R156" s="5"/>
      <c r="S156" s="5"/>
      <c r="T156" s="5"/>
      <c r="U156" s="5"/>
    </row>
    <row r="157" spans="1:21" ht="12.75" customHeight="1" x14ac:dyDescent="0.25">
      <c r="A157" s="5"/>
      <c r="B157" s="32"/>
      <c r="C157" s="33"/>
      <c r="D157" s="34"/>
      <c r="E157" s="34"/>
      <c r="F157" s="33"/>
      <c r="G157" s="33"/>
      <c r="H157" s="33"/>
      <c r="I157" s="5"/>
      <c r="J157" s="5"/>
      <c r="K157" s="5"/>
      <c r="L157" s="5"/>
      <c r="M157" s="5"/>
      <c r="N157" s="5"/>
      <c r="O157" s="5"/>
      <c r="P157" s="5"/>
      <c r="Q157" s="5"/>
      <c r="R157" s="5"/>
      <c r="S157" s="5"/>
      <c r="T157" s="5"/>
      <c r="U157" s="5"/>
    </row>
    <row r="158" spans="1:21" ht="12.75" customHeight="1" x14ac:dyDescent="0.25">
      <c r="A158" s="5"/>
      <c r="B158" s="32"/>
      <c r="C158" s="33"/>
      <c r="D158" s="34"/>
      <c r="E158" s="34"/>
      <c r="F158" s="33"/>
      <c r="G158" s="33"/>
      <c r="H158" s="33"/>
      <c r="I158" s="5"/>
      <c r="J158" s="5"/>
      <c r="K158" s="5"/>
      <c r="L158" s="5"/>
      <c r="M158" s="5"/>
      <c r="N158" s="5"/>
      <c r="O158" s="5"/>
      <c r="P158" s="5"/>
      <c r="Q158" s="5"/>
      <c r="R158" s="5"/>
      <c r="S158" s="5"/>
      <c r="T158" s="5"/>
      <c r="U158" s="5"/>
    </row>
    <row r="159" spans="1:21" ht="12.75" customHeight="1" x14ac:dyDescent="0.25">
      <c r="A159" s="5"/>
      <c r="B159" s="32"/>
      <c r="C159" s="33"/>
      <c r="D159" s="34"/>
      <c r="E159" s="34"/>
      <c r="F159" s="33"/>
      <c r="G159" s="33"/>
      <c r="H159" s="33"/>
      <c r="I159" s="5"/>
      <c r="J159" s="5"/>
      <c r="K159" s="5"/>
      <c r="L159" s="5"/>
      <c r="M159" s="5"/>
      <c r="N159" s="5"/>
      <c r="O159" s="5"/>
      <c r="P159" s="5"/>
      <c r="Q159" s="5"/>
      <c r="R159" s="5"/>
      <c r="S159" s="5"/>
      <c r="T159" s="5"/>
      <c r="U159" s="5"/>
    </row>
    <row r="160" spans="1:21" ht="12.75" customHeight="1" x14ac:dyDescent="0.25">
      <c r="A160" s="5"/>
      <c r="B160" s="32"/>
      <c r="C160" s="33"/>
      <c r="D160" s="34"/>
      <c r="E160" s="34"/>
      <c r="F160" s="33"/>
      <c r="G160" s="33"/>
      <c r="H160" s="33"/>
      <c r="I160" s="5"/>
      <c r="J160" s="5"/>
      <c r="K160" s="5"/>
      <c r="L160" s="5"/>
      <c r="M160" s="5"/>
      <c r="N160" s="5"/>
      <c r="O160" s="5"/>
      <c r="P160" s="5"/>
      <c r="Q160" s="5"/>
      <c r="R160" s="5"/>
      <c r="S160" s="5"/>
      <c r="T160" s="5"/>
      <c r="U160" s="5"/>
    </row>
    <row r="161" spans="1:21" ht="12.75" customHeight="1" x14ac:dyDescent="0.25">
      <c r="A161" s="5"/>
      <c r="B161" s="32"/>
      <c r="C161" s="33"/>
      <c r="D161" s="34"/>
      <c r="E161" s="34"/>
      <c r="F161" s="33"/>
      <c r="G161" s="33"/>
      <c r="H161" s="33"/>
      <c r="I161" s="5"/>
      <c r="J161" s="5"/>
      <c r="K161" s="5"/>
      <c r="L161" s="5"/>
      <c r="M161" s="5"/>
      <c r="N161" s="5"/>
      <c r="O161" s="5"/>
      <c r="P161" s="5"/>
      <c r="Q161" s="5"/>
      <c r="R161" s="5"/>
      <c r="S161" s="5"/>
      <c r="T161" s="5"/>
      <c r="U161" s="5"/>
    </row>
    <row r="162" spans="1:21" ht="12.75" customHeight="1" x14ac:dyDescent="0.25">
      <c r="A162" s="5"/>
      <c r="B162" s="32"/>
      <c r="C162" s="33"/>
      <c r="D162" s="34"/>
      <c r="E162" s="34"/>
      <c r="F162" s="33"/>
      <c r="G162" s="33"/>
      <c r="H162" s="33"/>
      <c r="I162" s="5"/>
      <c r="J162" s="5"/>
      <c r="K162" s="5"/>
      <c r="L162" s="5"/>
      <c r="M162" s="5"/>
      <c r="N162" s="5"/>
      <c r="O162" s="5"/>
      <c r="P162" s="5"/>
      <c r="Q162" s="5"/>
      <c r="R162" s="5"/>
      <c r="S162" s="5"/>
      <c r="T162" s="5"/>
      <c r="U162" s="5"/>
    </row>
    <row r="163" spans="1:21" ht="12.75" customHeight="1" x14ac:dyDescent="0.25">
      <c r="A163" s="5"/>
      <c r="B163" s="32"/>
      <c r="C163" s="33"/>
      <c r="D163" s="34"/>
      <c r="E163" s="34"/>
      <c r="F163" s="33"/>
      <c r="G163" s="33"/>
      <c r="H163" s="33"/>
      <c r="I163" s="5"/>
      <c r="J163" s="5"/>
      <c r="K163" s="5"/>
      <c r="L163" s="5"/>
      <c r="M163" s="5"/>
      <c r="N163" s="5"/>
      <c r="O163" s="5"/>
      <c r="P163" s="5"/>
      <c r="Q163" s="5"/>
      <c r="R163" s="5"/>
      <c r="S163" s="5"/>
      <c r="T163" s="5"/>
      <c r="U163" s="5"/>
    </row>
    <row r="164" spans="1:21" ht="12.75" customHeight="1" x14ac:dyDescent="0.25">
      <c r="A164" s="5"/>
      <c r="B164" s="32"/>
      <c r="C164" s="33"/>
      <c r="D164" s="34"/>
      <c r="E164" s="34"/>
      <c r="F164" s="33"/>
      <c r="G164" s="33"/>
      <c r="H164" s="33"/>
      <c r="I164" s="5"/>
      <c r="J164" s="5"/>
      <c r="K164" s="5"/>
      <c r="L164" s="5"/>
      <c r="M164" s="5"/>
      <c r="N164" s="5"/>
      <c r="O164" s="5"/>
      <c r="P164" s="5"/>
      <c r="Q164" s="5"/>
      <c r="R164" s="5"/>
      <c r="S164" s="5"/>
      <c r="T164" s="5"/>
      <c r="U164" s="5"/>
    </row>
    <row r="165" spans="1:21" ht="12.75" customHeight="1" x14ac:dyDescent="0.25">
      <c r="A165" s="5"/>
      <c r="B165" s="32"/>
      <c r="C165" s="33"/>
      <c r="D165" s="34"/>
      <c r="E165" s="34"/>
      <c r="F165" s="33"/>
      <c r="G165" s="33"/>
      <c r="H165" s="33"/>
      <c r="I165" s="5"/>
      <c r="J165" s="5"/>
      <c r="K165" s="5"/>
      <c r="L165" s="5"/>
      <c r="M165" s="5"/>
      <c r="N165" s="5"/>
      <c r="O165" s="5"/>
      <c r="P165" s="5"/>
      <c r="Q165" s="5"/>
      <c r="R165" s="5"/>
      <c r="S165" s="5"/>
      <c r="T165" s="5"/>
      <c r="U165" s="5"/>
    </row>
    <row r="166" spans="1:21" ht="12.75" customHeight="1" x14ac:dyDescent="0.25">
      <c r="A166" s="5"/>
      <c r="B166" s="32"/>
      <c r="C166" s="33"/>
      <c r="D166" s="34"/>
      <c r="E166" s="34"/>
      <c r="F166" s="33"/>
      <c r="G166" s="33"/>
      <c r="H166" s="33"/>
      <c r="I166" s="5"/>
      <c r="J166" s="5"/>
      <c r="K166" s="5"/>
      <c r="L166" s="5"/>
      <c r="M166" s="5"/>
      <c r="N166" s="5"/>
      <c r="O166" s="5"/>
      <c r="P166" s="5"/>
      <c r="Q166" s="5"/>
      <c r="R166" s="5"/>
      <c r="S166" s="5"/>
      <c r="T166" s="5"/>
      <c r="U166" s="5"/>
    </row>
    <row r="167" spans="1:21" ht="12.75" customHeight="1" x14ac:dyDescent="0.25">
      <c r="A167" s="5"/>
      <c r="B167" s="32"/>
      <c r="C167" s="33"/>
      <c r="D167" s="34"/>
      <c r="E167" s="34"/>
      <c r="F167" s="33"/>
      <c r="G167" s="33"/>
      <c r="H167" s="33"/>
      <c r="I167" s="5"/>
      <c r="J167" s="5"/>
      <c r="K167" s="5"/>
      <c r="L167" s="5"/>
      <c r="M167" s="5"/>
      <c r="N167" s="5"/>
      <c r="O167" s="5"/>
      <c r="P167" s="5"/>
      <c r="Q167" s="5"/>
      <c r="R167" s="5"/>
      <c r="S167" s="5"/>
      <c r="T167" s="5"/>
      <c r="U167" s="5"/>
    </row>
    <row r="168" spans="1:21" ht="12.75" customHeight="1" x14ac:dyDescent="0.25">
      <c r="A168" s="5"/>
      <c r="B168" s="32"/>
      <c r="C168" s="33"/>
      <c r="D168" s="34"/>
      <c r="E168" s="34"/>
      <c r="F168" s="33"/>
      <c r="G168" s="33"/>
      <c r="H168" s="33"/>
      <c r="I168" s="5"/>
      <c r="J168" s="5"/>
      <c r="K168" s="5"/>
      <c r="L168" s="5"/>
      <c r="M168" s="5"/>
      <c r="N168" s="5"/>
      <c r="O168" s="5"/>
      <c r="P168" s="5"/>
      <c r="Q168" s="5"/>
      <c r="R168" s="5"/>
      <c r="S168" s="5"/>
      <c r="T168" s="5"/>
      <c r="U168" s="5"/>
    </row>
    <row r="169" spans="1:21" ht="12.75" customHeight="1" x14ac:dyDescent="0.25">
      <c r="A169" s="5"/>
      <c r="B169" s="32"/>
      <c r="C169" s="33"/>
      <c r="D169" s="34"/>
      <c r="E169" s="34"/>
      <c r="F169" s="33"/>
      <c r="G169" s="33"/>
      <c r="H169" s="33"/>
      <c r="I169" s="5"/>
      <c r="J169" s="5"/>
      <c r="K169" s="5"/>
      <c r="L169" s="5"/>
      <c r="M169" s="5"/>
      <c r="N169" s="5"/>
      <c r="O169" s="5"/>
      <c r="P169" s="5"/>
      <c r="Q169" s="5"/>
      <c r="R169" s="5"/>
      <c r="S169" s="5"/>
      <c r="T169" s="5"/>
      <c r="U169" s="5"/>
    </row>
    <row r="170" spans="1:21" ht="12.75" customHeight="1" x14ac:dyDescent="0.25">
      <c r="A170" s="5"/>
      <c r="B170" s="32"/>
      <c r="C170" s="33"/>
      <c r="D170" s="34"/>
      <c r="E170" s="34"/>
      <c r="F170" s="33"/>
      <c r="G170" s="33"/>
      <c r="H170" s="33"/>
      <c r="I170" s="5"/>
      <c r="J170" s="5"/>
      <c r="K170" s="5"/>
      <c r="L170" s="5"/>
      <c r="M170" s="5"/>
      <c r="N170" s="5"/>
      <c r="O170" s="5"/>
      <c r="P170" s="5"/>
      <c r="Q170" s="5"/>
      <c r="R170" s="5"/>
      <c r="S170" s="5"/>
      <c r="T170" s="5"/>
      <c r="U170" s="5"/>
    </row>
    <row r="171" spans="1:21" ht="12.75" customHeight="1" x14ac:dyDescent="0.25">
      <c r="A171" s="5"/>
      <c r="B171" s="32"/>
      <c r="C171" s="33"/>
      <c r="D171" s="34"/>
      <c r="E171" s="34"/>
      <c r="F171" s="33"/>
      <c r="G171" s="33"/>
      <c r="H171" s="33"/>
      <c r="I171" s="5"/>
      <c r="J171" s="5"/>
      <c r="K171" s="5"/>
      <c r="L171" s="5"/>
      <c r="M171" s="5"/>
      <c r="N171" s="5"/>
      <c r="O171" s="5"/>
      <c r="P171" s="5"/>
      <c r="Q171" s="5"/>
      <c r="R171" s="5"/>
      <c r="S171" s="5"/>
      <c r="T171" s="5"/>
      <c r="U171" s="5"/>
    </row>
    <row r="172" spans="1:21" ht="12.75" customHeight="1" x14ac:dyDescent="0.25">
      <c r="A172" s="5"/>
      <c r="B172" s="32"/>
      <c r="C172" s="33"/>
      <c r="D172" s="34"/>
      <c r="E172" s="34"/>
      <c r="F172" s="33"/>
      <c r="G172" s="33"/>
      <c r="H172" s="33"/>
      <c r="I172" s="5"/>
      <c r="J172" s="5"/>
      <c r="K172" s="5"/>
      <c r="L172" s="5"/>
      <c r="M172" s="5"/>
      <c r="N172" s="5"/>
      <c r="O172" s="5"/>
      <c r="P172" s="5"/>
      <c r="Q172" s="5"/>
      <c r="R172" s="5"/>
      <c r="S172" s="5"/>
      <c r="T172" s="5"/>
      <c r="U172" s="5"/>
    </row>
    <row r="173" spans="1:21" ht="12.75" customHeight="1" x14ac:dyDescent="0.25">
      <c r="A173" s="5"/>
      <c r="B173" s="32"/>
      <c r="C173" s="33"/>
      <c r="D173" s="34"/>
      <c r="E173" s="34"/>
      <c r="F173" s="33"/>
      <c r="G173" s="33"/>
      <c r="H173" s="33"/>
      <c r="I173" s="5"/>
      <c r="J173" s="5"/>
      <c r="K173" s="5"/>
      <c r="L173" s="5"/>
      <c r="M173" s="5"/>
      <c r="N173" s="5"/>
      <c r="O173" s="5"/>
      <c r="P173" s="5"/>
      <c r="Q173" s="5"/>
      <c r="R173" s="5"/>
      <c r="S173" s="5"/>
      <c r="T173" s="5"/>
      <c r="U173" s="5"/>
    </row>
    <row r="174" spans="1:21" ht="12.75" customHeight="1" x14ac:dyDescent="0.25">
      <c r="A174" s="5"/>
      <c r="B174" s="32"/>
      <c r="C174" s="33"/>
      <c r="D174" s="34"/>
      <c r="E174" s="34"/>
      <c r="F174" s="33"/>
      <c r="G174" s="33"/>
      <c r="H174" s="33"/>
      <c r="I174" s="5"/>
      <c r="J174" s="5"/>
      <c r="K174" s="5"/>
      <c r="L174" s="5"/>
      <c r="M174" s="5"/>
      <c r="N174" s="5"/>
      <c r="O174" s="5"/>
      <c r="P174" s="5"/>
      <c r="Q174" s="5"/>
      <c r="R174" s="5"/>
      <c r="S174" s="5"/>
      <c r="T174" s="5"/>
      <c r="U174" s="5"/>
    </row>
    <row r="175" spans="1:21" ht="12.75" customHeight="1" x14ac:dyDescent="0.25">
      <c r="A175" s="5"/>
      <c r="B175" s="32"/>
      <c r="C175" s="33"/>
      <c r="D175" s="34"/>
      <c r="E175" s="34"/>
      <c r="F175" s="33"/>
      <c r="G175" s="33"/>
      <c r="H175" s="33"/>
      <c r="I175" s="5"/>
      <c r="J175" s="5"/>
      <c r="K175" s="5"/>
      <c r="L175" s="5"/>
      <c r="M175" s="5"/>
      <c r="N175" s="5"/>
      <c r="O175" s="5"/>
      <c r="P175" s="5"/>
      <c r="Q175" s="5"/>
      <c r="R175" s="5"/>
      <c r="S175" s="5"/>
      <c r="T175" s="5"/>
      <c r="U175" s="5"/>
    </row>
    <row r="176" spans="1:21" ht="12.75" customHeight="1" x14ac:dyDescent="0.25">
      <c r="A176" s="5"/>
      <c r="B176" s="32"/>
      <c r="C176" s="33"/>
      <c r="D176" s="34"/>
      <c r="E176" s="34"/>
      <c r="F176" s="33"/>
      <c r="G176" s="33"/>
      <c r="H176" s="33"/>
      <c r="I176" s="5"/>
      <c r="J176" s="5"/>
      <c r="K176" s="5"/>
      <c r="L176" s="5"/>
      <c r="M176" s="5"/>
      <c r="N176" s="5"/>
      <c r="O176" s="5"/>
      <c r="P176" s="5"/>
      <c r="Q176" s="5"/>
      <c r="R176" s="5"/>
      <c r="S176" s="5"/>
      <c r="T176" s="5"/>
      <c r="U176" s="5"/>
    </row>
    <row r="177" spans="1:21" ht="12.75" customHeight="1" x14ac:dyDescent="0.25">
      <c r="A177" s="5"/>
      <c r="B177" s="32"/>
      <c r="C177" s="33"/>
      <c r="D177" s="34"/>
      <c r="E177" s="34"/>
      <c r="F177" s="33"/>
      <c r="G177" s="33"/>
      <c r="H177" s="33"/>
      <c r="I177" s="5"/>
      <c r="J177" s="5"/>
      <c r="K177" s="5"/>
      <c r="L177" s="5"/>
      <c r="M177" s="5"/>
      <c r="N177" s="5"/>
      <c r="O177" s="5"/>
      <c r="P177" s="5"/>
      <c r="Q177" s="5"/>
      <c r="R177" s="5"/>
      <c r="S177" s="5"/>
      <c r="T177" s="5"/>
      <c r="U177" s="5"/>
    </row>
    <row r="178" spans="1:21" ht="12.75" customHeight="1" x14ac:dyDescent="0.25">
      <c r="A178" s="5"/>
      <c r="B178" s="32"/>
      <c r="C178" s="33"/>
      <c r="D178" s="34"/>
      <c r="E178" s="34"/>
      <c r="F178" s="33"/>
      <c r="G178" s="33"/>
      <c r="H178" s="33"/>
      <c r="I178" s="5"/>
      <c r="J178" s="5"/>
      <c r="K178" s="5"/>
      <c r="L178" s="5"/>
      <c r="M178" s="5"/>
      <c r="N178" s="5"/>
      <c r="O178" s="5"/>
      <c r="P178" s="5"/>
      <c r="Q178" s="5"/>
      <c r="R178" s="5"/>
      <c r="S178" s="5"/>
      <c r="T178" s="5"/>
      <c r="U178" s="5"/>
    </row>
    <row r="179" spans="1:21" ht="12.75" customHeight="1" x14ac:dyDescent="0.25">
      <c r="A179" s="5"/>
      <c r="B179" s="32"/>
      <c r="C179" s="33"/>
      <c r="D179" s="34"/>
      <c r="E179" s="34"/>
      <c r="F179" s="33"/>
      <c r="G179" s="33"/>
      <c r="H179" s="33"/>
      <c r="I179" s="5"/>
      <c r="J179" s="5"/>
      <c r="K179" s="5"/>
      <c r="L179" s="5"/>
      <c r="M179" s="5"/>
      <c r="N179" s="5"/>
      <c r="O179" s="5"/>
      <c r="P179" s="5"/>
      <c r="Q179" s="5"/>
      <c r="R179" s="5"/>
      <c r="S179" s="5"/>
      <c r="T179" s="5"/>
      <c r="U179" s="5"/>
    </row>
    <row r="180" spans="1:21" ht="12.75" customHeight="1" x14ac:dyDescent="0.25">
      <c r="A180" s="5"/>
      <c r="B180" s="32"/>
      <c r="C180" s="33"/>
      <c r="D180" s="34"/>
      <c r="E180" s="34"/>
      <c r="F180" s="33"/>
      <c r="G180" s="33"/>
      <c r="H180" s="33"/>
      <c r="I180" s="5"/>
      <c r="J180" s="5"/>
      <c r="K180" s="5"/>
      <c r="L180" s="5"/>
      <c r="M180" s="5"/>
      <c r="N180" s="5"/>
      <c r="O180" s="5"/>
      <c r="P180" s="5"/>
      <c r="Q180" s="5"/>
      <c r="R180" s="5"/>
      <c r="S180" s="5"/>
      <c r="T180" s="5"/>
      <c r="U180" s="5"/>
    </row>
    <row r="181" spans="1:21" ht="12.75" customHeight="1" x14ac:dyDescent="0.25">
      <c r="A181" s="5"/>
      <c r="B181" s="32"/>
      <c r="C181" s="33"/>
      <c r="D181" s="34"/>
      <c r="E181" s="34"/>
      <c r="F181" s="33"/>
      <c r="G181" s="33"/>
      <c r="H181" s="33"/>
      <c r="I181" s="5"/>
      <c r="J181" s="5"/>
      <c r="K181" s="5"/>
      <c r="L181" s="5"/>
      <c r="M181" s="5"/>
      <c r="N181" s="5"/>
      <c r="O181" s="5"/>
      <c r="P181" s="5"/>
      <c r="Q181" s="5"/>
      <c r="R181" s="5"/>
      <c r="S181" s="5"/>
      <c r="T181" s="5"/>
      <c r="U181" s="5"/>
    </row>
    <row r="182" spans="1:21" ht="12.75" customHeight="1" x14ac:dyDescent="0.25">
      <c r="A182" s="5"/>
      <c r="B182" s="32"/>
      <c r="C182" s="33"/>
      <c r="D182" s="34"/>
      <c r="E182" s="34"/>
      <c r="F182" s="33"/>
      <c r="G182" s="33"/>
      <c r="H182" s="33"/>
      <c r="I182" s="5"/>
      <c r="J182" s="5"/>
      <c r="K182" s="5"/>
      <c r="L182" s="5"/>
      <c r="M182" s="5"/>
      <c r="N182" s="5"/>
      <c r="O182" s="5"/>
      <c r="P182" s="5"/>
      <c r="Q182" s="5"/>
      <c r="R182" s="5"/>
      <c r="S182" s="5"/>
      <c r="T182" s="5"/>
      <c r="U182" s="5"/>
    </row>
    <row r="183" spans="1:21" ht="12.75" customHeight="1" x14ac:dyDescent="0.25">
      <c r="A183" s="5"/>
      <c r="B183" s="32"/>
      <c r="C183" s="33"/>
      <c r="D183" s="34"/>
      <c r="E183" s="34"/>
      <c r="F183" s="33"/>
      <c r="G183" s="33"/>
      <c r="H183" s="33"/>
      <c r="I183" s="5"/>
      <c r="J183" s="5"/>
      <c r="K183" s="5"/>
      <c r="L183" s="5"/>
      <c r="M183" s="5"/>
      <c r="N183" s="5"/>
      <c r="O183" s="5"/>
      <c r="P183" s="5"/>
      <c r="Q183" s="5"/>
      <c r="R183" s="5"/>
      <c r="S183" s="5"/>
      <c r="T183" s="5"/>
      <c r="U183" s="5"/>
    </row>
    <row r="184" spans="1:21" ht="12.75" customHeight="1" x14ac:dyDescent="0.25">
      <c r="A184" s="5"/>
      <c r="B184" s="32"/>
      <c r="C184" s="33"/>
      <c r="D184" s="34"/>
      <c r="E184" s="34"/>
      <c r="F184" s="33"/>
      <c r="G184" s="33"/>
      <c r="H184" s="33"/>
      <c r="I184" s="5"/>
      <c r="J184" s="5"/>
      <c r="K184" s="5"/>
      <c r="L184" s="5"/>
      <c r="M184" s="5"/>
      <c r="N184" s="5"/>
      <c r="O184" s="5"/>
      <c r="P184" s="5"/>
      <c r="Q184" s="5"/>
      <c r="R184" s="5"/>
      <c r="S184" s="5"/>
      <c r="T184" s="5"/>
      <c r="U184" s="5"/>
    </row>
    <row r="185" spans="1:21" ht="12.75" customHeight="1" x14ac:dyDescent="0.25">
      <c r="A185" s="5"/>
      <c r="B185" s="32"/>
      <c r="C185" s="33"/>
      <c r="D185" s="34"/>
      <c r="E185" s="34"/>
      <c r="F185" s="33"/>
      <c r="G185" s="33"/>
      <c r="H185" s="33"/>
      <c r="I185" s="5"/>
      <c r="J185" s="5"/>
      <c r="K185" s="5"/>
      <c r="L185" s="5"/>
      <c r="M185" s="5"/>
      <c r="N185" s="5"/>
      <c r="O185" s="5"/>
      <c r="P185" s="5"/>
      <c r="Q185" s="5"/>
      <c r="R185" s="5"/>
      <c r="S185" s="5"/>
      <c r="T185" s="5"/>
      <c r="U185" s="5"/>
    </row>
    <row r="186" spans="1:21" ht="12.75" customHeight="1" x14ac:dyDescent="0.25">
      <c r="A186" s="5"/>
      <c r="B186" s="32"/>
      <c r="C186" s="33"/>
      <c r="D186" s="34"/>
      <c r="E186" s="34"/>
      <c r="F186" s="33"/>
      <c r="G186" s="33"/>
      <c r="H186" s="33"/>
      <c r="I186" s="5"/>
      <c r="J186" s="5"/>
      <c r="K186" s="5"/>
      <c r="L186" s="5"/>
      <c r="M186" s="5"/>
      <c r="N186" s="5"/>
      <c r="O186" s="5"/>
      <c r="P186" s="5"/>
      <c r="Q186" s="5"/>
      <c r="R186" s="5"/>
      <c r="S186" s="5"/>
      <c r="T186" s="5"/>
      <c r="U186" s="5"/>
    </row>
    <row r="187" spans="1:21" ht="12.75" customHeight="1" x14ac:dyDescent="0.25">
      <c r="A187" s="5"/>
      <c r="B187" s="32"/>
      <c r="C187" s="33"/>
      <c r="D187" s="34"/>
      <c r="E187" s="34"/>
      <c r="F187" s="33"/>
      <c r="G187" s="33"/>
      <c r="H187" s="33"/>
      <c r="I187" s="5"/>
      <c r="J187" s="5"/>
      <c r="K187" s="5"/>
      <c r="L187" s="5"/>
      <c r="M187" s="5"/>
      <c r="N187" s="5"/>
      <c r="O187" s="5"/>
      <c r="P187" s="5"/>
      <c r="Q187" s="5"/>
      <c r="R187" s="5"/>
      <c r="S187" s="5"/>
      <c r="T187" s="5"/>
      <c r="U187" s="5"/>
    </row>
    <row r="188" spans="1:21" ht="12.75" customHeight="1" x14ac:dyDescent="0.25">
      <c r="A188" s="5"/>
      <c r="B188" s="32"/>
      <c r="C188" s="33"/>
      <c r="D188" s="34"/>
      <c r="E188" s="34"/>
      <c r="F188" s="33"/>
      <c r="G188" s="33"/>
      <c r="H188" s="33"/>
      <c r="I188" s="5"/>
      <c r="J188" s="5"/>
      <c r="K188" s="5"/>
      <c r="L188" s="5"/>
      <c r="M188" s="5"/>
      <c r="N188" s="5"/>
      <c r="O188" s="5"/>
      <c r="P188" s="5"/>
      <c r="Q188" s="5"/>
      <c r="R188" s="5"/>
      <c r="S188" s="5"/>
      <c r="T188" s="5"/>
      <c r="U188" s="5"/>
    </row>
    <row r="189" spans="1:21" ht="12.75" customHeight="1" x14ac:dyDescent="0.25">
      <c r="A189" s="5"/>
      <c r="B189" s="32"/>
      <c r="C189" s="33"/>
      <c r="D189" s="34"/>
      <c r="E189" s="34"/>
      <c r="F189" s="33"/>
      <c r="G189" s="33"/>
      <c r="H189" s="33"/>
      <c r="I189" s="5"/>
      <c r="J189" s="5"/>
      <c r="K189" s="5"/>
      <c r="L189" s="5"/>
      <c r="M189" s="5"/>
      <c r="N189" s="5"/>
      <c r="O189" s="5"/>
      <c r="P189" s="5"/>
      <c r="Q189" s="5"/>
      <c r="R189" s="5"/>
      <c r="S189" s="5"/>
      <c r="T189" s="5"/>
      <c r="U189" s="5"/>
    </row>
    <row r="190" spans="1:21" ht="12.75" customHeight="1" x14ac:dyDescent="0.25">
      <c r="A190" s="5"/>
      <c r="B190" s="32"/>
      <c r="C190" s="33"/>
      <c r="D190" s="34"/>
      <c r="E190" s="34"/>
      <c r="F190" s="33"/>
      <c r="G190" s="33"/>
      <c r="H190" s="33"/>
      <c r="I190" s="5"/>
      <c r="J190" s="5"/>
      <c r="K190" s="5"/>
      <c r="L190" s="5"/>
      <c r="M190" s="5"/>
      <c r="N190" s="5"/>
      <c r="O190" s="5"/>
      <c r="P190" s="5"/>
      <c r="Q190" s="5"/>
      <c r="R190" s="5"/>
      <c r="S190" s="5"/>
      <c r="T190" s="5"/>
      <c r="U190" s="5"/>
    </row>
    <row r="191" spans="1:21" ht="12.75" customHeight="1" x14ac:dyDescent="0.25">
      <c r="A191" s="5"/>
      <c r="B191" s="32"/>
      <c r="C191" s="33"/>
      <c r="D191" s="34"/>
      <c r="E191" s="34"/>
      <c r="F191" s="33"/>
      <c r="G191" s="33"/>
      <c r="H191" s="33"/>
      <c r="I191" s="5"/>
      <c r="J191" s="5"/>
      <c r="K191" s="5"/>
      <c r="L191" s="5"/>
      <c r="M191" s="5"/>
      <c r="N191" s="5"/>
      <c r="O191" s="5"/>
      <c r="P191" s="5"/>
      <c r="Q191" s="5"/>
      <c r="R191" s="5"/>
      <c r="S191" s="5"/>
      <c r="T191" s="5"/>
      <c r="U191" s="5"/>
    </row>
    <row r="192" spans="1:21" ht="12.75" customHeight="1" x14ac:dyDescent="0.25">
      <c r="A192" s="5"/>
      <c r="B192" s="32"/>
      <c r="C192" s="33"/>
      <c r="D192" s="34"/>
      <c r="E192" s="34"/>
      <c r="F192" s="33"/>
      <c r="G192" s="33"/>
      <c r="H192" s="33"/>
      <c r="I192" s="5"/>
      <c r="J192" s="5"/>
      <c r="K192" s="5"/>
      <c r="L192" s="5"/>
      <c r="M192" s="5"/>
      <c r="N192" s="5"/>
      <c r="O192" s="5"/>
      <c r="P192" s="5"/>
      <c r="Q192" s="5"/>
      <c r="R192" s="5"/>
      <c r="S192" s="5"/>
      <c r="T192" s="5"/>
      <c r="U192" s="5"/>
    </row>
    <row r="193" spans="1:21" ht="12.75" customHeight="1" x14ac:dyDescent="0.25">
      <c r="A193" s="5"/>
      <c r="B193" s="32"/>
      <c r="C193" s="33"/>
      <c r="D193" s="34"/>
      <c r="E193" s="34"/>
      <c r="F193" s="33"/>
      <c r="G193" s="33"/>
      <c r="H193" s="33"/>
      <c r="I193" s="5"/>
      <c r="J193" s="5"/>
      <c r="K193" s="5"/>
      <c r="L193" s="5"/>
      <c r="M193" s="5"/>
      <c r="N193" s="5"/>
      <c r="O193" s="5"/>
      <c r="P193" s="5"/>
      <c r="Q193" s="5"/>
      <c r="R193" s="5"/>
      <c r="S193" s="5"/>
      <c r="T193" s="5"/>
      <c r="U193" s="5"/>
    </row>
    <row r="194" spans="1:21" ht="12.75" customHeight="1" x14ac:dyDescent="0.25">
      <c r="A194" s="5"/>
      <c r="B194" s="32"/>
      <c r="C194" s="33"/>
      <c r="D194" s="34"/>
      <c r="E194" s="34"/>
      <c r="F194" s="33"/>
      <c r="G194" s="33"/>
      <c r="H194" s="33"/>
      <c r="I194" s="5"/>
      <c r="J194" s="5"/>
      <c r="K194" s="5"/>
      <c r="L194" s="5"/>
      <c r="M194" s="5"/>
      <c r="N194" s="5"/>
      <c r="O194" s="5"/>
      <c r="P194" s="5"/>
      <c r="Q194" s="5"/>
      <c r="R194" s="5"/>
      <c r="S194" s="5"/>
      <c r="T194" s="5"/>
      <c r="U194" s="5"/>
    </row>
    <row r="195" spans="1:21" ht="12.75" customHeight="1" x14ac:dyDescent="0.25">
      <c r="A195" s="5"/>
      <c r="B195" s="32"/>
      <c r="C195" s="33"/>
      <c r="D195" s="34"/>
      <c r="E195" s="34"/>
      <c r="F195" s="33"/>
      <c r="G195" s="33"/>
      <c r="H195" s="33"/>
      <c r="I195" s="5"/>
      <c r="J195" s="5"/>
      <c r="K195" s="5"/>
      <c r="L195" s="5"/>
      <c r="M195" s="5"/>
      <c r="N195" s="5"/>
      <c r="O195" s="5"/>
      <c r="P195" s="5"/>
      <c r="Q195" s="5"/>
      <c r="R195" s="5"/>
      <c r="S195" s="5"/>
      <c r="T195" s="5"/>
      <c r="U195" s="5"/>
    </row>
    <row r="196" spans="1:21" ht="12.75" customHeight="1" x14ac:dyDescent="0.25">
      <c r="A196" s="5"/>
      <c r="B196" s="32"/>
      <c r="C196" s="33"/>
      <c r="D196" s="34"/>
      <c r="E196" s="34"/>
      <c r="F196" s="33"/>
      <c r="G196" s="33"/>
      <c r="H196" s="33"/>
      <c r="I196" s="5"/>
      <c r="J196" s="5"/>
      <c r="K196" s="5"/>
      <c r="L196" s="5"/>
      <c r="M196" s="5"/>
      <c r="N196" s="5"/>
      <c r="O196" s="5"/>
      <c r="P196" s="5"/>
      <c r="Q196" s="5"/>
      <c r="R196" s="5"/>
      <c r="S196" s="5"/>
      <c r="T196" s="5"/>
      <c r="U196" s="5"/>
    </row>
    <row r="197" spans="1:21" ht="12.75" customHeight="1" x14ac:dyDescent="0.25">
      <c r="A197" s="5"/>
      <c r="B197" s="32"/>
      <c r="C197" s="33"/>
      <c r="D197" s="34"/>
      <c r="E197" s="34"/>
      <c r="F197" s="33"/>
      <c r="G197" s="33"/>
      <c r="H197" s="33"/>
      <c r="I197" s="5"/>
      <c r="J197" s="5"/>
      <c r="K197" s="5"/>
      <c r="L197" s="5"/>
      <c r="M197" s="5"/>
      <c r="N197" s="5"/>
      <c r="O197" s="5"/>
      <c r="P197" s="5"/>
      <c r="Q197" s="5"/>
      <c r="R197" s="5"/>
      <c r="S197" s="5"/>
      <c r="T197" s="5"/>
      <c r="U197" s="5"/>
    </row>
    <row r="198" spans="1:21" ht="12.75" customHeight="1" x14ac:dyDescent="0.25">
      <c r="A198" s="5"/>
      <c r="B198" s="32"/>
      <c r="C198" s="33"/>
      <c r="D198" s="34"/>
      <c r="E198" s="34"/>
      <c r="F198" s="33"/>
      <c r="G198" s="33"/>
      <c r="H198" s="33"/>
      <c r="I198" s="5"/>
      <c r="J198" s="5"/>
      <c r="K198" s="5"/>
      <c r="L198" s="5"/>
      <c r="M198" s="5"/>
      <c r="N198" s="5"/>
      <c r="O198" s="5"/>
      <c r="P198" s="5"/>
      <c r="Q198" s="5"/>
      <c r="R198" s="5"/>
      <c r="S198" s="5"/>
      <c r="T198" s="5"/>
      <c r="U198" s="5"/>
    </row>
    <row r="199" spans="1:21" ht="12.75" customHeight="1" x14ac:dyDescent="0.25">
      <c r="A199" s="5"/>
      <c r="B199" s="32"/>
      <c r="C199" s="33"/>
      <c r="D199" s="34"/>
      <c r="E199" s="34"/>
      <c r="F199" s="33"/>
      <c r="G199" s="33"/>
      <c r="H199" s="33"/>
      <c r="I199" s="5"/>
      <c r="J199" s="5"/>
      <c r="K199" s="5"/>
      <c r="L199" s="5"/>
      <c r="M199" s="5"/>
      <c r="N199" s="5"/>
      <c r="O199" s="5"/>
      <c r="P199" s="5"/>
      <c r="Q199" s="5"/>
      <c r="R199" s="5"/>
      <c r="S199" s="5"/>
      <c r="T199" s="5"/>
      <c r="U199" s="5"/>
    </row>
    <row r="200" spans="1:21" ht="12.75" customHeight="1" x14ac:dyDescent="0.25">
      <c r="A200" s="5"/>
      <c r="B200" s="32"/>
      <c r="C200" s="33"/>
      <c r="D200" s="34"/>
      <c r="E200" s="34"/>
      <c r="F200" s="33"/>
      <c r="G200" s="33"/>
      <c r="H200" s="33"/>
      <c r="I200" s="5"/>
      <c r="J200" s="5"/>
      <c r="K200" s="5"/>
      <c r="L200" s="5"/>
      <c r="M200" s="5"/>
      <c r="N200" s="5"/>
      <c r="O200" s="5"/>
      <c r="P200" s="5"/>
      <c r="Q200" s="5"/>
      <c r="R200" s="5"/>
      <c r="S200" s="5"/>
      <c r="T200" s="5"/>
      <c r="U200" s="5"/>
    </row>
    <row r="201" spans="1:21" ht="12.75" customHeight="1" x14ac:dyDescent="0.25">
      <c r="A201" s="5"/>
      <c r="B201" s="32"/>
      <c r="C201" s="33"/>
      <c r="D201" s="34"/>
      <c r="E201" s="34"/>
      <c r="F201" s="33"/>
      <c r="G201" s="33"/>
      <c r="H201" s="33"/>
      <c r="I201" s="5"/>
      <c r="J201" s="5"/>
      <c r="K201" s="5"/>
      <c r="L201" s="5"/>
      <c r="M201" s="5"/>
      <c r="N201" s="5"/>
      <c r="O201" s="5"/>
      <c r="P201" s="5"/>
      <c r="Q201" s="5"/>
      <c r="R201" s="5"/>
      <c r="S201" s="5"/>
      <c r="T201" s="5"/>
      <c r="U201" s="5"/>
    </row>
    <row r="202" spans="1:21" ht="12.75" customHeight="1" x14ac:dyDescent="0.25">
      <c r="A202" s="5"/>
      <c r="B202" s="32"/>
      <c r="C202" s="33"/>
      <c r="D202" s="34"/>
      <c r="E202" s="34"/>
      <c r="F202" s="33"/>
      <c r="G202" s="33"/>
      <c r="H202" s="33"/>
      <c r="I202" s="5"/>
      <c r="J202" s="5"/>
      <c r="K202" s="5"/>
      <c r="L202" s="5"/>
      <c r="M202" s="5"/>
      <c r="N202" s="5"/>
      <c r="O202" s="5"/>
      <c r="P202" s="5"/>
      <c r="Q202" s="5"/>
      <c r="R202" s="5"/>
      <c r="S202" s="5"/>
      <c r="T202" s="5"/>
      <c r="U202" s="5"/>
    </row>
    <row r="203" spans="1:21" ht="12.75" customHeight="1" x14ac:dyDescent="0.25">
      <c r="A203" s="5"/>
      <c r="B203" s="32"/>
      <c r="C203" s="33"/>
      <c r="D203" s="34"/>
      <c r="E203" s="34"/>
      <c r="F203" s="33"/>
      <c r="G203" s="33"/>
      <c r="H203" s="33"/>
      <c r="I203" s="5"/>
      <c r="J203" s="5"/>
      <c r="K203" s="5"/>
      <c r="L203" s="5"/>
      <c r="M203" s="5"/>
      <c r="N203" s="5"/>
      <c r="O203" s="5"/>
      <c r="P203" s="5"/>
      <c r="Q203" s="5"/>
      <c r="R203" s="5"/>
      <c r="S203" s="5"/>
      <c r="T203" s="5"/>
      <c r="U203" s="5"/>
    </row>
    <row r="204" spans="1:21" ht="12.75" customHeight="1" x14ac:dyDescent="0.25">
      <c r="A204" s="5"/>
      <c r="B204" s="32"/>
      <c r="C204" s="33"/>
      <c r="D204" s="34"/>
      <c r="E204" s="34"/>
      <c r="F204" s="33"/>
      <c r="G204" s="33"/>
      <c r="H204" s="33"/>
      <c r="I204" s="5"/>
      <c r="J204" s="5"/>
      <c r="K204" s="5"/>
      <c r="L204" s="5"/>
      <c r="M204" s="5"/>
      <c r="N204" s="5"/>
      <c r="O204" s="5"/>
      <c r="P204" s="5"/>
      <c r="Q204" s="5"/>
      <c r="R204" s="5"/>
      <c r="S204" s="5"/>
      <c r="T204" s="5"/>
      <c r="U204" s="5"/>
    </row>
    <row r="205" spans="1:21" ht="12.75" customHeight="1" x14ac:dyDescent="0.25">
      <c r="A205" s="5"/>
      <c r="B205" s="32"/>
      <c r="C205" s="33"/>
      <c r="D205" s="34"/>
      <c r="E205" s="34"/>
      <c r="F205" s="33"/>
      <c r="G205" s="33"/>
      <c r="H205" s="33"/>
      <c r="I205" s="5"/>
      <c r="J205" s="5"/>
      <c r="K205" s="5"/>
      <c r="L205" s="5"/>
      <c r="M205" s="5"/>
      <c r="N205" s="5"/>
      <c r="O205" s="5"/>
      <c r="P205" s="5"/>
      <c r="Q205" s="5"/>
      <c r="R205" s="5"/>
      <c r="S205" s="5"/>
      <c r="T205" s="5"/>
      <c r="U205" s="5"/>
    </row>
    <row r="206" spans="1:21" ht="12.75" customHeight="1" x14ac:dyDescent="0.25">
      <c r="A206" s="5"/>
      <c r="B206" s="32"/>
      <c r="C206" s="33"/>
      <c r="D206" s="34"/>
      <c r="E206" s="34"/>
      <c r="F206" s="33"/>
      <c r="G206" s="33"/>
      <c r="H206" s="33"/>
      <c r="I206" s="5"/>
      <c r="J206" s="5"/>
      <c r="K206" s="5"/>
      <c r="L206" s="5"/>
      <c r="M206" s="5"/>
      <c r="N206" s="5"/>
      <c r="O206" s="5"/>
      <c r="P206" s="5"/>
      <c r="Q206" s="5"/>
      <c r="R206" s="5"/>
      <c r="S206" s="5"/>
      <c r="T206" s="5"/>
      <c r="U206" s="5"/>
    </row>
    <row r="207" spans="1:21" ht="12.75" customHeight="1" x14ac:dyDescent="0.25">
      <c r="A207" s="5"/>
      <c r="B207" s="32"/>
      <c r="C207" s="33"/>
      <c r="D207" s="34"/>
      <c r="E207" s="34"/>
      <c r="F207" s="33"/>
      <c r="G207" s="33"/>
      <c r="H207" s="33"/>
      <c r="I207" s="5"/>
      <c r="J207" s="5"/>
      <c r="K207" s="5"/>
      <c r="L207" s="5"/>
      <c r="M207" s="5"/>
      <c r="N207" s="5"/>
      <c r="O207" s="5"/>
      <c r="P207" s="5"/>
      <c r="Q207" s="5"/>
      <c r="R207" s="5"/>
      <c r="S207" s="5"/>
      <c r="T207" s="5"/>
      <c r="U207" s="5"/>
    </row>
    <row r="208" spans="1:21" ht="12.75" customHeight="1" x14ac:dyDescent="0.25">
      <c r="A208" s="5"/>
      <c r="B208" s="32"/>
      <c r="C208" s="33"/>
      <c r="D208" s="34"/>
      <c r="E208" s="34"/>
      <c r="F208" s="33"/>
      <c r="G208" s="33"/>
      <c r="H208" s="33"/>
      <c r="I208" s="5"/>
      <c r="J208" s="5"/>
      <c r="K208" s="5"/>
      <c r="L208" s="5"/>
      <c r="M208" s="5"/>
      <c r="N208" s="5"/>
      <c r="O208" s="5"/>
      <c r="P208" s="5"/>
      <c r="Q208" s="5"/>
      <c r="R208" s="5"/>
      <c r="S208" s="5"/>
      <c r="T208" s="5"/>
      <c r="U208" s="5"/>
    </row>
    <row r="209" spans="1:21" ht="12.75" customHeight="1" x14ac:dyDescent="0.25">
      <c r="A209" s="5"/>
      <c r="B209" s="32"/>
      <c r="C209" s="33"/>
      <c r="D209" s="34"/>
      <c r="E209" s="34"/>
      <c r="F209" s="33"/>
      <c r="G209" s="33"/>
      <c r="H209" s="33"/>
      <c r="I209" s="5"/>
      <c r="J209" s="5"/>
      <c r="K209" s="5"/>
      <c r="L209" s="5"/>
      <c r="M209" s="5"/>
      <c r="N209" s="5"/>
      <c r="O209" s="5"/>
      <c r="P209" s="5"/>
      <c r="Q209" s="5"/>
      <c r="R209" s="5"/>
      <c r="S209" s="5"/>
      <c r="T209" s="5"/>
      <c r="U209" s="5"/>
    </row>
    <row r="210" spans="1:21" ht="12.75" customHeight="1" x14ac:dyDescent="0.25">
      <c r="A210" s="5"/>
      <c r="B210" s="32"/>
      <c r="C210" s="33"/>
      <c r="D210" s="34"/>
      <c r="E210" s="34"/>
      <c r="F210" s="33"/>
      <c r="G210" s="33"/>
      <c r="H210" s="33"/>
      <c r="I210" s="5"/>
      <c r="J210" s="5"/>
      <c r="K210" s="5"/>
      <c r="L210" s="5"/>
      <c r="M210" s="5"/>
      <c r="N210" s="5"/>
      <c r="O210" s="5"/>
      <c r="P210" s="5"/>
      <c r="Q210" s="5"/>
      <c r="R210" s="5"/>
      <c r="S210" s="5"/>
      <c r="T210" s="5"/>
      <c r="U210" s="5"/>
    </row>
    <row r="211" spans="1:21" ht="12.75" customHeight="1" x14ac:dyDescent="0.25">
      <c r="A211" s="5"/>
      <c r="B211" s="32"/>
      <c r="C211" s="33"/>
      <c r="D211" s="34"/>
      <c r="E211" s="34"/>
      <c r="F211" s="33"/>
      <c r="G211" s="33"/>
      <c r="H211" s="33"/>
      <c r="I211" s="5"/>
      <c r="J211" s="5"/>
      <c r="K211" s="5"/>
      <c r="L211" s="5"/>
      <c r="M211" s="5"/>
      <c r="N211" s="5"/>
      <c r="O211" s="5"/>
      <c r="P211" s="5"/>
      <c r="Q211" s="5"/>
      <c r="R211" s="5"/>
      <c r="S211" s="5"/>
      <c r="T211" s="5"/>
      <c r="U211" s="5"/>
    </row>
    <row r="212" spans="1:21" ht="12.75" customHeight="1" x14ac:dyDescent="0.25">
      <c r="A212" s="5"/>
      <c r="B212" s="32"/>
      <c r="C212" s="33"/>
      <c r="D212" s="34"/>
      <c r="E212" s="34"/>
      <c r="F212" s="33"/>
      <c r="G212" s="33"/>
      <c r="H212" s="33"/>
      <c r="I212" s="5"/>
      <c r="J212" s="5"/>
      <c r="K212" s="5"/>
      <c r="L212" s="5"/>
      <c r="M212" s="5"/>
      <c r="N212" s="5"/>
      <c r="O212" s="5"/>
      <c r="P212" s="5"/>
      <c r="Q212" s="5"/>
      <c r="R212" s="5"/>
      <c r="S212" s="5"/>
      <c r="T212" s="5"/>
      <c r="U212" s="5"/>
    </row>
    <row r="213" spans="1:21" ht="12.75" customHeight="1" x14ac:dyDescent="0.25">
      <c r="A213" s="5"/>
      <c r="B213" s="32"/>
      <c r="C213" s="33"/>
      <c r="D213" s="34"/>
      <c r="E213" s="34"/>
      <c r="F213" s="33"/>
      <c r="G213" s="33"/>
      <c r="H213" s="33"/>
      <c r="I213" s="5"/>
      <c r="J213" s="5"/>
      <c r="K213" s="5"/>
      <c r="L213" s="5"/>
      <c r="M213" s="5"/>
      <c r="N213" s="5"/>
      <c r="O213" s="5"/>
      <c r="P213" s="5"/>
      <c r="Q213" s="5"/>
      <c r="R213" s="5"/>
      <c r="S213" s="5"/>
      <c r="T213" s="5"/>
      <c r="U213" s="5"/>
    </row>
    <row r="214" spans="1:21" ht="12.75" customHeight="1" x14ac:dyDescent="0.25">
      <c r="A214" s="5"/>
      <c r="B214" s="32"/>
      <c r="C214" s="33"/>
      <c r="D214" s="34"/>
      <c r="E214" s="34"/>
      <c r="F214" s="33"/>
      <c r="G214" s="33"/>
      <c r="H214" s="33"/>
      <c r="I214" s="5"/>
      <c r="J214" s="5"/>
      <c r="K214" s="5"/>
      <c r="L214" s="5"/>
      <c r="M214" s="5"/>
      <c r="N214" s="5"/>
      <c r="O214" s="5"/>
      <c r="P214" s="5"/>
      <c r="Q214" s="5"/>
      <c r="R214" s="5"/>
      <c r="S214" s="5"/>
      <c r="T214" s="5"/>
      <c r="U214" s="5"/>
    </row>
    <row r="215" spans="1:21" ht="12.75" customHeight="1" x14ac:dyDescent="0.25">
      <c r="A215" s="5"/>
      <c r="B215" s="32"/>
      <c r="C215" s="33"/>
      <c r="D215" s="34"/>
      <c r="E215" s="34"/>
      <c r="F215" s="33"/>
      <c r="G215" s="33"/>
      <c r="H215" s="33"/>
      <c r="I215" s="5"/>
      <c r="J215" s="5"/>
      <c r="K215" s="5"/>
      <c r="L215" s="5"/>
      <c r="M215" s="5"/>
      <c r="N215" s="5"/>
      <c r="O215" s="5"/>
      <c r="P215" s="5"/>
      <c r="Q215" s="5"/>
      <c r="R215" s="5"/>
      <c r="S215" s="5"/>
      <c r="T215" s="5"/>
      <c r="U215" s="5"/>
    </row>
    <row r="216" spans="1:21" ht="12.75" customHeight="1" x14ac:dyDescent="0.25">
      <c r="A216" s="5"/>
      <c r="B216" s="32"/>
      <c r="C216" s="33"/>
      <c r="D216" s="34"/>
      <c r="E216" s="34"/>
      <c r="F216" s="33"/>
      <c r="G216" s="33"/>
      <c r="H216" s="33"/>
      <c r="I216" s="5"/>
      <c r="J216" s="5"/>
      <c r="K216" s="5"/>
      <c r="L216" s="5"/>
      <c r="M216" s="5"/>
      <c r="N216" s="5"/>
      <c r="O216" s="5"/>
      <c r="P216" s="5"/>
      <c r="Q216" s="5"/>
      <c r="R216" s="5"/>
      <c r="S216" s="5"/>
      <c r="T216" s="5"/>
      <c r="U216" s="5"/>
    </row>
    <row r="217" spans="1:21" ht="12.75" customHeight="1" x14ac:dyDescent="0.25">
      <c r="A217" s="5"/>
      <c r="B217" s="32"/>
      <c r="C217" s="33"/>
      <c r="D217" s="34"/>
      <c r="E217" s="34"/>
      <c r="F217" s="33"/>
      <c r="G217" s="33"/>
      <c r="H217" s="33"/>
      <c r="I217" s="5"/>
      <c r="J217" s="5"/>
      <c r="K217" s="5"/>
      <c r="L217" s="5"/>
      <c r="M217" s="5"/>
      <c r="N217" s="5"/>
      <c r="O217" s="5"/>
      <c r="P217" s="5"/>
      <c r="Q217" s="5"/>
      <c r="R217" s="5"/>
      <c r="S217" s="5"/>
      <c r="T217" s="5"/>
      <c r="U217" s="5"/>
    </row>
    <row r="218" spans="1:21" ht="12.75" customHeight="1" x14ac:dyDescent="0.25">
      <c r="A218" s="5"/>
      <c r="B218" s="32"/>
      <c r="C218" s="33"/>
      <c r="D218" s="34"/>
      <c r="E218" s="34"/>
      <c r="F218" s="33"/>
      <c r="G218" s="33"/>
      <c r="H218" s="33"/>
      <c r="I218" s="5"/>
      <c r="J218" s="5"/>
      <c r="K218" s="5"/>
      <c r="L218" s="5"/>
      <c r="M218" s="5"/>
      <c r="N218" s="5"/>
      <c r="O218" s="5"/>
      <c r="P218" s="5"/>
      <c r="Q218" s="5"/>
      <c r="R218" s="5"/>
      <c r="S218" s="5"/>
      <c r="T218" s="5"/>
      <c r="U218" s="5"/>
    </row>
    <row r="219" spans="1:21" ht="12.75" customHeight="1" x14ac:dyDescent="0.25">
      <c r="A219" s="5"/>
      <c r="B219" s="32"/>
      <c r="C219" s="33"/>
      <c r="D219" s="34"/>
      <c r="E219" s="34"/>
      <c r="F219" s="33"/>
      <c r="G219" s="33"/>
      <c r="H219" s="33"/>
      <c r="I219" s="5"/>
      <c r="J219" s="5"/>
      <c r="K219" s="5"/>
      <c r="L219" s="5"/>
      <c r="M219" s="5"/>
      <c r="N219" s="5"/>
      <c r="O219" s="5"/>
      <c r="P219" s="5"/>
      <c r="Q219" s="5"/>
      <c r="R219" s="5"/>
      <c r="S219" s="5"/>
      <c r="T219" s="5"/>
      <c r="U219" s="5"/>
    </row>
    <row r="220" spans="1:21" ht="12.75" customHeight="1" x14ac:dyDescent="0.25">
      <c r="A220" s="5"/>
      <c r="B220" s="32"/>
      <c r="C220" s="33"/>
      <c r="D220" s="34"/>
      <c r="E220" s="34"/>
      <c r="F220" s="33"/>
      <c r="G220" s="33"/>
      <c r="H220" s="33"/>
      <c r="I220" s="5"/>
      <c r="J220" s="5"/>
      <c r="K220" s="5"/>
      <c r="L220" s="5"/>
      <c r="M220" s="5"/>
      <c r="N220" s="5"/>
      <c r="O220" s="5"/>
      <c r="P220" s="5"/>
      <c r="Q220" s="5"/>
      <c r="R220" s="5"/>
      <c r="S220" s="5"/>
      <c r="T220" s="5"/>
      <c r="U220" s="5"/>
    </row>
    <row r="221" spans="1:21" ht="12.75" customHeight="1" x14ac:dyDescent="0.25">
      <c r="A221" s="5"/>
      <c r="B221" s="32"/>
      <c r="C221" s="33"/>
      <c r="D221" s="34"/>
      <c r="E221" s="34"/>
      <c r="F221" s="33"/>
      <c r="G221" s="33"/>
      <c r="H221" s="33"/>
      <c r="I221" s="5"/>
      <c r="J221" s="5"/>
      <c r="K221" s="5"/>
      <c r="L221" s="5"/>
      <c r="M221" s="5"/>
      <c r="N221" s="5"/>
      <c r="O221" s="5"/>
      <c r="P221" s="5"/>
      <c r="Q221" s="5"/>
      <c r="R221" s="5"/>
      <c r="S221" s="5"/>
      <c r="T221" s="5"/>
      <c r="U221" s="5"/>
    </row>
    <row r="222" spans="1:21" ht="12.75" customHeight="1" x14ac:dyDescent="0.25">
      <c r="A222" s="5"/>
      <c r="B222" s="32"/>
      <c r="C222" s="33"/>
      <c r="D222" s="34"/>
      <c r="E222" s="34"/>
      <c r="F222" s="33"/>
      <c r="G222" s="33"/>
      <c r="H222" s="33"/>
      <c r="I222" s="5"/>
      <c r="J222" s="5"/>
      <c r="K222" s="5"/>
      <c r="L222" s="5"/>
      <c r="M222" s="5"/>
      <c r="N222" s="5"/>
      <c r="O222" s="5"/>
      <c r="P222" s="5"/>
      <c r="Q222" s="5"/>
      <c r="R222" s="5"/>
      <c r="S222" s="5"/>
      <c r="T222" s="5"/>
      <c r="U222" s="5"/>
    </row>
    <row r="223" spans="1:21" ht="12.75" customHeight="1" x14ac:dyDescent="0.25">
      <c r="A223" s="5"/>
      <c r="B223" s="32"/>
      <c r="C223" s="33"/>
      <c r="D223" s="34"/>
      <c r="E223" s="34"/>
      <c r="F223" s="33"/>
      <c r="G223" s="33"/>
      <c r="H223" s="33"/>
      <c r="I223" s="5"/>
      <c r="J223" s="5"/>
      <c r="K223" s="5"/>
      <c r="L223" s="5"/>
      <c r="M223" s="5"/>
      <c r="N223" s="5"/>
      <c r="O223" s="5"/>
      <c r="P223" s="5"/>
      <c r="Q223" s="5"/>
      <c r="R223" s="5"/>
      <c r="S223" s="5"/>
      <c r="T223" s="5"/>
      <c r="U223" s="5"/>
    </row>
    <row r="224" spans="1:21" ht="12.75" customHeight="1" x14ac:dyDescent="0.25">
      <c r="A224" s="5"/>
      <c r="B224" s="32"/>
      <c r="C224" s="33"/>
      <c r="D224" s="34"/>
      <c r="E224" s="34"/>
      <c r="F224" s="33"/>
      <c r="G224" s="33"/>
      <c r="H224" s="33"/>
      <c r="I224" s="5"/>
      <c r="J224" s="5"/>
      <c r="K224" s="5"/>
      <c r="L224" s="5"/>
      <c r="M224" s="5"/>
      <c r="N224" s="5"/>
      <c r="O224" s="5"/>
      <c r="P224" s="5"/>
      <c r="Q224" s="5"/>
      <c r="R224" s="5"/>
      <c r="S224" s="5"/>
      <c r="T224" s="5"/>
      <c r="U224" s="5"/>
    </row>
    <row r="225" spans="1:21" ht="12.75" customHeight="1" x14ac:dyDescent="0.25">
      <c r="A225" s="5"/>
      <c r="B225" s="32"/>
      <c r="C225" s="33"/>
      <c r="D225" s="34"/>
      <c r="E225" s="34"/>
      <c r="F225" s="33"/>
      <c r="G225" s="33"/>
      <c r="H225" s="33"/>
      <c r="I225" s="5"/>
      <c r="J225" s="5"/>
      <c r="K225" s="5"/>
      <c r="L225" s="5"/>
      <c r="M225" s="5"/>
      <c r="N225" s="5"/>
      <c r="O225" s="5"/>
      <c r="P225" s="5"/>
      <c r="Q225" s="5"/>
      <c r="R225" s="5"/>
      <c r="S225" s="5"/>
      <c r="T225" s="5"/>
      <c r="U225" s="5"/>
    </row>
    <row r="226" spans="1:21" ht="12.75" customHeight="1" x14ac:dyDescent="0.25">
      <c r="A226" s="5"/>
      <c r="B226" s="32"/>
      <c r="C226" s="33"/>
      <c r="D226" s="34"/>
      <c r="E226" s="34"/>
      <c r="F226" s="33"/>
      <c r="G226" s="33"/>
      <c r="H226" s="33"/>
      <c r="I226" s="5"/>
      <c r="J226" s="5"/>
      <c r="K226" s="5"/>
      <c r="L226" s="5"/>
      <c r="M226" s="5"/>
      <c r="N226" s="5"/>
      <c r="O226" s="5"/>
      <c r="P226" s="5"/>
      <c r="Q226" s="5"/>
      <c r="R226" s="5"/>
      <c r="S226" s="5"/>
      <c r="T226" s="5"/>
      <c r="U226" s="5"/>
    </row>
    <row r="227" spans="1:21" ht="12.75" customHeight="1" x14ac:dyDescent="0.25">
      <c r="A227" s="5"/>
      <c r="B227" s="32"/>
      <c r="C227" s="33"/>
      <c r="D227" s="34"/>
      <c r="E227" s="34"/>
      <c r="F227" s="33"/>
      <c r="G227" s="33"/>
      <c r="H227" s="33"/>
      <c r="I227" s="5"/>
      <c r="J227" s="5"/>
      <c r="K227" s="5"/>
      <c r="L227" s="5"/>
      <c r="M227" s="5"/>
      <c r="N227" s="5"/>
      <c r="O227" s="5"/>
      <c r="P227" s="5"/>
      <c r="Q227" s="5"/>
      <c r="R227" s="5"/>
      <c r="S227" s="5"/>
      <c r="T227" s="5"/>
      <c r="U227" s="5"/>
    </row>
    <row r="228" spans="1:21" ht="12.75" customHeight="1" x14ac:dyDescent="0.25">
      <c r="A228" s="5"/>
      <c r="B228" s="32"/>
      <c r="C228" s="33"/>
      <c r="D228" s="34"/>
      <c r="E228" s="34"/>
      <c r="F228" s="33"/>
      <c r="G228" s="33"/>
      <c r="H228" s="33"/>
      <c r="I228" s="5"/>
      <c r="J228" s="5"/>
      <c r="K228" s="5"/>
      <c r="L228" s="5"/>
      <c r="M228" s="5"/>
      <c r="N228" s="5"/>
      <c r="O228" s="5"/>
      <c r="P228" s="5"/>
      <c r="Q228" s="5"/>
      <c r="R228" s="5"/>
      <c r="S228" s="5"/>
      <c r="T228" s="5"/>
      <c r="U228" s="5"/>
    </row>
    <row r="229" spans="1:21" ht="12.75" customHeight="1" x14ac:dyDescent="0.25">
      <c r="A229" s="5"/>
      <c r="B229" s="32"/>
      <c r="C229" s="33"/>
      <c r="D229" s="34"/>
      <c r="E229" s="34"/>
      <c r="F229" s="33"/>
      <c r="G229" s="33"/>
      <c r="H229" s="33"/>
      <c r="I229" s="5"/>
      <c r="J229" s="5"/>
      <c r="K229" s="5"/>
      <c r="L229" s="5"/>
      <c r="M229" s="5"/>
      <c r="N229" s="5"/>
      <c r="O229" s="5"/>
      <c r="P229" s="5"/>
      <c r="Q229" s="5"/>
      <c r="R229" s="5"/>
      <c r="S229" s="5"/>
      <c r="T229" s="5"/>
      <c r="U229" s="5"/>
    </row>
    <row r="230" spans="1:21" ht="12.75" customHeight="1" x14ac:dyDescent="0.25">
      <c r="A230" s="5"/>
      <c r="B230" s="32"/>
      <c r="C230" s="33"/>
      <c r="D230" s="34"/>
      <c r="E230" s="34"/>
      <c r="F230" s="33"/>
      <c r="G230" s="33"/>
      <c r="H230" s="33"/>
      <c r="I230" s="5"/>
      <c r="J230" s="5"/>
      <c r="K230" s="5"/>
      <c r="L230" s="5"/>
      <c r="M230" s="5"/>
      <c r="N230" s="5"/>
      <c r="O230" s="5"/>
      <c r="P230" s="5"/>
      <c r="Q230" s="5"/>
      <c r="R230" s="5"/>
      <c r="S230" s="5"/>
      <c r="T230" s="5"/>
      <c r="U230" s="5"/>
    </row>
    <row r="231" spans="1:21" ht="12.75" customHeight="1" x14ac:dyDescent="0.25">
      <c r="A231" s="5"/>
      <c r="B231" s="32"/>
      <c r="C231" s="33"/>
      <c r="D231" s="34"/>
      <c r="E231" s="34"/>
      <c r="F231" s="33"/>
      <c r="G231" s="33"/>
      <c r="H231" s="33"/>
      <c r="I231" s="5"/>
      <c r="J231" s="5"/>
      <c r="K231" s="5"/>
      <c r="L231" s="5"/>
      <c r="M231" s="5"/>
      <c r="N231" s="5"/>
      <c r="O231" s="5"/>
      <c r="P231" s="5"/>
      <c r="Q231" s="5"/>
      <c r="R231" s="5"/>
      <c r="S231" s="5"/>
      <c r="T231" s="5"/>
      <c r="U231" s="5"/>
    </row>
    <row r="232" spans="1:21" ht="12.75" customHeight="1" x14ac:dyDescent="0.25">
      <c r="A232" s="5"/>
      <c r="B232" s="32"/>
      <c r="C232" s="33"/>
      <c r="D232" s="34"/>
      <c r="E232" s="34"/>
      <c r="F232" s="33"/>
      <c r="G232" s="33"/>
      <c r="H232" s="33"/>
      <c r="I232" s="5"/>
      <c r="J232" s="5"/>
      <c r="K232" s="5"/>
      <c r="L232" s="5"/>
      <c r="M232" s="5"/>
      <c r="N232" s="5"/>
      <c r="O232" s="5"/>
      <c r="P232" s="5"/>
      <c r="Q232" s="5"/>
      <c r="R232" s="5"/>
      <c r="S232" s="5"/>
      <c r="T232" s="5"/>
      <c r="U232" s="5"/>
    </row>
    <row r="233" spans="1:21" ht="12.75" customHeight="1" x14ac:dyDescent="0.25">
      <c r="A233" s="5"/>
      <c r="B233" s="32"/>
      <c r="C233" s="33"/>
      <c r="D233" s="34"/>
      <c r="E233" s="34"/>
      <c r="F233" s="33"/>
      <c r="G233" s="33"/>
      <c r="H233" s="33"/>
      <c r="I233" s="5"/>
      <c r="J233" s="5"/>
      <c r="K233" s="5"/>
      <c r="L233" s="5"/>
      <c r="M233" s="5"/>
      <c r="N233" s="5"/>
      <c r="O233" s="5"/>
      <c r="P233" s="5"/>
      <c r="Q233" s="5"/>
      <c r="R233" s="5"/>
      <c r="S233" s="5"/>
      <c r="T233" s="5"/>
      <c r="U233" s="5"/>
    </row>
    <row r="234" spans="1:21" ht="12.75" customHeight="1" x14ac:dyDescent="0.25">
      <c r="A234" s="5"/>
      <c r="B234" s="32"/>
      <c r="C234" s="33"/>
      <c r="D234" s="34"/>
      <c r="E234" s="34"/>
      <c r="F234" s="33"/>
      <c r="G234" s="33"/>
      <c r="H234" s="33"/>
      <c r="I234" s="5"/>
      <c r="J234" s="5"/>
      <c r="K234" s="5"/>
      <c r="L234" s="5"/>
      <c r="M234" s="5"/>
      <c r="N234" s="5"/>
      <c r="O234" s="5"/>
      <c r="P234" s="5"/>
      <c r="Q234" s="5"/>
      <c r="R234" s="5"/>
      <c r="S234" s="5"/>
      <c r="T234" s="5"/>
      <c r="U234" s="5"/>
    </row>
    <row r="235" spans="1:21" ht="12.75" customHeight="1" x14ac:dyDescent="0.25">
      <c r="A235" s="5"/>
      <c r="B235" s="32"/>
      <c r="C235" s="33"/>
      <c r="D235" s="34"/>
      <c r="E235" s="34"/>
      <c r="F235" s="33"/>
      <c r="G235" s="33"/>
      <c r="H235" s="33"/>
      <c r="I235" s="5"/>
      <c r="J235" s="5"/>
      <c r="K235" s="5"/>
      <c r="L235" s="5"/>
      <c r="M235" s="5"/>
      <c r="N235" s="5"/>
      <c r="O235" s="5"/>
      <c r="P235" s="5"/>
      <c r="Q235" s="5"/>
      <c r="R235" s="5"/>
      <c r="S235" s="5"/>
      <c r="T235" s="5"/>
      <c r="U235" s="5"/>
    </row>
    <row r="236" spans="1:21" ht="12.75" customHeight="1" x14ac:dyDescent="0.25">
      <c r="A236" s="5"/>
      <c r="B236" s="32"/>
      <c r="C236" s="33"/>
      <c r="D236" s="34"/>
      <c r="E236" s="34"/>
      <c r="F236" s="33"/>
      <c r="G236" s="33"/>
      <c r="H236" s="33"/>
      <c r="I236" s="5"/>
      <c r="J236" s="5"/>
      <c r="K236" s="5"/>
      <c r="L236" s="5"/>
      <c r="M236" s="5"/>
      <c r="N236" s="5"/>
      <c r="O236" s="5"/>
      <c r="P236" s="5"/>
      <c r="Q236" s="5"/>
      <c r="R236" s="5"/>
      <c r="S236" s="5"/>
      <c r="T236" s="5"/>
      <c r="U236" s="5"/>
    </row>
    <row r="237" spans="1:21" ht="12.75" customHeight="1" x14ac:dyDescent="0.25">
      <c r="A237" s="5"/>
      <c r="B237" s="32"/>
      <c r="C237" s="33"/>
      <c r="D237" s="34"/>
      <c r="E237" s="34"/>
      <c r="F237" s="33"/>
      <c r="G237" s="33"/>
      <c r="H237" s="33"/>
      <c r="I237" s="5"/>
      <c r="J237" s="5"/>
      <c r="K237" s="5"/>
      <c r="L237" s="5"/>
      <c r="M237" s="5"/>
      <c r="N237" s="5"/>
      <c r="O237" s="5"/>
      <c r="P237" s="5"/>
      <c r="Q237" s="5"/>
      <c r="R237" s="5"/>
      <c r="S237" s="5"/>
      <c r="T237" s="5"/>
      <c r="U237" s="5"/>
    </row>
    <row r="238" spans="1:21" ht="12.75" customHeight="1" x14ac:dyDescent="0.25">
      <c r="A238" s="5"/>
      <c r="B238" s="32"/>
      <c r="C238" s="33"/>
      <c r="D238" s="34"/>
      <c r="E238" s="34"/>
      <c r="F238" s="33"/>
      <c r="G238" s="33"/>
      <c r="H238" s="33"/>
      <c r="I238" s="5"/>
      <c r="J238" s="5"/>
      <c r="K238" s="5"/>
      <c r="L238" s="5"/>
      <c r="M238" s="5"/>
      <c r="N238" s="5"/>
      <c r="O238" s="5"/>
      <c r="P238" s="5"/>
      <c r="Q238" s="5"/>
      <c r="R238" s="5"/>
      <c r="S238" s="5"/>
      <c r="T238" s="5"/>
      <c r="U238" s="5"/>
    </row>
    <row r="239" spans="1:21" ht="12.75" customHeight="1" x14ac:dyDescent="0.25">
      <c r="A239" s="5"/>
      <c r="B239" s="32"/>
      <c r="C239" s="33"/>
      <c r="D239" s="34"/>
      <c r="E239" s="34"/>
      <c r="F239" s="33"/>
      <c r="G239" s="33"/>
      <c r="H239" s="33"/>
      <c r="I239" s="5"/>
      <c r="J239" s="5"/>
      <c r="K239" s="5"/>
      <c r="L239" s="5"/>
      <c r="M239" s="5"/>
      <c r="N239" s="5"/>
      <c r="O239" s="5"/>
      <c r="P239" s="5"/>
      <c r="Q239" s="5"/>
      <c r="R239" s="5"/>
      <c r="S239" s="5"/>
      <c r="T239" s="5"/>
      <c r="U239" s="5"/>
    </row>
    <row r="240" spans="1:21" ht="12.75" customHeight="1" x14ac:dyDescent="0.25">
      <c r="A240" s="5"/>
      <c r="B240" s="32"/>
      <c r="C240" s="33"/>
      <c r="D240" s="34"/>
      <c r="E240" s="34"/>
      <c r="F240" s="33"/>
      <c r="G240" s="33"/>
      <c r="H240" s="33"/>
      <c r="I240" s="5"/>
      <c r="J240" s="5"/>
      <c r="K240" s="5"/>
      <c r="L240" s="5"/>
      <c r="M240" s="5"/>
      <c r="N240" s="5"/>
      <c r="O240" s="5"/>
      <c r="P240" s="5"/>
      <c r="Q240" s="5"/>
      <c r="R240" s="5"/>
      <c r="S240" s="5"/>
      <c r="T240" s="5"/>
      <c r="U240" s="5"/>
    </row>
    <row r="241" spans="1:21" ht="12.75" customHeight="1" x14ac:dyDescent="0.25">
      <c r="A241" s="5"/>
      <c r="B241" s="32"/>
      <c r="C241" s="33"/>
      <c r="D241" s="34"/>
      <c r="E241" s="34"/>
      <c r="F241" s="33"/>
      <c r="G241" s="33"/>
      <c r="H241" s="33"/>
      <c r="I241" s="5"/>
      <c r="J241" s="5"/>
      <c r="K241" s="5"/>
      <c r="L241" s="5"/>
      <c r="M241" s="5"/>
      <c r="N241" s="5"/>
      <c r="O241" s="5"/>
      <c r="P241" s="5"/>
      <c r="Q241" s="5"/>
      <c r="R241" s="5"/>
      <c r="S241" s="5"/>
      <c r="T241" s="5"/>
      <c r="U241" s="5"/>
    </row>
    <row r="242" spans="1:21" ht="12.75" customHeight="1" x14ac:dyDescent="0.25">
      <c r="A242" s="5"/>
      <c r="B242" s="32"/>
      <c r="C242" s="33"/>
      <c r="D242" s="34"/>
      <c r="E242" s="34"/>
      <c r="F242" s="33"/>
      <c r="G242" s="33"/>
      <c r="H242" s="33"/>
      <c r="I242" s="5"/>
      <c r="J242" s="5"/>
      <c r="K242" s="5"/>
      <c r="L242" s="5"/>
      <c r="M242" s="5"/>
      <c r="N242" s="5"/>
      <c r="O242" s="5"/>
      <c r="P242" s="5"/>
      <c r="Q242" s="5"/>
      <c r="R242" s="5"/>
      <c r="S242" s="5"/>
      <c r="T242" s="5"/>
      <c r="U242" s="5"/>
    </row>
    <row r="243" spans="1:21" ht="12.75" customHeight="1" x14ac:dyDescent="0.25">
      <c r="A243" s="5"/>
      <c r="B243" s="32"/>
      <c r="C243" s="33"/>
      <c r="D243" s="34"/>
      <c r="E243" s="34"/>
      <c r="F243" s="33"/>
      <c r="G243" s="33"/>
      <c r="H243" s="33"/>
      <c r="I243" s="5"/>
      <c r="J243" s="5"/>
      <c r="K243" s="5"/>
      <c r="L243" s="5"/>
      <c r="M243" s="5"/>
      <c r="N243" s="5"/>
      <c r="O243" s="5"/>
      <c r="P243" s="5"/>
      <c r="Q243" s="5"/>
      <c r="R243" s="5"/>
      <c r="S243" s="5"/>
      <c r="T243" s="5"/>
      <c r="U243" s="5"/>
    </row>
    <row r="244" spans="1:21" ht="12.75" customHeight="1" x14ac:dyDescent="0.25">
      <c r="A244" s="5"/>
      <c r="B244" s="32"/>
      <c r="C244" s="33"/>
      <c r="D244" s="34"/>
      <c r="E244" s="34"/>
      <c r="F244" s="33"/>
      <c r="G244" s="33"/>
      <c r="H244" s="33"/>
      <c r="I244" s="5"/>
      <c r="J244" s="5"/>
      <c r="K244" s="5"/>
      <c r="L244" s="5"/>
      <c r="M244" s="5"/>
      <c r="N244" s="5"/>
      <c r="O244" s="5"/>
      <c r="P244" s="5"/>
      <c r="Q244" s="5"/>
      <c r="R244" s="5"/>
      <c r="S244" s="5"/>
      <c r="T244" s="5"/>
      <c r="U244" s="5"/>
    </row>
    <row r="245" spans="1:21" ht="12.75" customHeight="1" x14ac:dyDescent="0.25">
      <c r="A245" s="5"/>
      <c r="B245" s="32"/>
      <c r="C245" s="33"/>
      <c r="D245" s="34"/>
      <c r="E245" s="34"/>
      <c r="F245" s="33"/>
      <c r="G245" s="33"/>
      <c r="H245" s="33"/>
      <c r="I245" s="5"/>
      <c r="J245" s="5"/>
      <c r="K245" s="5"/>
      <c r="L245" s="5"/>
      <c r="M245" s="5"/>
      <c r="N245" s="5"/>
      <c r="O245" s="5"/>
      <c r="P245" s="5"/>
      <c r="Q245" s="5"/>
      <c r="R245" s="5"/>
      <c r="S245" s="5"/>
      <c r="T245" s="5"/>
      <c r="U245" s="5"/>
    </row>
    <row r="246" spans="1:21" ht="12.75" customHeight="1" x14ac:dyDescent="0.25">
      <c r="A246" s="5"/>
      <c r="B246" s="32"/>
      <c r="C246" s="33"/>
      <c r="D246" s="34"/>
      <c r="E246" s="34"/>
      <c r="F246" s="33"/>
      <c r="G246" s="33"/>
      <c r="H246" s="33"/>
      <c r="I246" s="5"/>
      <c r="J246" s="5"/>
      <c r="K246" s="5"/>
      <c r="L246" s="5"/>
      <c r="M246" s="5"/>
      <c r="N246" s="5"/>
      <c r="O246" s="5"/>
      <c r="P246" s="5"/>
      <c r="Q246" s="5"/>
      <c r="R246" s="5"/>
      <c r="S246" s="5"/>
      <c r="T246" s="5"/>
      <c r="U246" s="5"/>
    </row>
    <row r="247" spans="1:21" ht="12.75" customHeight="1" x14ac:dyDescent="0.25">
      <c r="A247" s="5"/>
      <c r="B247" s="32"/>
      <c r="C247" s="33"/>
      <c r="D247" s="34"/>
      <c r="E247" s="34"/>
      <c r="F247" s="33"/>
      <c r="G247" s="33"/>
      <c r="H247" s="33"/>
      <c r="I247" s="5"/>
      <c r="J247" s="5"/>
      <c r="K247" s="5"/>
      <c r="L247" s="5"/>
      <c r="M247" s="5"/>
      <c r="N247" s="5"/>
      <c r="O247" s="5"/>
      <c r="P247" s="5"/>
      <c r="Q247" s="5"/>
      <c r="R247" s="5"/>
      <c r="S247" s="5"/>
      <c r="T247" s="5"/>
      <c r="U247" s="5"/>
    </row>
    <row r="248" spans="1:21" ht="12.75" customHeight="1" x14ac:dyDescent="0.25">
      <c r="A248" s="5"/>
      <c r="B248" s="32"/>
      <c r="C248" s="33"/>
      <c r="D248" s="34"/>
      <c r="E248" s="34"/>
      <c r="F248" s="33"/>
      <c r="G248" s="33"/>
      <c r="H248" s="33"/>
      <c r="I248" s="5"/>
      <c r="J248" s="5"/>
      <c r="K248" s="5"/>
      <c r="L248" s="5"/>
      <c r="M248" s="5"/>
      <c r="N248" s="5"/>
      <c r="O248" s="5"/>
      <c r="P248" s="5"/>
      <c r="Q248" s="5"/>
      <c r="R248" s="5"/>
      <c r="S248" s="5"/>
      <c r="T248" s="5"/>
      <c r="U248" s="5"/>
    </row>
    <row r="249" spans="1:21" ht="12.75" customHeight="1" x14ac:dyDescent="0.25">
      <c r="A249" s="5"/>
      <c r="B249" s="32"/>
      <c r="C249" s="33"/>
      <c r="D249" s="34"/>
      <c r="E249" s="34"/>
      <c r="F249" s="33"/>
      <c r="G249" s="33"/>
      <c r="H249" s="33"/>
      <c r="I249" s="5"/>
      <c r="J249" s="5"/>
      <c r="K249" s="5"/>
      <c r="L249" s="5"/>
      <c r="M249" s="5"/>
      <c r="N249" s="5"/>
      <c r="O249" s="5"/>
      <c r="P249" s="5"/>
      <c r="Q249" s="5"/>
      <c r="R249" s="5"/>
      <c r="S249" s="5"/>
      <c r="T249" s="5"/>
      <c r="U249" s="5"/>
    </row>
    <row r="250" spans="1:21" ht="12.75" customHeight="1" x14ac:dyDescent="0.25">
      <c r="A250" s="5"/>
      <c r="B250" s="32"/>
      <c r="C250" s="33"/>
      <c r="D250" s="34"/>
      <c r="E250" s="34"/>
      <c r="F250" s="33"/>
      <c r="G250" s="33"/>
      <c r="H250" s="33"/>
      <c r="I250" s="5"/>
      <c r="J250" s="5"/>
      <c r="K250" s="5"/>
      <c r="L250" s="5"/>
      <c r="M250" s="5"/>
      <c r="N250" s="5"/>
      <c r="O250" s="5"/>
      <c r="P250" s="5"/>
      <c r="Q250" s="5"/>
      <c r="R250" s="5"/>
      <c r="S250" s="5"/>
      <c r="T250" s="5"/>
      <c r="U250" s="5"/>
    </row>
    <row r="251" spans="1:21" ht="12.75" customHeight="1" x14ac:dyDescent="0.25">
      <c r="A251" s="5"/>
      <c r="B251" s="32"/>
      <c r="C251" s="33"/>
      <c r="D251" s="34"/>
      <c r="E251" s="34"/>
      <c r="F251" s="33"/>
      <c r="G251" s="33"/>
      <c r="H251" s="33"/>
      <c r="I251" s="5"/>
      <c r="J251" s="5"/>
      <c r="K251" s="5"/>
      <c r="L251" s="5"/>
      <c r="M251" s="5"/>
      <c r="N251" s="5"/>
      <c r="O251" s="5"/>
      <c r="P251" s="5"/>
      <c r="Q251" s="5"/>
      <c r="R251" s="5"/>
      <c r="S251" s="5"/>
      <c r="T251" s="5"/>
      <c r="U251" s="5"/>
    </row>
    <row r="252" spans="1:21" ht="12.75" customHeight="1" x14ac:dyDescent="0.25">
      <c r="A252" s="5"/>
      <c r="B252" s="32"/>
      <c r="C252" s="33"/>
      <c r="D252" s="34"/>
      <c r="E252" s="34"/>
      <c r="F252" s="33"/>
      <c r="G252" s="33"/>
      <c r="H252" s="33"/>
      <c r="I252" s="5"/>
      <c r="J252" s="5"/>
      <c r="K252" s="5"/>
      <c r="L252" s="5"/>
      <c r="M252" s="5"/>
      <c r="N252" s="5"/>
      <c r="O252" s="5"/>
      <c r="P252" s="5"/>
      <c r="Q252" s="5"/>
      <c r="R252" s="5"/>
      <c r="S252" s="5"/>
      <c r="T252" s="5"/>
      <c r="U252" s="5"/>
    </row>
    <row r="253" spans="1:21" ht="12.75" customHeight="1" x14ac:dyDescent="0.25">
      <c r="A253" s="5"/>
      <c r="B253" s="32"/>
      <c r="C253" s="33"/>
      <c r="D253" s="34"/>
      <c r="E253" s="34"/>
      <c r="F253" s="33"/>
      <c r="G253" s="33"/>
      <c r="H253" s="33"/>
      <c r="I253" s="5"/>
      <c r="J253" s="5"/>
      <c r="K253" s="5"/>
      <c r="L253" s="5"/>
      <c r="M253" s="5"/>
      <c r="N253" s="5"/>
      <c r="O253" s="5"/>
      <c r="P253" s="5"/>
      <c r="Q253" s="5"/>
      <c r="R253" s="5"/>
      <c r="S253" s="5"/>
      <c r="T253" s="5"/>
      <c r="U253" s="5"/>
    </row>
    <row r="254" spans="1:21" ht="12.75" customHeight="1" x14ac:dyDescent="0.25">
      <c r="A254" s="5"/>
      <c r="B254" s="32"/>
      <c r="C254" s="33"/>
      <c r="D254" s="34"/>
      <c r="E254" s="34"/>
      <c r="F254" s="33"/>
      <c r="G254" s="33"/>
      <c r="H254" s="33"/>
      <c r="I254" s="5"/>
      <c r="J254" s="5"/>
      <c r="K254" s="5"/>
      <c r="L254" s="5"/>
      <c r="M254" s="5"/>
      <c r="N254" s="5"/>
      <c r="O254" s="5"/>
      <c r="P254" s="5"/>
      <c r="Q254" s="5"/>
      <c r="R254" s="5"/>
      <c r="S254" s="5"/>
      <c r="T254" s="5"/>
      <c r="U254" s="5"/>
    </row>
    <row r="255" spans="1:21" ht="12.75" customHeight="1" x14ac:dyDescent="0.25">
      <c r="A255" s="5"/>
      <c r="B255" s="32"/>
      <c r="C255" s="33"/>
      <c r="D255" s="34"/>
      <c r="E255" s="34"/>
      <c r="F255" s="33"/>
      <c r="G255" s="33"/>
      <c r="H255" s="33"/>
      <c r="I255" s="5"/>
      <c r="J255" s="5"/>
      <c r="K255" s="5"/>
      <c r="L255" s="5"/>
      <c r="M255" s="5"/>
      <c r="N255" s="5"/>
      <c r="O255" s="5"/>
      <c r="P255" s="5"/>
      <c r="Q255" s="5"/>
      <c r="R255" s="5"/>
      <c r="S255" s="5"/>
      <c r="T255" s="5"/>
      <c r="U255" s="5"/>
    </row>
    <row r="256" spans="1:21" ht="12.75" customHeight="1" x14ac:dyDescent="0.25">
      <c r="A256" s="5"/>
      <c r="B256" s="32"/>
      <c r="C256" s="33"/>
      <c r="D256" s="34"/>
      <c r="E256" s="34"/>
      <c r="F256" s="33"/>
      <c r="G256" s="33"/>
      <c r="H256" s="33"/>
      <c r="I256" s="5"/>
      <c r="J256" s="5"/>
      <c r="K256" s="5"/>
      <c r="L256" s="5"/>
      <c r="M256" s="5"/>
      <c r="N256" s="5"/>
      <c r="O256" s="5"/>
      <c r="P256" s="5"/>
      <c r="Q256" s="5"/>
      <c r="R256" s="5"/>
      <c r="S256" s="5"/>
      <c r="T256" s="5"/>
      <c r="U256" s="5"/>
    </row>
    <row r="257" spans="1:21" ht="12.75" customHeight="1" x14ac:dyDescent="0.25">
      <c r="A257" s="5"/>
      <c r="B257" s="32"/>
      <c r="C257" s="33"/>
      <c r="D257" s="34"/>
      <c r="E257" s="34"/>
      <c r="F257" s="33"/>
      <c r="G257" s="33"/>
      <c r="H257" s="33"/>
      <c r="I257" s="5"/>
      <c r="J257" s="5"/>
      <c r="K257" s="5"/>
      <c r="L257" s="5"/>
      <c r="M257" s="5"/>
      <c r="N257" s="5"/>
      <c r="O257" s="5"/>
      <c r="P257" s="5"/>
      <c r="Q257" s="5"/>
      <c r="R257" s="5"/>
      <c r="S257" s="5"/>
      <c r="T257" s="5"/>
      <c r="U257" s="5"/>
    </row>
    <row r="258" spans="1:21" ht="12.75" customHeight="1" x14ac:dyDescent="0.25">
      <c r="A258" s="5"/>
      <c r="B258" s="32"/>
      <c r="C258" s="33"/>
      <c r="D258" s="34"/>
      <c r="E258" s="34"/>
      <c r="F258" s="33"/>
      <c r="G258" s="33"/>
      <c r="H258" s="33"/>
      <c r="I258" s="5"/>
      <c r="J258" s="5"/>
      <c r="K258" s="5"/>
      <c r="L258" s="5"/>
      <c r="M258" s="5"/>
      <c r="N258" s="5"/>
      <c r="O258" s="5"/>
      <c r="P258" s="5"/>
      <c r="Q258" s="5"/>
      <c r="R258" s="5"/>
      <c r="S258" s="5"/>
      <c r="T258" s="5"/>
      <c r="U258" s="5"/>
    </row>
    <row r="259" spans="1:21" ht="12.75" customHeight="1" x14ac:dyDescent="0.25">
      <c r="A259" s="5"/>
      <c r="B259" s="32"/>
      <c r="C259" s="33"/>
      <c r="D259" s="34"/>
      <c r="E259" s="34"/>
      <c r="F259" s="33"/>
      <c r="G259" s="33"/>
      <c r="H259" s="33"/>
      <c r="I259" s="5"/>
      <c r="J259" s="5"/>
      <c r="K259" s="5"/>
      <c r="L259" s="5"/>
      <c r="M259" s="5"/>
      <c r="N259" s="5"/>
      <c r="O259" s="5"/>
      <c r="P259" s="5"/>
      <c r="Q259" s="5"/>
      <c r="R259" s="5"/>
      <c r="S259" s="5"/>
      <c r="T259" s="5"/>
      <c r="U259" s="5"/>
    </row>
    <row r="260" spans="1:21" ht="12.75" customHeight="1" x14ac:dyDescent="0.25">
      <c r="A260" s="5"/>
      <c r="B260" s="32"/>
      <c r="C260" s="33"/>
      <c r="D260" s="34"/>
      <c r="E260" s="34"/>
      <c r="F260" s="33"/>
      <c r="G260" s="33"/>
      <c r="H260" s="33"/>
      <c r="I260" s="5"/>
      <c r="J260" s="5"/>
      <c r="K260" s="5"/>
      <c r="L260" s="5"/>
      <c r="M260" s="5"/>
      <c r="N260" s="5"/>
      <c r="O260" s="5"/>
      <c r="P260" s="5"/>
      <c r="Q260" s="5"/>
      <c r="R260" s="5"/>
      <c r="S260" s="5"/>
      <c r="T260" s="5"/>
      <c r="U260" s="5"/>
    </row>
    <row r="261" spans="1:21" ht="12.75" customHeight="1" x14ac:dyDescent="0.25">
      <c r="A261" s="5"/>
      <c r="B261" s="32"/>
      <c r="C261" s="33"/>
      <c r="D261" s="34"/>
      <c r="E261" s="34"/>
      <c r="F261" s="33"/>
      <c r="G261" s="33"/>
      <c r="H261" s="33"/>
      <c r="I261" s="5"/>
      <c r="J261" s="5"/>
      <c r="K261" s="5"/>
      <c r="L261" s="5"/>
      <c r="M261" s="5"/>
      <c r="N261" s="5"/>
      <c r="O261" s="5"/>
      <c r="P261" s="5"/>
      <c r="Q261" s="5"/>
      <c r="R261" s="5"/>
      <c r="S261" s="5"/>
      <c r="T261" s="5"/>
      <c r="U261" s="5"/>
    </row>
    <row r="262" spans="1:21" ht="12.75" customHeight="1" x14ac:dyDescent="0.25">
      <c r="A262" s="5"/>
      <c r="B262" s="32"/>
      <c r="C262" s="33"/>
      <c r="D262" s="34"/>
      <c r="E262" s="34"/>
      <c r="F262" s="33"/>
      <c r="G262" s="33"/>
      <c r="H262" s="33"/>
      <c r="I262" s="5"/>
      <c r="J262" s="5"/>
      <c r="K262" s="5"/>
      <c r="L262" s="5"/>
      <c r="M262" s="5"/>
      <c r="N262" s="5"/>
      <c r="O262" s="5"/>
      <c r="P262" s="5"/>
      <c r="Q262" s="5"/>
      <c r="R262" s="5"/>
      <c r="S262" s="5"/>
      <c r="T262" s="5"/>
      <c r="U262" s="5"/>
    </row>
    <row r="263" spans="1:21" ht="12.75" customHeight="1" x14ac:dyDescent="0.25">
      <c r="A263" s="5"/>
      <c r="B263" s="32"/>
      <c r="C263" s="33"/>
      <c r="D263" s="34"/>
      <c r="E263" s="34"/>
      <c r="F263" s="33"/>
      <c r="G263" s="33"/>
      <c r="H263" s="33"/>
      <c r="I263" s="5"/>
      <c r="J263" s="5"/>
      <c r="K263" s="5"/>
      <c r="L263" s="5"/>
      <c r="M263" s="5"/>
      <c r="N263" s="5"/>
      <c r="O263" s="5"/>
      <c r="P263" s="5"/>
      <c r="Q263" s="5"/>
      <c r="R263" s="5"/>
      <c r="S263" s="5"/>
      <c r="T263" s="5"/>
      <c r="U263" s="5"/>
    </row>
    <row r="264" spans="1:21" ht="12.75" customHeight="1" x14ac:dyDescent="0.25">
      <c r="A264" s="5"/>
      <c r="B264" s="32"/>
      <c r="C264" s="33"/>
      <c r="D264" s="34"/>
      <c r="E264" s="34"/>
      <c r="F264" s="33"/>
      <c r="G264" s="33"/>
      <c r="H264" s="33"/>
      <c r="I264" s="5"/>
      <c r="J264" s="5"/>
      <c r="K264" s="5"/>
      <c r="L264" s="5"/>
      <c r="M264" s="5"/>
      <c r="N264" s="5"/>
      <c r="O264" s="5"/>
      <c r="P264" s="5"/>
      <c r="Q264" s="5"/>
      <c r="R264" s="5"/>
      <c r="S264" s="5"/>
      <c r="T264" s="5"/>
      <c r="U264" s="5"/>
    </row>
    <row r="265" spans="1:21" ht="12.75" customHeight="1" x14ac:dyDescent="0.25">
      <c r="A265" s="5"/>
      <c r="B265" s="32"/>
      <c r="C265" s="33"/>
      <c r="D265" s="34"/>
      <c r="E265" s="34"/>
      <c r="F265" s="33"/>
      <c r="G265" s="33"/>
      <c r="H265" s="33"/>
      <c r="I265" s="5"/>
      <c r="J265" s="5"/>
      <c r="K265" s="5"/>
      <c r="L265" s="5"/>
      <c r="M265" s="5"/>
      <c r="N265" s="5"/>
      <c r="O265" s="5"/>
      <c r="P265" s="5"/>
      <c r="Q265" s="5"/>
      <c r="R265" s="5"/>
      <c r="S265" s="5"/>
      <c r="T265" s="5"/>
      <c r="U265" s="5"/>
    </row>
    <row r="266" spans="1:21" ht="12.75" customHeight="1" x14ac:dyDescent="0.25">
      <c r="A266" s="5"/>
      <c r="B266" s="32"/>
      <c r="C266" s="33"/>
      <c r="D266" s="34"/>
      <c r="E266" s="34"/>
      <c r="F266" s="33"/>
      <c r="G266" s="33"/>
      <c r="H266" s="33"/>
      <c r="I266" s="5"/>
      <c r="J266" s="5"/>
      <c r="K266" s="5"/>
      <c r="L266" s="5"/>
      <c r="M266" s="5"/>
      <c r="N266" s="5"/>
      <c r="O266" s="5"/>
      <c r="P266" s="5"/>
      <c r="Q266" s="5"/>
      <c r="R266" s="5"/>
      <c r="S266" s="5"/>
      <c r="T266" s="5"/>
      <c r="U266" s="5"/>
    </row>
    <row r="267" spans="1:21" ht="12.75" customHeight="1" x14ac:dyDescent="0.25">
      <c r="A267" s="5"/>
      <c r="B267" s="32"/>
      <c r="C267" s="33"/>
      <c r="D267" s="34"/>
      <c r="E267" s="34"/>
      <c r="F267" s="33"/>
      <c r="G267" s="33"/>
      <c r="H267" s="33"/>
      <c r="I267" s="5"/>
      <c r="J267" s="5"/>
      <c r="K267" s="5"/>
      <c r="L267" s="5"/>
      <c r="M267" s="5"/>
      <c r="N267" s="5"/>
      <c r="O267" s="5"/>
      <c r="P267" s="5"/>
      <c r="Q267" s="5"/>
      <c r="R267" s="5"/>
      <c r="S267" s="5"/>
      <c r="T267" s="5"/>
      <c r="U267" s="5"/>
    </row>
    <row r="268" spans="1:21" ht="12.75" customHeight="1" x14ac:dyDescent="0.25">
      <c r="A268" s="5"/>
      <c r="B268" s="32"/>
      <c r="C268" s="33"/>
      <c r="D268" s="34"/>
      <c r="E268" s="34"/>
      <c r="F268" s="33"/>
      <c r="G268" s="33"/>
      <c r="H268" s="33"/>
      <c r="I268" s="5"/>
      <c r="J268" s="5"/>
      <c r="K268" s="5"/>
      <c r="L268" s="5"/>
      <c r="M268" s="5"/>
      <c r="N268" s="5"/>
      <c r="O268" s="5"/>
      <c r="P268" s="5"/>
      <c r="Q268" s="5"/>
      <c r="R268" s="5"/>
      <c r="S268" s="5"/>
      <c r="T268" s="5"/>
      <c r="U268" s="5"/>
    </row>
    <row r="269" spans="1:21" ht="12.75" customHeight="1" x14ac:dyDescent="0.25">
      <c r="A269" s="5"/>
      <c r="B269" s="32"/>
      <c r="C269" s="33"/>
      <c r="D269" s="34"/>
      <c r="E269" s="34"/>
      <c r="F269" s="33"/>
      <c r="G269" s="33"/>
      <c r="H269" s="33"/>
      <c r="I269" s="5"/>
      <c r="J269" s="5"/>
      <c r="K269" s="5"/>
      <c r="L269" s="5"/>
      <c r="M269" s="5"/>
      <c r="N269" s="5"/>
      <c r="O269" s="5"/>
      <c r="P269" s="5"/>
      <c r="Q269" s="5"/>
      <c r="R269" s="5"/>
      <c r="S269" s="5"/>
      <c r="T269" s="5"/>
      <c r="U269" s="5"/>
    </row>
    <row r="270" spans="1:21" ht="12.75" customHeight="1" x14ac:dyDescent="0.25">
      <c r="A270" s="5"/>
      <c r="B270" s="32"/>
      <c r="C270" s="33"/>
      <c r="D270" s="34"/>
      <c r="E270" s="34"/>
      <c r="F270" s="33"/>
      <c r="G270" s="33"/>
      <c r="H270" s="33"/>
      <c r="I270" s="5"/>
      <c r="J270" s="5"/>
      <c r="K270" s="5"/>
      <c r="L270" s="5"/>
      <c r="M270" s="5"/>
      <c r="N270" s="5"/>
      <c r="O270" s="5"/>
      <c r="P270" s="5"/>
      <c r="Q270" s="5"/>
      <c r="R270" s="5"/>
      <c r="S270" s="5"/>
      <c r="T270" s="5"/>
      <c r="U270" s="5"/>
    </row>
    <row r="271" spans="1:21" ht="12.75" customHeight="1" x14ac:dyDescent="0.25">
      <c r="A271" s="5"/>
      <c r="B271" s="32"/>
      <c r="C271" s="33"/>
      <c r="D271" s="34"/>
      <c r="E271" s="34"/>
      <c r="F271" s="33"/>
      <c r="G271" s="33"/>
      <c r="H271" s="33"/>
      <c r="I271" s="5"/>
      <c r="J271" s="5"/>
      <c r="K271" s="5"/>
      <c r="L271" s="5"/>
      <c r="M271" s="5"/>
      <c r="N271" s="5"/>
      <c r="O271" s="5"/>
      <c r="P271" s="5"/>
      <c r="Q271" s="5"/>
      <c r="R271" s="5"/>
      <c r="S271" s="5"/>
      <c r="T271" s="5"/>
      <c r="U271" s="5"/>
    </row>
    <row r="272" spans="1:21" ht="12.75" customHeight="1" x14ac:dyDescent="0.25">
      <c r="A272" s="5"/>
      <c r="B272" s="32"/>
      <c r="C272" s="33"/>
      <c r="D272" s="34"/>
      <c r="E272" s="34"/>
      <c r="F272" s="33"/>
      <c r="G272" s="33"/>
      <c r="H272" s="33"/>
      <c r="I272" s="5"/>
      <c r="J272" s="5"/>
      <c r="K272" s="5"/>
      <c r="L272" s="5"/>
      <c r="M272" s="5"/>
      <c r="N272" s="5"/>
      <c r="O272" s="5"/>
      <c r="P272" s="5"/>
      <c r="Q272" s="5"/>
      <c r="R272" s="5"/>
      <c r="S272" s="5"/>
      <c r="T272" s="5"/>
      <c r="U272" s="5"/>
    </row>
    <row r="273" spans="1:21" ht="12.75" customHeight="1" x14ac:dyDescent="0.25">
      <c r="A273" s="5"/>
      <c r="B273" s="32"/>
      <c r="C273" s="33"/>
      <c r="D273" s="34"/>
      <c r="E273" s="34"/>
      <c r="F273" s="33"/>
      <c r="G273" s="33"/>
      <c r="H273" s="33"/>
      <c r="I273" s="5"/>
      <c r="J273" s="5"/>
      <c r="K273" s="5"/>
      <c r="L273" s="5"/>
      <c r="M273" s="5"/>
      <c r="N273" s="5"/>
      <c r="O273" s="5"/>
      <c r="P273" s="5"/>
      <c r="Q273" s="5"/>
      <c r="R273" s="5"/>
      <c r="S273" s="5"/>
      <c r="T273" s="5"/>
      <c r="U273" s="5"/>
    </row>
    <row r="274" spans="1:21" ht="12.75" customHeight="1" x14ac:dyDescent="0.25">
      <c r="A274" s="5"/>
      <c r="B274" s="32"/>
      <c r="C274" s="33"/>
      <c r="D274" s="34"/>
      <c r="E274" s="34"/>
      <c r="F274" s="33"/>
      <c r="G274" s="33"/>
      <c r="H274" s="33"/>
      <c r="I274" s="5"/>
      <c r="J274" s="5"/>
      <c r="K274" s="5"/>
      <c r="L274" s="5"/>
      <c r="M274" s="5"/>
      <c r="N274" s="5"/>
      <c r="O274" s="5"/>
      <c r="P274" s="5"/>
      <c r="Q274" s="5"/>
      <c r="R274" s="5"/>
      <c r="S274" s="5"/>
      <c r="T274" s="5"/>
      <c r="U274" s="5"/>
    </row>
    <row r="275" spans="1:21" ht="12.75" customHeight="1" x14ac:dyDescent="0.25">
      <c r="A275" s="5"/>
      <c r="B275" s="32"/>
      <c r="C275" s="33"/>
      <c r="D275" s="34"/>
      <c r="E275" s="34"/>
      <c r="F275" s="33"/>
      <c r="G275" s="33"/>
      <c r="H275" s="33"/>
      <c r="I275" s="5"/>
      <c r="J275" s="5"/>
      <c r="K275" s="5"/>
      <c r="L275" s="5"/>
      <c r="M275" s="5"/>
      <c r="N275" s="5"/>
      <c r="O275" s="5"/>
      <c r="P275" s="5"/>
      <c r="Q275" s="5"/>
      <c r="R275" s="5"/>
      <c r="S275" s="5"/>
      <c r="T275" s="5"/>
      <c r="U275" s="5"/>
    </row>
    <row r="276" spans="1:21" ht="12.75" customHeight="1" x14ac:dyDescent="0.25">
      <c r="A276" s="5"/>
      <c r="B276" s="32"/>
      <c r="C276" s="33"/>
      <c r="D276" s="34"/>
      <c r="E276" s="34"/>
      <c r="F276" s="33"/>
      <c r="G276" s="33"/>
      <c r="H276" s="33"/>
      <c r="I276" s="5"/>
      <c r="J276" s="5"/>
      <c r="K276" s="5"/>
      <c r="L276" s="5"/>
      <c r="M276" s="5"/>
      <c r="N276" s="5"/>
      <c r="O276" s="5"/>
      <c r="P276" s="5"/>
      <c r="Q276" s="5"/>
      <c r="R276" s="5"/>
      <c r="S276" s="5"/>
      <c r="T276" s="5"/>
      <c r="U276" s="5"/>
    </row>
    <row r="277" spans="1:21" ht="12.75" customHeight="1" x14ac:dyDescent="0.25">
      <c r="A277" s="5"/>
      <c r="B277" s="32"/>
      <c r="C277" s="33"/>
      <c r="D277" s="34"/>
      <c r="E277" s="34"/>
      <c r="F277" s="33"/>
      <c r="G277" s="33"/>
      <c r="H277" s="33"/>
      <c r="I277" s="5"/>
      <c r="J277" s="5"/>
      <c r="K277" s="5"/>
      <c r="L277" s="5"/>
      <c r="M277" s="5"/>
      <c r="N277" s="5"/>
      <c r="O277" s="5"/>
      <c r="P277" s="5"/>
      <c r="Q277" s="5"/>
      <c r="R277" s="5"/>
      <c r="S277" s="5"/>
      <c r="T277" s="5"/>
      <c r="U277" s="5"/>
    </row>
    <row r="278" spans="1:21" ht="12.75" customHeight="1" x14ac:dyDescent="0.25">
      <c r="A278" s="5"/>
      <c r="B278" s="32"/>
      <c r="C278" s="33"/>
      <c r="D278" s="34"/>
      <c r="E278" s="34"/>
      <c r="F278" s="33"/>
      <c r="G278" s="33"/>
      <c r="H278" s="33"/>
      <c r="I278" s="5"/>
      <c r="J278" s="5"/>
      <c r="K278" s="5"/>
      <c r="L278" s="5"/>
      <c r="M278" s="5"/>
      <c r="N278" s="5"/>
      <c r="O278" s="5"/>
      <c r="P278" s="5"/>
      <c r="Q278" s="5"/>
      <c r="R278" s="5"/>
      <c r="S278" s="5"/>
      <c r="T278" s="5"/>
      <c r="U278" s="5"/>
    </row>
    <row r="279" spans="1:21" ht="12.75" customHeight="1" x14ac:dyDescent="0.25">
      <c r="A279" s="5"/>
      <c r="B279" s="32"/>
      <c r="C279" s="33"/>
      <c r="D279" s="34"/>
      <c r="E279" s="34"/>
      <c r="F279" s="33"/>
      <c r="G279" s="33"/>
      <c r="H279" s="33"/>
      <c r="I279" s="5"/>
      <c r="J279" s="5"/>
      <c r="K279" s="5"/>
      <c r="L279" s="5"/>
      <c r="M279" s="5"/>
      <c r="N279" s="5"/>
      <c r="O279" s="5"/>
      <c r="P279" s="5"/>
      <c r="Q279" s="5"/>
      <c r="R279" s="5"/>
      <c r="S279" s="5"/>
      <c r="T279" s="5"/>
      <c r="U279" s="5"/>
    </row>
    <row r="280" spans="1:21" ht="12.75" customHeight="1" x14ac:dyDescent="0.25">
      <c r="A280" s="5"/>
      <c r="B280" s="32"/>
      <c r="C280" s="33"/>
      <c r="D280" s="34"/>
      <c r="E280" s="34"/>
      <c r="F280" s="33"/>
      <c r="G280" s="33"/>
      <c r="H280" s="33"/>
      <c r="I280" s="5"/>
      <c r="J280" s="5"/>
      <c r="K280" s="5"/>
      <c r="L280" s="5"/>
      <c r="M280" s="5"/>
      <c r="N280" s="5"/>
      <c r="O280" s="5"/>
      <c r="P280" s="5"/>
      <c r="Q280" s="5"/>
      <c r="R280" s="5"/>
      <c r="S280" s="5"/>
      <c r="T280" s="5"/>
      <c r="U280" s="5"/>
    </row>
    <row r="281" spans="1:21" ht="12.75" customHeight="1" x14ac:dyDescent="0.25">
      <c r="A281" s="5"/>
      <c r="B281" s="32"/>
      <c r="C281" s="33"/>
      <c r="D281" s="34"/>
      <c r="E281" s="34"/>
      <c r="F281" s="33"/>
      <c r="G281" s="33"/>
      <c r="H281" s="33"/>
      <c r="I281" s="5"/>
      <c r="J281" s="5"/>
      <c r="K281" s="5"/>
      <c r="L281" s="5"/>
      <c r="M281" s="5"/>
      <c r="N281" s="5"/>
      <c r="O281" s="5"/>
      <c r="P281" s="5"/>
      <c r="Q281" s="5"/>
      <c r="R281" s="5"/>
      <c r="S281" s="5"/>
      <c r="T281" s="5"/>
      <c r="U281" s="5"/>
    </row>
    <row r="282" spans="1:21" ht="12.75" customHeight="1" x14ac:dyDescent="0.25">
      <c r="A282" s="5"/>
      <c r="B282" s="32"/>
      <c r="C282" s="33"/>
      <c r="D282" s="34"/>
      <c r="E282" s="34"/>
      <c r="F282" s="33"/>
      <c r="G282" s="33"/>
      <c r="H282" s="33"/>
      <c r="I282" s="5"/>
      <c r="J282" s="5"/>
      <c r="K282" s="5"/>
      <c r="L282" s="5"/>
      <c r="M282" s="5"/>
      <c r="N282" s="5"/>
      <c r="O282" s="5"/>
      <c r="P282" s="5"/>
      <c r="Q282" s="5"/>
      <c r="R282" s="5"/>
      <c r="S282" s="5"/>
      <c r="T282" s="5"/>
      <c r="U282" s="5"/>
    </row>
    <row r="283" spans="1:21" ht="12.75" customHeight="1" x14ac:dyDescent="0.25">
      <c r="A283" s="5"/>
      <c r="B283" s="32"/>
      <c r="C283" s="33"/>
      <c r="D283" s="34"/>
      <c r="E283" s="34"/>
      <c r="F283" s="33"/>
      <c r="G283" s="33"/>
      <c r="H283" s="33"/>
      <c r="I283" s="5"/>
      <c r="J283" s="5"/>
      <c r="K283" s="5"/>
      <c r="L283" s="5"/>
      <c r="M283" s="5"/>
      <c r="N283" s="5"/>
      <c r="O283" s="5"/>
      <c r="P283" s="5"/>
      <c r="Q283" s="5"/>
      <c r="R283" s="5"/>
      <c r="S283" s="5"/>
      <c r="T283" s="5"/>
      <c r="U283" s="5"/>
    </row>
    <row r="284" spans="1:21" ht="12.75" customHeight="1" x14ac:dyDescent="0.25">
      <c r="A284" s="5"/>
      <c r="B284" s="32"/>
      <c r="C284" s="33"/>
      <c r="D284" s="34"/>
      <c r="E284" s="34"/>
      <c r="F284" s="33"/>
      <c r="G284" s="33"/>
      <c r="H284" s="33"/>
      <c r="I284" s="5"/>
      <c r="J284" s="5"/>
      <c r="K284" s="5"/>
      <c r="L284" s="5"/>
      <c r="M284" s="5"/>
      <c r="N284" s="5"/>
      <c r="O284" s="5"/>
      <c r="P284" s="5"/>
      <c r="Q284" s="5"/>
      <c r="R284" s="5"/>
      <c r="S284" s="5"/>
      <c r="T284" s="5"/>
      <c r="U284" s="5"/>
    </row>
    <row r="285" spans="1:21" ht="12.75" customHeight="1" x14ac:dyDescent="0.25">
      <c r="A285" s="5"/>
      <c r="B285" s="32"/>
      <c r="C285" s="33"/>
      <c r="D285" s="34"/>
      <c r="E285" s="34"/>
      <c r="F285" s="33"/>
      <c r="G285" s="33"/>
      <c r="H285" s="33"/>
      <c r="I285" s="5"/>
      <c r="J285" s="5"/>
      <c r="K285" s="5"/>
      <c r="L285" s="5"/>
      <c r="M285" s="5"/>
      <c r="N285" s="5"/>
      <c r="O285" s="5"/>
      <c r="P285" s="5"/>
      <c r="Q285" s="5"/>
      <c r="R285" s="5"/>
      <c r="S285" s="5"/>
      <c r="T285" s="5"/>
      <c r="U285" s="5"/>
    </row>
    <row r="286" spans="1:21" ht="12.75" customHeight="1" x14ac:dyDescent="0.25">
      <c r="A286" s="5"/>
      <c r="B286" s="32"/>
      <c r="C286" s="33"/>
      <c r="D286" s="34"/>
      <c r="E286" s="34"/>
      <c r="F286" s="33"/>
      <c r="G286" s="33"/>
      <c r="H286" s="33"/>
      <c r="I286" s="5"/>
      <c r="J286" s="5"/>
      <c r="K286" s="5"/>
      <c r="L286" s="5"/>
      <c r="M286" s="5"/>
      <c r="N286" s="5"/>
      <c r="O286" s="5"/>
      <c r="P286" s="5"/>
      <c r="Q286" s="5"/>
      <c r="R286" s="5"/>
      <c r="S286" s="5"/>
      <c r="T286" s="5"/>
      <c r="U286" s="5"/>
    </row>
    <row r="287" spans="1:21" ht="12.75" customHeight="1" x14ac:dyDescent="0.25">
      <c r="A287" s="5"/>
      <c r="B287" s="32"/>
      <c r="C287" s="33"/>
      <c r="D287" s="34"/>
      <c r="E287" s="34"/>
      <c r="F287" s="33"/>
      <c r="G287" s="33"/>
      <c r="H287" s="33"/>
      <c r="I287" s="5"/>
      <c r="J287" s="5"/>
      <c r="K287" s="5"/>
      <c r="L287" s="5"/>
      <c r="M287" s="5"/>
      <c r="N287" s="5"/>
      <c r="O287" s="5"/>
      <c r="P287" s="5"/>
      <c r="Q287" s="5"/>
      <c r="R287" s="5"/>
      <c r="S287" s="5"/>
      <c r="T287" s="5"/>
      <c r="U287" s="5"/>
    </row>
    <row r="288" spans="1:21" ht="12.75" customHeight="1" x14ac:dyDescent="0.25">
      <c r="A288" s="5"/>
      <c r="B288" s="32"/>
      <c r="C288" s="33"/>
      <c r="D288" s="34"/>
      <c r="E288" s="34"/>
      <c r="F288" s="33"/>
      <c r="G288" s="33"/>
      <c r="H288" s="33"/>
      <c r="I288" s="5"/>
      <c r="J288" s="5"/>
      <c r="K288" s="5"/>
      <c r="L288" s="5"/>
      <c r="M288" s="5"/>
      <c r="N288" s="5"/>
      <c r="O288" s="5"/>
      <c r="P288" s="5"/>
      <c r="Q288" s="5"/>
      <c r="R288" s="5"/>
      <c r="S288" s="5"/>
      <c r="T288" s="5"/>
      <c r="U288" s="5"/>
    </row>
    <row r="289" spans="1:21" ht="12.75" customHeight="1" x14ac:dyDescent="0.25">
      <c r="A289" s="5"/>
      <c r="B289" s="32"/>
      <c r="C289" s="33"/>
      <c r="D289" s="34"/>
      <c r="E289" s="34"/>
      <c r="F289" s="33"/>
      <c r="G289" s="33"/>
      <c r="H289" s="33"/>
      <c r="I289" s="5"/>
      <c r="J289" s="5"/>
      <c r="K289" s="5"/>
      <c r="L289" s="5"/>
      <c r="M289" s="5"/>
      <c r="N289" s="5"/>
      <c r="O289" s="5"/>
      <c r="P289" s="5"/>
      <c r="Q289" s="5"/>
      <c r="R289" s="5"/>
      <c r="S289" s="5"/>
      <c r="T289" s="5"/>
      <c r="U289" s="5"/>
    </row>
    <row r="290" spans="1:21" ht="12.75" customHeight="1" x14ac:dyDescent="0.25">
      <c r="A290" s="5"/>
      <c r="B290" s="32"/>
      <c r="C290" s="33"/>
      <c r="D290" s="34"/>
      <c r="E290" s="34"/>
      <c r="F290" s="33"/>
      <c r="G290" s="33"/>
      <c r="H290" s="33"/>
      <c r="I290" s="5"/>
      <c r="J290" s="5"/>
      <c r="K290" s="5"/>
      <c r="L290" s="5"/>
      <c r="M290" s="5"/>
      <c r="N290" s="5"/>
      <c r="O290" s="5"/>
      <c r="P290" s="5"/>
      <c r="Q290" s="5"/>
      <c r="R290" s="5"/>
      <c r="S290" s="5"/>
      <c r="T290" s="5"/>
      <c r="U290" s="5"/>
    </row>
    <row r="291" spans="1:21" ht="12.75" customHeight="1" x14ac:dyDescent="0.25">
      <c r="A291" s="5"/>
      <c r="B291" s="32"/>
      <c r="C291" s="33"/>
      <c r="D291" s="34"/>
      <c r="E291" s="34"/>
      <c r="F291" s="33"/>
      <c r="G291" s="33"/>
      <c r="H291" s="33"/>
      <c r="I291" s="5"/>
      <c r="J291" s="5"/>
      <c r="K291" s="5"/>
      <c r="L291" s="5"/>
      <c r="M291" s="5"/>
      <c r="N291" s="5"/>
      <c r="O291" s="5"/>
      <c r="P291" s="5"/>
      <c r="Q291" s="5"/>
      <c r="R291" s="5"/>
      <c r="S291" s="5"/>
      <c r="T291" s="5"/>
      <c r="U291" s="5"/>
    </row>
    <row r="292" spans="1:21" ht="12.75" customHeight="1" x14ac:dyDescent="0.25">
      <c r="A292" s="5"/>
      <c r="B292" s="32"/>
      <c r="C292" s="33"/>
      <c r="D292" s="34"/>
      <c r="E292" s="34"/>
      <c r="F292" s="33"/>
      <c r="G292" s="33"/>
      <c r="H292" s="33"/>
      <c r="I292" s="5"/>
      <c r="J292" s="5"/>
      <c r="K292" s="5"/>
      <c r="L292" s="5"/>
      <c r="M292" s="5"/>
      <c r="N292" s="5"/>
      <c r="O292" s="5"/>
      <c r="P292" s="5"/>
      <c r="Q292" s="5"/>
      <c r="R292" s="5"/>
      <c r="S292" s="5"/>
      <c r="T292" s="5"/>
      <c r="U292" s="5"/>
    </row>
    <row r="293" spans="1:21" ht="12.75" customHeight="1" x14ac:dyDescent="0.25">
      <c r="A293" s="5"/>
      <c r="B293" s="32"/>
      <c r="C293" s="33"/>
      <c r="D293" s="34"/>
      <c r="E293" s="34"/>
      <c r="F293" s="33"/>
      <c r="G293" s="33"/>
      <c r="H293" s="33"/>
      <c r="I293" s="5"/>
      <c r="J293" s="5"/>
      <c r="K293" s="5"/>
      <c r="L293" s="5"/>
      <c r="M293" s="5"/>
      <c r="N293" s="5"/>
      <c r="O293" s="5"/>
      <c r="P293" s="5"/>
      <c r="Q293" s="5"/>
      <c r="R293" s="5"/>
      <c r="S293" s="5"/>
      <c r="T293" s="5"/>
      <c r="U293" s="5"/>
    </row>
    <row r="294" spans="1:21" ht="12.75" customHeight="1" x14ac:dyDescent="0.25">
      <c r="A294" s="5"/>
      <c r="B294" s="32"/>
      <c r="C294" s="33"/>
      <c r="D294" s="34"/>
      <c r="E294" s="34"/>
      <c r="F294" s="33"/>
      <c r="G294" s="33"/>
      <c r="H294" s="33"/>
      <c r="I294" s="5"/>
      <c r="J294" s="5"/>
      <c r="K294" s="5"/>
      <c r="L294" s="5"/>
      <c r="M294" s="5"/>
      <c r="N294" s="5"/>
      <c r="O294" s="5"/>
      <c r="P294" s="5"/>
      <c r="Q294" s="5"/>
      <c r="R294" s="5"/>
      <c r="S294" s="5"/>
      <c r="T294" s="5"/>
      <c r="U294" s="5"/>
    </row>
    <row r="295" spans="1:21" ht="12.75" customHeight="1" x14ac:dyDescent="0.25">
      <c r="A295" s="5"/>
      <c r="B295" s="32"/>
      <c r="C295" s="33"/>
      <c r="D295" s="34"/>
      <c r="E295" s="34"/>
      <c r="F295" s="33"/>
      <c r="G295" s="33"/>
      <c r="H295" s="33"/>
      <c r="I295" s="5"/>
      <c r="J295" s="5"/>
      <c r="K295" s="5"/>
      <c r="L295" s="5"/>
      <c r="M295" s="5"/>
      <c r="N295" s="5"/>
      <c r="O295" s="5"/>
      <c r="P295" s="5"/>
      <c r="Q295" s="5"/>
      <c r="R295" s="5"/>
      <c r="S295" s="5"/>
      <c r="T295" s="5"/>
      <c r="U295" s="5"/>
    </row>
    <row r="296" spans="1:21" ht="12.75" customHeight="1" x14ac:dyDescent="0.25">
      <c r="A296" s="5"/>
      <c r="B296" s="32"/>
      <c r="C296" s="33"/>
      <c r="D296" s="34"/>
      <c r="E296" s="34"/>
      <c r="F296" s="33"/>
      <c r="G296" s="33"/>
      <c r="H296" s="33"/>
      <c r="I296" s="5"/>
      <c r="J296" s="5"/>
      <c r="K296" s="5"/>
      <c r="L296" s="5"/>
      <c r="M296" s="5"/>
      <c r="N296" s="5"/>
      <c r="O296" s="5"/>
      <c r="P296" s="5"/>
      <c r="Q296" s="5"/>
      <c r="R296" s="5"/>
      <c r="S296" s="5"/>
      <c r="T296" s="5"/>
      <c r="U296" s="5"/>
    </row>
    <row r="297" spans="1:21" ht="12.75" customHeight="1" x14ac:dyDescent="0.25">
      <c r="A297" s="5"/>
      <c r="B297" s="32"/>
      <c r="C297" s="33"/>
      <c r="D297" s="34"/>
      <c r="E297" s="34"/>
      <c r="F297" s="33"/>
      <c r="G297" s="33"/>
      <c r="H297" s="33"/>
      <c r="I297" s="5"/>
      <c r="J297" s="5"/>
      <c r="K297" s="5"/>
      <c r="L297" s="5"/>
      <c r="M297" s="5"/>
      <c r="N297" s="5"/>
      <c r="O297" s="5"/>
      <c r="P297" s="5"/>
      <c r="Q297" s="5"/>
      <c r="R297" s="5"/>
      <c r="S297" s="5"/>
      <c r="T297" s="5"/>
      <c r="U297" s="5"/>
    </row>
    <row r="298" spans="1:21" ht="12.75" customHeight="1" x14ac:dyDescent="0.25">
      <c r="A298" s="5"/>
      <c r="B298" s="32"/>
      <c r="C298" s="33"/>
      <c r="D298" s="34"/>
      <c r="E298" s="34"/>
      <c r="F298" s="33"/>
      <c r="G298" s="33"/>
      <c r="H298" s="33"/>
      <c r="I298" s="5"/>
      <c r="J298" s="5"/>
      <c r="K298" s="5"/>
      <c r="L298" s="5"/>
      <c r="M298" s="5"/>
      <c r="N298" s="5"/>
      <c r="O298" s="5"/>
      <c r="P298" s="5"/>
      <c r="Q298" s="5"/>
      <c r="R298" s="5"/>
      <c r="S298" s="5"/>
      <c r="T298" s="5"/>
      <c r="U298" s="5"/>
    </row>
    <row r="299" spans="1:21" ht="12.75" customHeight="1" x14ac:dyDescent="0.25">
      <c r="A299" s="5"/>
      <c r="B299" s="32"/>
      <c r="C299" s="33"/>
      <c r="D299" s="34"/>
      <c r="E299" s="34"/>
      <c r="F299" s="33"/>
      <c r="G299" s="33"/>
      <c r="H299" s="33"/>
      <c r="I299" s="5"/>
      <c r="J299" s="5"/>
      <c r="K299" s="5"/>
      <c r="L299" s="5"/>
      <c r="M299" s="5"/>
      <c r="N299" s="5"/>
      <c r="O299" s="5"/>
      <c r="P299" s="5"/>
      <c r="Q299" s="5"/>
      <c r="R299" s="5"/>
      <c r="S299" s="5"/>
      <c r="T299" s="5"/>
      <c r="U299" s="5"/>
    </row>
    <row r="300" spans="1:21" ht="12.75" customHeight="1" x14ac:dyDescent="0.25">
      <c r="A300" s="5"/>
      <c r="B300" s="32"/>
      <c r="C300" s="33"/>
      <c r="D300" s="34"/>
      <c r="E300" s="34"/>
      <c r="F300" s="33"/>
      <c r="G300" s="33"/>
      <c r="H300" s="33"/>
      <c r="I300" s="5"/>
      <c r="J300" s="5"/>
      <c r="K300" s="5"/>
      <c r="L300" s="5"/>
      <c r="M300" s="5"/>
      <c r="N300" s="5"/>
      <c r="O300" s="5"/>
      <c r="P300" s="5"/>
      <c r="Q300" s="5"/>
      <c r="R300" s="5"/>
      <c r="S300" s="5"/>
      <c r="T300" s="5"/>
      <c r="U300" s="5"/>
    </row>
    <row r="301" spans="1:21" ht="12.75" customHeight="1" x14ac:dyDescent="0.25">
      <c r="A301" s="5"/>
      <c r="B301" s="32"/>
      <c r="C301" s="33"/>
      <c r="D301" s="34"/>
      <c r="E301" s="34"/>
      <c r="F301" s="33"/>
      <c r="G301" s="33"/>
      <c r="H301" s="33"/>
      <c r="I301" s="5"/>
      <c r="J301" s="5"/>
      <c r="K301" s="5"/>
      <c r="L301" s="5"/>
      <c r="M301" s="5"/>
      <c r="N301" s="5"/>
      <c r="O301" s="5"/>
      <c r="P301" s="5"/>
      <c r="Q301" s="5"/>
      <c r="R301" s="5"/>
      <c r="S301" s="5"/>
      <c r="T301" s="5"/>
      <c r="U301" s="5"/>
    </row>
    <row r="302" spans="1:21" ht="12.75" customHeight="1" x14ac:dyDescent="0.25">
      <c r="A302" s="5"/>
      <c r="B302" s="32"/>
      <c r="C302" s="33"/>
      <c r="D302" s="34"/>
      <c r="E302" s="34"/>
      <c r="F302" s="33"/>
      <c r="G302" s="33"/>
      <c r="H302" s="33"/>
      <c r="I302" s="5"/>
      <c r="J302" s="5"/>
      <c r="K302" s="5"/>
      <c r="L302" s="5"/>
      <c r="M302" s="5"/>
      <c r="N302" s="5"/>
      <c r="O302" s="5"/>
      <c r="P302" s="5"/>
      <c r="Q302" s="5"/>
      <c r="R302" s="5"/>
      <c r="S302" s="5"/>
      <c r="T302" s="5"/>
      <c r="U302" s="5"/>
    </row>
    <row r="303" spans="1:21" ht="12.75" customHeight="1" x14ac:dyDescent="0.25">
      <c r="A303" s="5"/>
      <c r="B303" s="32"/>
      <c r="C303" s="33"/>
      <c r="D303" s="34"/>
      <c r="E303" s="34"/>
      <c r="F303" s="33"/>
      <c r="G303" s="33"/>
      <c r="H303" s="33"/>
      <c r="I303" s="5"/>
      <c r="J303" s="5"/>
      <c r="K303" s="5"/>
      <c r="L303" s="5"/>
      <c r="M303" s="5"/>
      <c r="N303" s="5"/>
      <c r="O303" s="5"/>
      <c r="P303" s="5"/>
      <c r="Q303" s="5"/>
      <c r="R303" s="5"/>
      <c r="S303" s="5"/>
      <c r="T303" s="5"/>
      <c r="U303" s="5"/>
    </row>
    <row r="304" spans="1:21" ht="12.75" customHeight="1" x14ac:dyDescent="0.25">
      <c r="A304" s="5"/>
      <c r="B304" s="32"/>
      <c r="C304" s="33"/>
      <c r="D304" s="34"/>
      <c r="E304" s="34"/>
      <c r="F304" s="33"/>
      <c r="G304" s="33"/>
      <c r="H304" s="33"/>
      <c r="I304" s="5"/>
      <c r="J304" s="5"/>
      <c r="K304" s="5"/>
      <c r="L304" s="5"/>
      <c r="M304" s="5"/>
      <c r="N304" s="5"/>
      <c r="O304" s="5"/>
      <c r="P304" s="5"/>
      <c r="Q304" s="5"/>
      <c r="R304" s="5"/>
      <c r="S304" s="5"/>
      <c r="T304" s="5"/>
      <c r="U304" s="5"/>
    </row>
    <row r="305" spans="1:21" ht="12.75" customHeight="1" x14ac:dyDescent="0.25">
      <c r="A305" s="5"/>
      <c r="B305" s="32"/>
      <c r="C305" s="33"/>
      <c r="D305" s="34"/>
      <c r="E305" s="34"/>
      <c r="F305" s="33"/>
      <c r="G305" s="33"/>
      <c r="H305" s="33"/>
      <c r="I305" s="5"/>
      <c r="J305" s="5"/>
      <c r="K305" s="5"/>
      <c r="L305" s="5"/>
      <c r="M305" s="5"/>
      <c r="N305" s="5"/>
      <c r="O305" s="5"/>
      <c r="P305" s="5"/>
      <c r="Q305" s="5"/>
      <c r="R305" s="5"/>
      <c r="S305" s="5"/>
      <c r="T305" s="5"/>
      <c r="U305" s="5"/>
    </row>
    <row r="306" spans="1:21" ht="12.75" customHeight="1" x14ac:dyDescent="0.25">
      <c r="A306" s="5"/>
      <c r="B306" s="32"/>
      <c r="C306" s="33"/>
      <c r="D306" s="34"/>
      <c r="E306" s="34"/>
      <c r="F306" s="33"/>
      <c r="G306" s="33"/>
      <c r="H306" s="33"/>
      <c r="I306" s="5"/>
      <c r="J306" s="5"/>
      <c r="K306" s="5"/>
      <c r="L306" s="5"/>
      <c r="M306" s="5"/>
      <c r="N306" s="5"/>
      <c r="O306" s="5"/>
      <c r="P306" s="5"/>
      <c r="Q306" s="5"/>
      <c r="R306" s="5"/>
      <c r="S306" s="5"/>
      <c r="T306" s="5"/>
      <c r="U306" s="5"/>
    </row>
    <row r="307" spans="1:21" ht="12.75" customHeight="1" x14ac:dyDescent="0.25">
      <c r="A307" s="5"/>
      <c r="B307" s="32"/>
      <c r="C307" s="33"/>
      <c r="D307" s="34"/>
      <c r="E307" s="34"/>
      <c r="F307" s="33"/>
      <c r="G307" s="33"/>
      <c r="H307" s="33"/>
      <c r="I307" s="5"/>
      <c r="J307" s="5"/>
      <c r="K307" s="5"/>
      <c r="L307" s="5"/>
      <c r="M307" s="5"/>
      <c r="N307" s="5"/>
      <c r="O307" s="5"/>
      <c r="P307" s="5"/>
      <c r="Q307" s="5"/>
      <c r="R307" s="5"/>
      <c r="S307" s="5"/>
      <c r="T307" s="5"/>
      <c r="U307" s="5"/>
    </row>
    <row r="308" spans="1:21" ht="12.75" customHeight="1" x14ac:dyDescent="0.25">
      <c r="A308" s="5"/>
      <c r="B308" s="32"/>
      <c r="C308" s="33"/>
      <c r="D308" s="34"/>
      <c r="E308" s="34"/>
      <c r="F308" s="33"/>
      <c r="G308" s="33"/>
      <c r="H308" s="33"/>
      <c r="I308" s="5"/>
      <c r="J308" s="5"/>
      <c r="K308" s="5"/>
      <c r="L308" s="5"/>
      <c r="M308" s="5"/>
      <c r="N308" s="5"/>
      <c r="O308" s="5"/>
      <c r="P308" s="5"/>
      <c r="Q308" s="5"/>
      <c r="R308" s="5"/>
      <c r="S308" s="5"/>
      <c r="T308" s="5"/>
      <c r="U308" s="5"/>
    </row>
    <row r="309" spans="1:21" ht="12.75" customHeight="1" x14ac:dyDescent="0.25">
      <c r="A309" s="5"/>
      <c r="B309" s="32"/>
      <c r="C309" s="33"/>
      <c r="D309" s="34"/>
      <c r="E309" s="34"/>
      <c r="F309" s="33"/>
      <c r="G309" s="33"/>
      <c r="H309" s="33"/>
      <c r="I309" s="5"/>
      <c r="J309" s="5"/>
      <c r="K309" s="5"/>
      <c r="L309" s="5"/>
      <c r="M309" s="5"/>
      <c r="N309" s="5"/>
      <c r="O309" s="5"/>
      <c r="P309" s="5"/>
      <c r="Q309" s="5"/>
      <c r="R309" s="5"/>
      <c r="S309" s="5"/>
      <c r="T309" s="5"/>
      <c r="U309" s="5"/>
    </row>
    <row r="310" spans="1:21" ht="12.75" customHeight="1" x14ac:dyDescent="0.25">
      <c r="A310" s="5"/>
      <c r="B310" s="32"/>
      <c r="C310" s="33"/>
      <c r="D310" s="34"/>
      <c r="E310" s="34"/>
      <c r="F310" s="33"/>
      <c r="G310" s="33"/>
      <c r="H310" s="33"/>
      <c r="I310" s="5"/>
      <c r="J310" s="5"/>
      <c r="K310" s="5"/>
      <c r="L310" s="5"/>
      <c r="M310" s="5"/>
      <c r="N310" s="5"/>
      <c r="O310" s="5"/>
      <c r="P310" s="5"/>
      <c r="Q310" s="5"/>
      <c r="R310" s="5"/>
      <c r="S310" s="5"/>
      <c r="T310" s="5"/>
      <c r="U310" s="5"/>
    </row>
    <row r="311" spans="1:21" ht="12.75" customHeight="1" x14ac:dyDescent="0.25">
      <c r="A311" s="5"/>
      <c r="B311" s="32"/>
      <c r="C311" s="33"/>
      <c r="D311" s="34"/>
      <c r="E311" s="34"/>
      <c r="F311" s="33"/>
      <c r="G311" s="33"/>
      <c r="H311" s="33"/>
      <c r="I311" s="5"/>
      <c r="J311" s="5"/>
      <c r="K311" s="5"/>
      <c r="L311" s="5"/>
      <c r="M311" s="5"/>
      <c r="N311" s="5"/>
      <c r="O311" s="5"/>
      <c r="P311" s="5"/>
      <c r="Q311" s="5"/>
      <c r="R311" s="5"/>
      <c r="S311" s="5"/>
      <c r="T311" s="5"/>
      <c r="U311" s="5"/>
    </row>
    <row r="312" spans="1:21" ht="12.75" customHeight="1" x14ac:dyDescent="0.25">
      <c r="A312" s="5"/>
      <c r="B312" s="32"/>
      <c r="C312" s="33"/>
      <c r="D312" s="34"/>
      <c r="E312" s="34"/>
      <c r="F312" s="33"/>
      <c r="G312" s="33"/>
      <c r="H312" s="33"/>
      <c r="I312" s="5"/>
      <c r="J312" s="5"/>
      <c r="K312" s="5"/>
      <c r="L312" s="5"/>
      <c r="M312" s="5"/>
      <c r="N312" s="5"/>
      <c r="O312" s="5"/>
      <c r="P312" s="5"/>
      <c r="Q312" s="5"/>
      <c r="R312" s="5"/>
      <c r="S312" s="5"/>
      <c r="T312" s="5"/>
      <c r="U312" s="5"/>
    </row>
    <row r="313" spans="1:21" ht="12.75" customHeight="1" x14ac:dyDescent="0.25">
      <c r="A313" s="5"/>
      <c r="B313" s="32"/>
      <c r="C313" s="33"/>
      <c r="D313" s="34"/>
      <c r="E313" s="34"/>
      <c r="F313" s="33"/>
      <c r="G313" s="33"/>
      <c r="H313" s="33"/>
      <c r="I313" s="5"/>
      <c r="J313" s="5"/>
      <c r="K313" s="5"/>
      <c r="L313" s="5"/>
      <c r="M313" s="5"/>
      <c r="N313" s="5"/>
      <c r="O313" s="5"/>
      <c r="P313" s="5"/>
      <c r="Q313" s="5"/>
      <c r="R313" s="5"/>
      <c r="S313" s="5"/>
      <c r="T313" s="5"/>
      <c r="U313" s="5"/>
    </row>
    <row r="314" spans="1:21" ht="12.75" customHeight="1" x14ac:dyDescent="0.25">
      <c r="A314" s="5"/>
      <c r="B314" s="32"/>
      <c r="C314" s="33"/>
      <c r="D314" s="34"/>
      <c r="E314" s="34"/>
      <c r="F314" s="33"/>
      <c r="G314" s="33"/>
      <c r="H314" s="33"/>
      <c r="I314" s="5"/>
      <c r="J314" s="5"/>
      <c r="K314" s="5"/>
      <c r="L314" s="5"/>
      <c r="M314" s="5"/>
      <c r="N314" s="5"/>
      <c r="O314" s="5"/>
      <c r="P314" s="5"/>
      <c r="Q314" s="5"/>
      <c r="R314" s="5"/>
      <c r="S314" s="5"/>
      <c r="T314" s="5"/>
      <c r="U314" s="5"/>
    </row>
    <row r="315" spans="1:21" ht="12.75" customHeight="1" x14ac:dyDescent="0.25">
      <c r="A315" s="5"/>
      <c r="B315" s="32"/>
      <c r="C315" s="33"/>
      <c r="D315" s="34"/>
      <c r="E315" s="34"/>
      <c r="F315" s="33"/>
      <c r="G315" s="33"/>
      <c r="H315" s="33"/>
      <c r="I315" s="5"/>
      <c r="J315" s="5"/>
      <c r="K315" s="5"/>
      <c r="L315" s="5"/>
      <c r="M315" s="5"/>
      <c r="N315" s="5"/>
      <c r="O315" s="5"/>
      <c r="P315" s="5"/>
      <c r="Q315" s="5"/>
      <c r="R315" s="5"/>
      <c r="S315" s="5"/>
      <c r="T315" s="5"/>
      <c r="U315" s="5"/>
    </row>
    <row r="316" spans="1:21" ht="12.75" customHeight="1" x14ac:dyDescent="0.25">
      <c r="A316" s="5"/>
      <c r="B316" s="32"/>
      <c r="C316" s="33"/>
      <c r="D316" s="34"/>
      <c r="E316" s="34"/>
      <c r="F316" s="33"/>
      <c r="G316" s="33"/>
      <c r="H316" s="33"/>
      <c r="I316" s="5"/>
      <c r="J316" s="5"/>
      <c r="K316" s="5"/>
      <c r="L316" s="5"/>
      <c r="M316" s="5"/>
      <c r="N316" s="5"/>
      <c r="O316" s="5"/>
      <c r="P316" s="5"/>
      <c r="Q316" s="5"/>
      <c r="R316" s="5"/>
      <c r="S316" s="5"/>
      <c r="T316" s="5"/>
      <c r="U316" s="5"/>
    </row>
    <row r="317" spans="1:21" ht="12.75" customHeight="1" x14ac:dyDescent="0.25">
      <c r="A317" s="5"/>
      <c r="B317" s="32"/>
      <c r="C317" s="33"/>
      <c r="D317" s="34"/>
      <c r="E317" s="34"/>
      <c r="F317" s="33"/>
      <c r="G317" s="33"/>
      <c r="H317" s="33"/>
      <c r="I317" s="5"/>
      <c r="J317" s="5"/>
      <c r="K317" s="5"/>
      <c r="L317" s="5"/>
      <c r="M317" s="5"/>
      <c r="N317" s="5"/>
      <c r="O317" s="5"/>
      <c r="P317" s="5"/>
      <c r="Q317" s="5"/>
      <c r="R317" s="5"/>
      <c r="S317" s="5"/>
      <c r="T317" s="5"/>
      <c r="U317" s="5"/>
    </row>
    <row r="318" spans="1:21" ht="12.75" customHeight="1" x14ac:dyDescent="0.25">
      <c r="A318" s="5"/>
      <c r="B318" s="32"/>
      <c r="C318" s="33"/>
      <c r="D318" s="34"/>
      <c r="E318" s="34"/>
      <c r="F318" s="33"/>
      <c r="G318" s="33"/>
      <c r="H318" s="33"/>
      <c r="I318" s="5"/>
      <c r="J318" s="5"/>
      <c r="K318" s="5"/>
      <c r="L318" s="5"/>
      <c r="M318" s="5"/>
      <c r="N318" s="5"/>
      <c r="O318" s="5"/>
      <c r="P318" s="5"/>
      <c r="Q318" s="5"/>
      <c r="R318" s="5"/>
      <c r="S318" s="5"/>
      <c r="T318" s="5"/>
      <c r="U318" s="5"/>
    </row>
    <row r="319" spans="1:21" ht="12.75" customHeight="1" x14ac:dyDescent="0.25">
      <c r="A319" s="5"/>
      <c r="B319" s="32"/>
      <c r="C319" s="33"/>
      <c r="D319" s="34"/>
      <c r="E319" s="34"/>
      <c r="F319" s="33"/>
      <c r="G319" s="33"/>
      <c r="H319" s="33"/>
      <c r="I319" s="5"/>
      <c r="J319" s="5"/>
      <c r="K319" s="5"/>
      <c r="L319" s="5"/>
      <c r="M319" s="5"/>
      <c r="N319" s="5"/>
      <c r="O319" s="5"/>
      <c r="P319" s="5"/>
      <c r="Q319" s="5"/>
      <c r="R319" s="5"/>
      <c r="S319" s="5"/>
      <c r="T319" s="5"/>
      <c r="U319" s="5"/>
    </row>
    <row r="320" spans="1:21" ht="12.75" customHeight="1" x14ac:dyDescent="0.25">
      <c r="A320" s="5"/>
      <c r="B320" s="32"/>
      <c r="C320" s="33"/>
      <c r="D320" s="34"/>
      <c r="E320" s="34"/>
      <c r="F320" s="33"/>
      <c r="G320" s="33"/>
      <c r="H320" s="33"/>
      <c r="I320" s="5"/>
      <c r="J320" s="5"/>
      <c r="K320" s="5"/>
      <c r="L320" s="5"/>
      <c r="M320" s="5"/>
      <c r="N320" s="5"/>
      <c r="O320" s="5"/>
      <c r="P320" s="5"/>
      <c r="Q320" s="5"/>
      <c r="R320" s="5"/>
      <c r="S320" s="5"/>
      <c r="T320" s="5"/>
      <c r="U320" s="5"/>
    </row>
    <row r="321" spans="1:21" ht="12.75" customHeight="1" x14ac:dyDescent="0.25">
      <c r="A321" s="5"/>
      <c r="B321" s="32"/>
      <c r="C321" s="33"/>
      <c r="D321" s="34"/>
      <c r="E321" s="34"/>
      <c r="F321" s="33"/>
      <c r="G321" s="33"/>
      <c r="H321" s="33"/>
      <c r="I321" s="5"/>
      <c r="J321" s="5"/>
      <c r="K321" s="5"/>
      <c r="L321" s="5"/>
      <c r="M321" s="5"/>
      <c r="N321" s="5"/>
      <c r="O321" s="5"/>
      <c r="P321" s="5"/>
      <c r="Q321" s="5"/>
      <c r="R321" s="5"/>
      <c r="S321" s="5"/>
      <c r="T321" s="5"/>
      <c r="U321" s="5"/>
    </row>
    <row r="322" spans="1:21" ht="12.75" customHeight="1" x14ac:dyDescent="0.25">
      <c r="A322" s="5"/>
      <c r="B322" s="32"/>
      <c r="C322" s="33"/>
      <c r="D322" s="34"/>
      <c r="E322" s="34"/>
      <c r="F322" s="33"/>
      <c r="G322" s="33"/>
      <c r="H322" s="33"/>
      <c r="I322" s="5"/>
      <c r="J322" s="5"/>
      <c r="K322" s="5"/>
      <c r="L322" s="5"/>
      <c r="M322" s="5"/>
      <c r="N322" s="5"/>
      <c r="O322" s="5"/>
      <c r="P322" s="5"/>
      <c r="Q322" s="5"/>
      <c r="R322" s="5"/>
      <c r="S322" s="5"/>
      <c r="T322" s="5"/>
      <c r="U322" s="5"/>
    </row>
    <row r="323" spans="1:21" ht="12.75" customHeight="1" x14ac:dyDescent="0.25">
      <c r="A323" s="5"/>
      <c r="B323" s="32"/>
      <c r="C323" s="33"/>
      <c r="D323" s="34"/>
      <c r="E323" s="34"/>
      <c r="F323" s="33"/>
      <c r="G323" s="33"/>
      <c r="H323" s="33"/>
      <c r="I323" s="5"/>
      <c r="J323" s="5"/>
      <c r="K323" s="5"/>
      <c r="L323" s="5"/>
      <c r="M323" s="5"/>
      <c r="N323" s="5"/>
      <c r="O323" s="5"/>
      <c r="P323" s="5"/>
      <c r="Q323" s="5"/>
      <c r="R323" s="5"/>
      <c r="S323" s="5"/>
      <c r="T323" s="5"/>
      <c r="U323" s="5"/>
    </row>
    <row r="324" spans="1:21" ht="12.75" customHeight="1" x14ac:dyDescent="0.25">
      <c r="A324" s="5"/>
      <c r="B324" s="32"/>
      <c r="C324" s="33"/>
      <c r="D324" s="34"/>
      <c r="E324" s="34"/>
      <c r="F324" s="33"/>
      <c r="G324" s="33"/>
      <c r="H324" s="33"/>
      <c r="I324" s="5"/>
      <c r="J324" s="5"/>
      <c r="K324" s="5"/>
      <c r="L324" s="5"/>
      <c r="M324" s="5"/>
      <c r="N324" s="5"/>
      <c r="O324" s="5"/>
      <c r="P324" s="5"/>
      <c r="Q324" s="5"/>
      <c r="R324" s="5"/>
      <c r="S324" s="5"/>
      <c r="T324" s="5"/>
      <c r="U324" s="5"/>
    </row>
    <row r="325" spans="1:21" ht="12.75" customHeight="1" x14ac:dyDescent="0.25">
      <c r="A325" s="5"/>
      <c r="B325" s="32"/>
      <c r="C325" s="33"/>
      <c r="D325" s="34"/>
      <c r="E325" s="34"/>
      <c r="F325" s="33"/>
      <c r="G325" s="33"/>
      <c r="H325" s="33"/>
      <c r="I325" s="5"/>
      <c r="J325" s="5"/>
      <c r="K325" s="5"/>
      <c r="L325" s="5"/>
      <c r="M325" s="5"/>
      <c r="N325" s="5"/>
      <c r="O325" s="5"/>
      <c r="P325" s="5"/>
      <c r="Q325" s="5"/>
      <c r="R325" s="5"/>
      <c r="S325" s="5"/>
      <c r="T325" s="5"/>
      <c r="U325" s="5"/>
    </row>
    <row r="326" spans="1:21" ht="12.75" customHeight="1" x14ac:dyDescent="0.25">
      <c r="A326" s="5"/>
      <c r="B326" s="32"/>
      <c r="C326" s="33"/>
      <c r="D326" s="34"/>
      <c r="E326" s="34"/>
      <c r="F326" s="33"/>
      <c r="G326" s="33"/>
      <c r="H326" s="33"/>
      <c r="I326" s="5"/>
      <c r="J326" s="5"/>
      <c r="K326" s="5"/>
      <c r="L326" s="5"/>
      <c r="M326" s="5"/>
      <c r="N326" s="5"/>
      <c r="O326" s="5"/>
      <c r="P326" s="5"/>
      <c r="Q326" s="5"/>
      <c r="R326" s="5"/>
      <c r="S326" s="5"/>
      <c r="T326" s="5"/>
      <c r="U326" s="5"/>
    </row>
    <row r="327" spans="1:21" ht="12.75" customHeight="1" x14ac:dyDescent="0.25">
      <c r="A327" s="5"/>
      <c r="B327" s="32"/>
      <c r="C327" s="33"/>
      <c r="D327" s="34"/>
      <c r="E327" s="34"/>
      <c r="F327" s="33"/>
      <c r="G327" s="33"/>
      <c r="H327" s="33"/>
      <c r="I327" s="5"/>
      <c r="J327" s="5"/>
      <c r="K327" s="5"/>
      <c r="L327" s="5"/>
      <c r="M327" s="5"/>
      <c r="N327" s="5"/>
      <c r="O327" s="5"/>
      <c r="P327" s="5"/>
      <c r="Q327" s="5"/>
      <c r="R327" s="5"/>
      <c r="S327" s="5"/>
      <c r="T327" s="5"/>
      <c r="U327" s="5"/>
    </row>
    <row r="328" spans="1:21" ht="12.75" customHeight="1" x14ac:dyDescent="0.25">
      <c r="A328" s="5"/>
      <c r="B328" s="32"/>
      <c r="C328" s="33"/>
      <c r="D328" s="34"/>
      <c r="E328" s="34"/>
      <c r="F328" s="33"/>
      <c r="G328" s="33"/>
      <c r="H328" s="33"/>
      <c r="I328" s="5"/>
      <c r="J328" s="5"/>
      <c r="K328" s="5"/>
      <c r="L328" s="5"/>
      <c r="M328" s="5"/>
      <c r="N328" s="5"/>
      <c r="O328" s="5"/>
      <c r="P328" s="5"/>
      <c r="Q328" s="5"/>
      <c r="R328" s="5"/>
      <c r="S328" s="5"/>
      <c r="T328" s="5"/>
      <c r="U328" s="5"/>
    </row>
    <row r="329" spans="1:21" ht="12.75" customHeight="1" x14ac:dyDescent="0.25">
      <c r="A329" s="5"/>
      <c r="B329" s="32"/>
      <c r="C329" s="33"/>
      <c r="D329" s="34"/>
      <c r="E329" s="34"/>
      <c r="F329" s="33"/>
      <c r="G329" s="33"/>
      <c r="H329" s="33"/>
      <c r="I329" s="5"/>
      <c r="J329" s="5"/>
      <c r="K329" s="5"/>
      <c r="L329" s="5"/>
      <c r="M329" s="5"/>
      <c r="N329" s="5"/>
      <c r="O329" s="5"/>
      <c r="P329" s="5"/>
      <c r="Q329" s="5"/>
      <c r="R329" s="5"/>
      <c r="S329" s="5"/>
      <c r="T329" s="5"/>
      <c r="U329" s="5"/>
    </row>
    <row r="330" spans="1:21" ht="12.75" customHeight="1" x14ac:dyDescent="0.25">
      <c r="A330" s="5"/>
      <c r="B330" s="32"/>
      <c r="C330" s="33"/>
      <c r="D330" s="34"/>
      <c r="E330" s="34"/>
      <c r="F330" s="33"/>
      <c r="G330" s="33"/>
      <c r="H330" s="33"/>
      <c r="I330" s="5"/>
      <c r="J330" s="5"/>
      <c r="K330" s="5"/>
      <c r="L330" s="5"/>
      <c r="M330" s="5"/>
      <c r="N330" s="5"/>
      <c r="O330" s="5"/>
      <c r="P330" s="5"/>
      <c r="Q330" s="5"/>
      <c r="R330" s="5"/>
      <c r="S330" s="5"/>
      <c r="T330" s="5"/>
      <c r="U330" s="5"/>
    </row>
    <row r="331" spans="1:21" ht="12.75" customHeight="1" x14ac:dyDescent="0.25">
      <c r="A331" s="5"/>
      <c r="B331" s="32"/>
      <c r="C331" s="33"/>
      <c r="D331" s="34"/>
      <c r="E331" s="34"/>
      <c r="F331" s="33"/>
      <c r="G331" s="33"/>
      <c r="H331" s="33"/>
      <c r="I331" s="5"/>
      <c r="J331" s="5"/>
      <c r="K331" s="5"/>
      <c r="L331" s="5"/>
      <c r="M331" s="5"/>
      <c r="N331" s="5"/>
      <c r="O331" s="5"/>
      <c r="P331" s="5"/>
      <c r="Q331" s="5"/>
      <c r="R331" s="5"/>
      <c r="S331" s="5"/>
      <c r="T331" s="5"/>
      <c r="U331" s="5"/>
    </row>
    <row r="332" spans="1:21" ht="12.75" customHeight="1" x14ac:dyDescent="0.25">
      <c r="A332" s="5"/>
      <c r="B332" s="32"/>
      <c r="C332" s="33"/>
      <c r="D332" s="34"/>
      <c r="E332" s="34"/>
      <c r="F332" s="33"/>
      <c r="G332" s="33"/>
      <c r="H332" s="33"/>
      <c r="I332" s="5"/>
      <c r="J332" s="5"/>
      <c r="K332" s="5"/>
      <c r="L332" s="5"/>
      <c r="M332" s="5"/>
      <c r="N332" s="5"/>
      <c r="O332" s="5"/>
      <c r="P332" s="5"/>
      <c r="Q332" s="5"/>
      <c r="R332" s="5"/>
      <c r="S332" s="5"/>
      <c r="T332" s="5"/>
      <c r="U332" s="5"/>
    </row>
    <row r="333" spans="1:21" ht="12.75" customHeight="1" x14ac:dyDescent="0.25">
      <c r="A333" s="5"/>
      <c r="B333" s="32"/>
      <c r="C333" s="33"/>
      <c r="D333" s="34"/>
      <c r="E333" s="34"/>
      <c r="F333" s="33"/>
      <c r="G333" s="33"/>
      <c r="H333" s="33"/>
      <c r="I333" s="5"/>
      <c r="J333" s="5"/>
      <c r="K333" s="5"/>
      <c r="L333" s="5"/>
      <c r="M333" s="5"/>
      <c r="N333" s="5"/>
      <c r="O333" s="5"/>
      <c r="P333" s="5"/>
      <c r="Q333" s="5"/>
      <c r="R333" s="5"/>
      <c r="S333" s="5"/>
      <c r="T333" s="5"/>
      <c r="U333" s="5"/>
    </row>
    <row r="334" spans="1:21" ht="12.75" customHeight="1" x14ac:dyDescent="0.25">
      <c r="A334" s="5"/>
      <c r="B334" s="32"/>
      <c r="C334" s="33"/>
      <c r="D334" s="34"/>
      <c r="E334" s="34"/>
      <c r="F334" s="33"/>
      <c r="G334" s="33"/>
      <c r="H334" s="33"/>
      <c r="I334" s="5"/>
      <c r="J334" s="5"/>
      <c r="K334" s="5"/>
      <c r="L334" s="5"/>
      <c r="M334" s="5"/>
      <c r="N334" s="5"/>
      <c r="O334" s="5"/>
      <c r="P334" s="5"/>
      <c r="Q334" s="5"/>
      <c r="R334" s="5"/>
      <c r="S334" s="5"/>
      <c r="T334" s="5"/>
      <c r="U334" s="5"/>
    </row>
    <row r="335" spans="1:21" ht="12.75" customHeight="1" x14ac:dyDescent="0.25">
      <c r="A335" s="5"/>
      <c r="B335" s="32"/>
      <c r="C335" s="33"/>
      <c r="D335" s="34"/>
      <c r="E335" s="34"/>
      <c r="F335" s="33"/>
      <c r="G335" s="33"/>
      <c r="H335" s="33"/>
      <c r="I335" s="5"/>
      <c r="J335" s="5"/>
      <c r="K335" s="5"/>
      <c r="L335" s="5"/>
      <c r="M335" s="5"/>
      <c r="N335" s="5"/>
      <c r="O335" s="5"/>
      <c r="P335" s="5"/>
      <c r="Q335" s="5"/>
      <c r="R335" s="5"/>
      <c r="S335" s="5"/>
      <c r="T335" s="5"/>
      <c r="U335" s="5"/>
    </row>
    <row r="336" spans="1:21" ht="12.75" customHeight="1" x14ac:dyDescent="0.25">
      <c r="A336" s="5"/>
      <c r="B336" s="32"/>
      <c r="C336" s="33"/>
      <c r="D336" s="34"/>
      <c r="E336" s="34"/>
      <c r="F336" s="33"/>
      <c r="G336" s="33"/>
      <c r="H336" s="33"/>
      <c r="I336" s="5"/>
      <c r="J336" s="5"/>
      <c r="K336" s="5"/>
      <c r="L336" s="5"/>
      <c r="M336" s="5"/>
      <c r="N336" s="5"/>
      <c r="O336" s="5"/>
      <c r="P336" s="5"/>
      <c r="Q336" s="5"/>
      <c r="R336" s="5"/>
      <c r="S336" s="5"/>
      <c r="T336" s="5"/>
      <c r="U336" s="5"/>
    </row>
    <row r="337" spans="1:21" ht="12.75" customHeight="1" x14ac:dyDescent="0.25">
      <c r="A337" s="5"/>
      <c r="B337" s="32"/>
      <c r="C337" s="33"/>
      <c r="D337" s="34"/>
      <c r="E337" s="34"/>
      <c r="F337" s="33"/>
      <c r="G337" s="33"/>
      <c r="H337" s="33"/>
      <c r="I337" s="5"/>
      <c r="J337" s="5"/>
      <c r="K337" s="5"/>
      <c r="L337" s="5"/>
      <c r="M337" s="5"/>
      <c r="N337" s="5"/>
      <c r="O337" s="5"/>
      <c r="P337" s="5"/>
      <c r="Q337" s="5"/>
      <c r="R337" s="5"/>
      <c r="S337" s="5"/>
      <c r="T337" s="5"/>
      <c r="U337" s="5"/>
    </row>
    <row r="338" spans="1:21" ht="12.75" customHeight="1" x14ac:dyDescent="0.25">
      <c r="A338" s="5"/>
      <c r="B338" s="32"/>
      <c r="C338" s="33"/>
      <c r="D338" s="34"/>
      <c r="E338" s="34"/>
      <c r="F338" s="33"/>
      <c r="G338" s="33"/>
      <c r="H338" s="33"/>
      <c r="I338" s="5"/>
      <c r="J338" s="5"/>
      <c r="K338" s="5"/>
      <c r="L338" s="5"/>
      <c r="M338" s="5"/>
      <c r="N338" s="5"/>
      <c r="O338" s="5"/>
      <c r="P338" s="5"/>
      <c r="Q338" s="5"/>
      <c r="R338" s="5"/>
      <c r="S338" s="5"/>
      <c r="T338" s="5"/>
      <c r="U338" s="5"/>
    </row>
    <row r="339" spans="1:21" ht="12.75" customHeight="1" x14ac:dyDescent="0.25">
      <c r="A339" s="5"/>
      <c r="B339" s="32"/>
      <c r="C339" s="33"/>
      <c r="D339" s="34"/>
      <c r="E339" s="34"/>
      <c r="F339" s="33"/>
      <c r="G339" s="33"/>
      <c r="H339" s="33"/>
      <c r="I339" s="5"/>
      <c r="J339" s="5"/>
      <c r="K339" s="5"/>
      <c r="L339" s="5"/>
      <c r="M339" s="5"/>
      <c r="N339" s="5"/>
      <c r="O339" s="5"/>
      <c r="P339" s="5"/>
      <c r="Q339" s="5"/>
      <c r="R339" s="5"/>
      <c r="S339" s="5"/>
      <c r="T339" s="5"/>
      <c r="U339" s="5"/>
    </row>
    <row r="340" spans="1:21" ht="12.75" customHeight="1" x14ac:dyDescent="0.25">
      <c r="A340" s="5"/>
      <c r="B340" s="32"/>
      <c r="C340" s="33"/>
      <c r="D340" s="34"/>
      <c r="E340" s="34"/>
      <c r="F340" s="33"/>
      <c r="G340" s="33"/>
      <c r="H340" s="33"/>
      <c r="I340" s="5"/>
      <c r="J340" s="5"/>
      <c r="K340" s="5"/>
      <c r="L340" s="5"/>
      <c r="M340" s="5"/>
      <c r="N340" s="5"/>
      <c r="O340" s="5"/>
      <c r="P340" s="5"/>
      <c r="Q340" s="5"/>
      <c r="R340" s="5"/>
      <c r="S340" s="5"/>
      <c r="T340" s="5"/>
      <c r="U340" s="5"/>
    </row>
    <row r="341" spans="1:21" ht="12.75" customHeight="1" x14ac:dyDescent="0.25">
      <c r="A341" s="5"/>
      <c r="B341" s="32"/>
      <c r="C341" s="33"/>
      <c r="D341" s="34"/>
      <c r="E341" s="34"/>
      <c r="F341" s="33"/>
      <c r="G341" s="33"/>
      <c r="H341" s="33"/>
      <c r="I341" s="5"/>
      <c r="J341" s="5"/>
      <c r="K341" s="5"/>
      <c r="L341" s="5"/>
      <c r="M341" s="5"/>
      <c r="N341" s="5"/>
      <c r="O341" s="5"/>
      <c r="P341" s="5"/>
      <c r="Q341" s="5"/>
      <c r="R341" s="5"/>
      <c r="S341" s="5"/>
      <c r="T341" s="5"/>
      <c r="U341" s="5"/>
    </row>
    <row r="342" spans="1:21" ht="12.75" customHeight="1" x14ac:dyDescent="0.25">
      <c r="A342" s="5"/>
      <c r="B342" s="32"/>
      <c r="C342" s="33"/>
      <c r="D342" s="34"/>
      <c r="E342" s="34"/>
      <c r="F342" s="33"/>
      <c r="G342" s="33"/>
      <c r="H342" s="33"/>
      <c r="I342" s="5"/>
      <c r="J342" s="5"/>
      <c r="K342" s="5"/>
      <c r="L342" s="5"/>
      <c r="M342" s="5"/>
      <c r="N342" s="5"/>
      <c r="O342" s="5"/>
      <c r="P342" s="5"/>
      <c r="Q342" s="5"/>
      <c r="R342" s="5"/>
      <c r="S342" s="5"/>
      <c r="T342" s="5"/>
      <c r="U342" s="5"/>
    </row>
    <row r="343" spans="1:21" ht="12.75" customHeight="1" x14ac:dyDescent="0.25">
      <c r="A343" s="5"/>
      <c r="B343" s="32"/>
      <c r="C343" s="33"/>
      <c r="D343" s="34"/>
      <c r="E343" s="34"/>
      <c r="F343" s="33"/>
      <c r="G343" s="33"/>
      <c r="H343" s="33"/>
      <c r="I343" s="5"/>
      <c r="J343" s="5"/>
      <c r="K343" s="5"/>
      <c r="L343" s="5"/>
      <c r="M343" s="5"/>
      <c r="N343" s="5"/>
      <c r="O343" s="5"/>
      <c r="P343" s="5"/>
      <c r="Q343" s="5"/>
      <c r="R343" s="5"/>
      <c r="S343" s="5"/>
      <c r="T343" s="5"/>
      <c r="U343" s="5"/>
    </row>
    <row r="344" spans="1:21" ht="12.75" customHeight="1" x14ac:dyDescent="0.25">
      <c r="A344" s="5"/>
      <c r="B344" s="32"/>
      <c r="C344" s="33"/>
      <c r="D344" s="34"/>
      <c r="E344" s="34"/>
      <c r="F344" s="33"/>
      <c r="G344" s="33"/>
      <c r="H344" s="33"/>
      <c r="I344" s="5"/>
      <c r="J344" s="5"/>
      <c r="K344" s="5"/>
      <c r="L344" s="5"/>
      <c r="M344" s="5"/>
      <c r="N344" s="5"/>
      <c r="O344" s="5"/>
      <c r="P344" s="5"/>
      <c r="Q344" s="5"/>
      <c r="R344" s="5"/>
      <c r="S344" s="5"/>
      <c r="T344" s="5"/>
      <c r="U344" s="5"/>
    </row>
    <row r="345" spans="1:21" ht="12.75" customHeight="1" x14ac:dyDescent="0.25">
      <c r="A345" s="5"/>
      <c r="B345" s="32"/>
      <c r="C345" s="33"/>
      <c r="D345" s="34"/>
      <c r="E345" s="34"/>
      <c r="F345" s="33"/>
      <c r="G345" s="33"/>
      <c r="H345" s="33"/>
      <c r="I345" s="5"/>
      <c r="J345" s="5"/>
      <c r="K345" s="5"/>
      <c r="L345" s="5"/>
      <c r="M345" s="5"/>
      <c r="N345" s="5"/>
      <c r="O345" s="5"/>
      <c r="P345" s="5"/>
      <c r="Q345" s="5"/>
      <c r="R345" s="5"/>
      <c r="S345" s="5"/>
      <c r="T345" s="5"/>
      <c r="U345" s="5"/>
    </row>
    <row r="346" spans="1:21" ht="12.75" customHeight="1" x14ac:dyDescent="0.25">
      <c r="A346" s="5"/>
      <c r="B346" s="32"/>
      <c r="C346" s="33"/>
      <c r="D346" s="34"/>
      <c r="E346" s="34"/>
      <c r="F346" s="33"/>
      <c r="G346" s="33"/>
      <c r="H346" s="33"/>
      <c r="I346" s="5"/>
      <c r="J346" s="5"/>
      <c r="K346" s="5"/>
      <c r="L346" s="5"/>
      <c r="M346" s="5"/>
      <c r="N346" s="5"/>
      <c r="O346" s="5"/>
      <c r="P346" s="5"/>
      <c r="Q346" s="5"/>
      <c r="R346" s="5"/>
      <c r="S346" s="5"/>
      <c r="T346" s="5"/>
      <c r="U346" s="5"/>
    </row>
    <row r="347" spans="1:21" ht="12.75" customHeight="1" x14ac:dyDescent="0.25">
      <c r="A347" s="5"/>
      <c r="B347" s="32"/>
      <c r="C347" s="33"/>
      <c r="D347" s="34"/>
      <c r="E347" s="34"/>
      <c r="F347" s="33"/>
      <c r="G347" s="33"/>
      <c r="H347" s="33"/>
      <c r="I347" s="5"/>
      <c r="J347" s="5"/>
      <c r="K347" s="5"/>
      <c r="L347" s="5"/>
      <c r="M347" s="5"/>
      <c r="N347" s="5"/>
      <c r="O347" s="5"/>
      <c r="P347" s="5"/>
      <c r="Q347" s="5"/>
      <c r="R347" s="5"/>
      <c r="S347" s="5"/>
      <c r="T347" s="5"/>
      <c r="U347" s="5"/>
    </row>
    <row r="348" spans="1:21" ht="12.75" customHeight="1" x14ac:dyDescent="0.25">
      <c r="A348" s="5"/>
      <c r="B348" s="32"/>
      <c r="C348" s="33"/>
      <c r="D348" s="34"/>
      <c r="E348" s="34"/>
      <c r="F348" s="33"/>
      <c r="G348" s="33"/>
      <c r="H348" s="33"/>
      <c r="I348" s="5"/>
      <c r="J348" s="5"/>
      <c r="K348" s="5"/>
      <c r="L348" s="5"/>
      <c r="M348" s="5"/>
      <c r="N348" s="5"/>
      <c r="O348" s="5"/>
      <c r="P348" s="5"/>
      <c r="Q348" s="5"/>
      <c r="R348" s="5"/>
      <c r="S348" s="5"/>
      <c r="T348" s="5"/>
      <c r="U348" s="5"/>
    </row>
    <row r="349" spans="1:21" ht="12.75" customHeight="1" x14ac:dyDescent="0.25">
      <c r="A349" s="5"/>
      <c r="B349" s="32"/>
      <c r="C349" s="33"/>
      <c r="D349" s="34"/>
      <c r="E349" s="34"/>
      <c r="F349" s="33"/>
      <c r="G349" s="33"/>
      <c r="H349" s="33"/>
      <c r="I349" s="5"/>
      <c r="J349" s="5"/>
      <c r="K349" s="5"/>
      <c r="L349" s="5"/>
      <c r="M349" s="5"/>
      <c r="N349" s="5"/>
      <c r="O349" s="5"/>
      <c r="P349" s="5"/>
      <c r="Q349" s="5"/>
      <c r="R349" s="5"/>
      <c r="S349" s="5"/>
      <c r="T349" s="5"/>
      <c r="U349" s="5"/>
    </row>
    <row r="350" spans="1:21" ht="12.75" customHeight="1" x14ac:dyDescent="0.25">
      <c r="A350" s="5"/>
      <c r="B350" s="32"/>
      <c r="C350" s="33"/>
      <c r="D350" s="34"/>
      <c r="E350" s="34"/>
      <c r="F350" s="33"/>
      <c r="G350" s="33"/>
      <c r="H350" s="33"/>
      <c r="I350" s="5"/>
      <c r="J350" s="5"/>
      <c r="K350" s="5"/>
      <c r="L350" s="5"/>
      <c r="M350" s="5"/>
      <c r="N350" s="5"/>
      <c r="O350" s="5"/>
      <c r="P350" s="5"/>
      <c r="Q350" s="5"/>
      <c r="R350" s="5"/>
      <c r="S350" s="5"/>
      <c r="T350" s="5"/>
      <c r="U350" s="5"/>
    </row>
    <row r="351" spans="1:21" ht="12.75" customHeight="1" x14ac:dyDescent="0.25">
      <c r="A351" s="5"/>
      <c r="B351" s="32"/>
      <c r="C351" s="33"/>
      <c r="D351" s="34"/>
      <c r="E351" s="34"/>
      <c r="F351" s="33"/>
      <c r="G351" s="33"/>
      <c r="H351" s="33"/>
      <c r="I351" s="5"/>
      <c r="J351" s="5"/>
      <c r="K351" s="5"/>
      <c r="L351" s="5"/>
      <c r="M351" s="5"/>
      <c r="N351" s="5"/>
      <c r="O351" s="5"/>
      <c r="P351" s="5"/>
      <c r="Q351" s="5"/>
      <c r="R351" s="5"/>
      <c r="S351" s="5"/>
      <c r="T351" s="5"/>
      <c r="U351" s="5"/>
    </row>
    <row r="352" spans="1:21" ht="12.75" customHeight="1" x14ac:dyDescent="0.25">
      <c r="A352" s="5"/>
      <c r="B352" s="32"/>
      <c r="C352" s="33"/>
      <c r="D352" s="34"/>
      <c r="E352" s="34"/>
      <c r="F352" s="33"/>
      <c r="G352" s="33"/>
      <c r="H352" s="33"/>
      <c r="I352" s="5"/>
      <c r="J352" s="5"/>
      <c r="K352" s="5"/>
      <c r="L352" s="5"/>
      <c r="M352" s="5"/>
      <c r="N352" s="5"/>
      <c r="O352" s="5"/>
      <c r="P352" s="5"/>
      <c r="Q352" s="5"/>
      <c r="R352" s="5"/>
      <c r="S352" s="5"/>
      <c r="T352" s="5"/>
      <c r="U352" s="5"/>
    </row>
    <row r="353" spans="1:21" ht="12.75" customHeight="1" x14ac:dyDescent="0.25">
      <c r="A353" s="5"/>
      <c r="B353" s="32"/>
      <c r="C353" s="33"/>
      <c r="D353" s="34"/>
      <c r="E353" s="34"/>
      <c r="F353" s="33"/>
      <c r="G353" s="33"/>
      <c r="H353" s="33"/>
      <c r="I353" s="5"/>
      <c r="J353" s="5"/>
      <c r="K353" s="5"/>
      <c r="L353" s="5"/>
      <c r="M353" s="5"/>
      <c r="N353" s="5"/>
      <c r="O353" s="5"/>
      <c r="P353" s="5"/>
      <c r="Q353" s="5"/>
      <c r="R353" s="5"/>
      <c r="S353" s="5"/>
      <c r="T353" s="5"/>
      <c r="U353" s="5"/>
    </row>
    <row r="354" spans="1:21" ht="12.75" customHeight="1" x14ac:dyDescent="0.25">
      <c r="A354" s="5"/>
      <c r="B354" s="32"/>
      <c r="C354" s="33"/>
      <c r="D354" s="34"/>
      <c r="E354" s="34"/>
      <c r="F354" s="33"/>
      <c r="G354" s="33"/>
      <c r="H354" s="33"/>
      <c r="I354" s="5"/>
      <c r="J354" s="5"/>
      <c r="K354" s="5"/>
      <c r="L354" s="5"/>
      <c r="M354" s="5"/>
      <c r="N354" s="5"/>
      <c r="O354" s="5"/>
      <c r="P354" s="5"/>
      <c r="Q354" s="5"/>
      <c r="R354" s="5"/>
      <c r="S354" s="5"/>
      <c r="T354" s="5"/>
      <c r="U354" s="5"/>
    </row>
    <row r="355" spans="1:21" ht="12.75" customHeight="1" x14ac:dyDescent="0.25">
      <c r="A355" s="5"/>
      <c r="B355" s="32"/>
      <c r="C355" s="33"/>
      <c r="D355" s="34"/>
      <c r="E355" s="34"/>
      <c r="F355" s="33"/>
      <c r="G355" s="33"/>
      <c r="H355" s="33"/>
      <c r="I355" s="5"/>
      <c r="J355" s="5"/>
      <c r="K355" s="5"/>
      <c r="L355" s="5"/>
      <c r="M355" s="5"/>
      <c r="N355" s="5"/>
      <c r="O355" s="5"/>
      <c r="P355" s="5"/>
      <c r="Q355" s="5"/>
      <c r="R355" s="5"/>
      <c r="S355" s="5"/>
      <c r="T355" s="5"/>
      <c r="U355" s="5"/>
    </row>
    <row r="356" spans="1:21" ht="12.75" customHeight="1" x14ac:dyDescent="0.25">
      <c r="A356" s="5"/>
      <c r="B356" s="32"/>
      <c r="C356" s="33"/>
      <c r="D356" s="34"/>
      <c r="E356" s="34"/>
      <c r="F356" s="33"/>
      <c r="G356" s="33"/>
      <c r="H356" s="33"/>
      <c r="I356" s="5"/>
      <c r="J356" s="5"/>
      <c r="K356" s="5"/>
      <c r="L356" s="5"/>
      <c r="M356" s="5"/>
      <c r="N356" s="5"/>
      <c r="O356" s="5"/>
      <c r="P356" s="5"/>
      <c r="Q356" s="5"/>
      <c r="R356" s="5"/>
      <c r="S356" s="5"/>
      <c r="T356" s="5"/>
      <c r="U356" s="5"/>
    </row>
    <row r="357" spans="1:21" ht="12.75" customHeight="1" x14ac:dyDescent="0.25">
      <c r="A357" s="5"/>
      <c r="B357" s="32"/>
      <c r="C357" s="33"/>
      <c r="D357" s="34"/>
      <c r="E357" s="34"/>
      <c r="F357" s="33"/>
      <c r="G357" s="33"/>
      <c r="H357" s="33"/>
      <c r="I357" s="5"/>
      <c r="J357" s="5"/>
      <c r="K357" s="5"/>
      <c r="L357" s="5"/>
      <c r="M357" s="5"/>
      <c r="N357" s="5"/>
      <c r="O357" s="5"/>
      <c r="P357" s="5"/>
      <c r="Q357" s="5"/>
      <c r="R357" s="5"/>
      <c r="S357" s="5"/>
      <c r="T357" s="5"/>
      <c r="U357" s="5"/>
    </row>
    <row r="358" spans="1:21" ht="12.75" customHeight="1" x14ac:dyDescent="0.25">
      <c r="A358" s="5"/>
      <c r="B358" s="32"/>
      <c r="C358" s="33"/>
      <c r="D358" s="34"/>
      <c r="E358" s="34"/>
      <c r="F358" s="33"/>
      <c r="G358" s="33"/>
      <c r="H358" s="33"/>
      <c r="I358" s="5"/>
      <c r="J358" s="5"/>
      <c r="K358" s="5"/>
      <c r="L358" s="5"/>
      <c r="M358" s="5"/>
      <c r="N358" s="5"/>
      <c r="O358" s="5"/>
      <c r="P358" s="5"/>
      <c r="Q358" s="5"/>
      <c r="R358" s="5"/>
      <c r="S358" s="5"/>
      <c r="T358" s="5"/>
      <c r="U358" s="5"/>
    </row>
    <row r="359" spans="1:21" ht="12.75" customHeight="1" x14ac:dyDescent="0.25">
      <c r="A359" s="5"/>
      <c r="B359" s="32"/>
      <c r="C359" s="33"/>
      <c r="D359" s="34"/>
      <c r="E359" s="34"/>
      <c r="F359" s="33"/>
      <c r="G359" s="33"/>
      <c r="H359" s="33"/>
      <c r="I359" s="5"/>
      <c r="J359" s="5"/>
      <c r="K359" s="5"/>
      <c r="L359" s="5"/>
      <c r="M359" s="5"/>
      <c r="N359" s="5"/>
      <c r="O359" s="5"/>
      <c r="P359" s="5"/>
      <c r="Q359" s="5"/>
      <c r="R359" s="5"/>
      <c r="S359" s="5"/>
      <c r="T359" s="5"/>
      <c r="U359" s="5"/>
    </row>
    <row r="360" spans="1:21" ht="12.75" customHeight="1" x14ac:dyDescent="0.25">
      <c r="A360" s="5"/>
      <c r="B360" s="32"/>
      <c r="C360" s="33"/>
      <c r="D360" s="34"/>
      <c r="E360" s="34"/>
      <c r="F360" s="33"/>
      <c r="G360" s="33"/>
      <c r="H360" s="33"/>
      <c r="I360" s="5"/>
      <c r="J360" s="5"/>
      <c r="K360" s="5"/>
      <c r="L360" s="5"/>
      <c r="M360" s="5"/>
      <c r="N360" s="5"/>
      <c r="O360" s="5"/>
      <c r="P360" s="5"/>
      <c r="Q360" s="5"/>
      <c r="R360" s="5"/>
      <c r="S360" s="5"/>
      <c r="T360" s="5"/>
      <c r="U360" s="5"/>
    </row>
    <row r="361" spans="1:21" ht="12.75" customHeight="1" x14ac:dyDescent="0.25">
      <c r="A361" s="5"/>
      <c r="B361" s="32"/>
      <c r="C361" s="33"/>
      <c r="D361" s="34"/>
      <c r="E361" s="34"/>
      <c r="F361" s="33"/>
      <c r="G361" s="33"/>
      <c r="H361" s="33"/>
      <c r="I361" s="5"/>
      <c r="J361" s="5"/>
      <c r="K361" s="5"/>
      <c r="L361" s="5"/>
      <c r="M361" s="5"/>
      <c r="N361" s="5"/>
      <c r="O361" s="5"/>
      <c r="P361" s="5"/>
      <c r="Q361" s="5"/>
      <c r="R361" s="5"/>
      <c r="S361" s="5"/>
      <c r="T361" s="5"/>
      <c r="U361" s="5"/>
    </row>
    <row r="362" spans="1:21" ht="12.75" customHeight="1" x14ac:dyDescent="0.25">
      <c r="A362" s="5"/>
      <c r="B362" s="32"/>
      <c r="C362" s="33"/>
      <c r="D362" s="34"/>
      <c r="E362" s="34"/>
      <c r="F362" s="33"/>
      <c r="G362" s="33"/>
      <c r="H362" s="33"/>
      <c r="I362" s="5"/>
      <c r="J362" s="5"/>
      <c r="K362" s="5"/>
      <c r="L362" s="5"/>
      <c r="M362" s="5"/>
      <c r="N362" s="5"/>
      <c r="O362" s="5"/>
      <c r="P362" s="5"/>
      <c r="Q362" s="5"/>
      <c r="R362" s="5"/>
      <c r="S362" s="5"/>
      <c r="T362" s="5"/>
      <c r="U362" s="5"/>
    </row>
    <row r="363" spans="1:21" ht="12.75" customHeight="1" x14ac:dyDescent="0.25">
      <c r="A363" s="5"/>
      <c r="B363" s="32"/>
      <c r="C363" s="33"/>
      <c r="D363" s="34"/>
      <c r="E363" s="34"/>
      <c r="F363" s="33"/>
      <c r="G363" s="33"/>
      <c r="H363" s="33"/>
      <c r="I363" s="5"/>
      <c r="J363" s="5"/>
      <c r="K363" s="5"/>
      <c r="L363" s="5"/>
      <c r="M363" s="5"/>
      <c r="N363" s="5"/>
      <c r="O363" s="5"/>
      <c r="P363" s="5"/>
      <c r="Q363" s="5"/>
      <c r="R363" s="5"/>
      <c r="S363" s="5"/>
      <c r="T363" s="5"/>
      <c r="U363" s="5"/>
    </row>
    <row r="364" spans="1:21" ht="12.75" customHeight="1" x14ac:dyDescent="0.25">
      <c r="A364" s="5"/>
      <c r="B364" s="32"/>
      <c r="C364" s="33"/>
      <c r="D364" s="34"/>
      <c r="E364" s="34"/>
      <c r="F364" s="33"/>
      <c r="G364" s="33"/>
      <c r="H364" s="33"/>
      <c r="I364" s="5"/>
      <c r="J364" s="5"/>
      <c r="K364" s="5"/>
      <c r="L364" s="5"/>
      <c r="M364" s="5"/>
      <c r="N364" s="5"/>
      <c r="O364" s="5"/>
      <c r="P364" s="5"/>
      <c r="Q364" s="5"/>
      <c r="R364" s="5"/>
      <c r="S364" s="5"/>
      <c r="T364" s="5"/>
      <c r="U364" s="5"/>
    </row>
    <row r="365" spans="1:21" ht="12.75" customHeight="1" x14ac:dyDescent="0.25">
      <c r="A365" s="5"/>
      <c r="B365" s="32"/>
      <c r="C365" s="33"/>
      <c r="D365" s="34"/>
      <c r="E365" s="34"/>
      <c r="F365" s="33"/>
      <c r="G365" s="33"/>
      <c r="H365" s="33"/>
      <c r="I365" s="5"/>
      <c r="J365" s="5"/>
      <c r="K365" s="5"/>
      <c r="L365" s="5"/>
      <c r="M365" s="5"/>
      <c r="N365" s="5"/>
      <c r="O365" s="5"/>
      <c r="P365" s="5"/>
      <c r="Q365" s="5"/>
      <c r="R365" s="5"/>
      <c r="S365" s="5"/>
      <c r="T365" s="5"/>
      <c r="U365" s="5"/>
    </row>
    <row r="366" spans="1:21" ht="12.75" customHeight="1" x14ac:dyDescent="0.25">
      <c r="A366" s="5"/>
      <c r="B366" s="32"/>
      <c r="C366" s="33"/>
      <c r="D366" s="34"/>
      <c r="E366" s="34"/>
      <c r="F366" s="33"/>
      <c r="G366" s="33"/>
      <c r="H366" s="33"/>
      <c r="I366" s="5"/>
      <c r="J366" s="5"/>
      <c r="K366" s="5"/>
      <c r="L366" s="5"/>
      <c r="M366" s="5"/>
      <c r="N366" s="5"/>
      <c r="O366" s="5"/>
      <c r="P366" s="5"/>
      <c r="Q366" s="5"/>
      <c r="R366" s="5"/>
      <c r="S366" s="5"/>
      <c r="T366" s="5"/>
      <c r="U366" s="5"/>
    </row>
    <row r="367" spans="1:21" ht="12.75" customHeight="1" x14ac:dyDescent="0.25">
      <c r="A367" s="5"/>
      <c r="B367" s="32"/>
      <c r="C367" s="33"/>
      <c r="D367" s="34"/>
      <c r="E367" s="34"/>
      <c r="F367" s="33"/>
      <c r="G367" s="33"/>
      <c r="H367" s="33"/>
      <c r="I367" s="5"/>
      <c r="J367" s="5"/>
      <c r="K367" s="5"/>
      <c r="L367" s="5"/>
      <c r="M367" s="5"/>
      <c r="N367" s="5"/>
      <c r="O367" s="5"/>
      <c r="P367" s="5"/>
      <c r="Q367" s="5"/>
      <c r="R367" s="5"/>
      <c r="S367" s="5"/>
      <c r="T367" s="5"/>
      <c r="U367" s="5"/>
    </row>
    <row r="368" spans="1:21" ht="12.75" customHeight="1" x14ac:dyDescent="0.25">
      <c r="A368" s="5"/>
      <c r="B368" s="32"/>
      <c r="C368" s="33"/>
      <c r="D368" s="34"/>
      <c r="E368" s="34"/>
      <c r="F368" s="33"/>
      <c r="G368" s="33"/>
      <c r="H368" s="33"/>
      <c r="I368" s="5"/>
      <c r="J368" s="5"/>
      <c r="K368" s="5"/>
      <c r="L368" s="5"/>
      <c r="M368" s="5"/>
      <c r="N368" s="5"/>
      <c r="O368" s="5"/>
      <c r="P368" s="5"/>
      <c r="Q368" s="5"/>
      <c r="R368" s="5"/>
      <c r="S368" s="5"/>
      <c r="T368" s="5"/>
      <c r="U368" s="5"/>
    </row>
    <row r="369" spans="1:21" ht="12.75" customHeight="1" x14ac:dyDescent="0.25">
      <c r="A369" s="5"/>
      <c r="B369" s="32"/>
      <c r="C369" s="33"/>
      <c r="D369" s="34"/>
      <c r="E369" s="34"/>
      <c r="F369" s="33"/>
      <c r="G369" s="33"/>
      <c r="H369" s="33"/>
      <c r="I369" s="5"/>
      <c r="J369" s="5"/>
      <c r="K369" s="5"/>
      <c r="L369" s="5"/>
      <c r="M369" s="5"/>
      <c r="N369" s="5"/>
      <c r="O369" s="5"/>
      <c r="P369" s="5"/>
      <c r="Q369" s="5"/>
      <c r="R369" s="5"/>
      <c r="S369" s="5"/>
      <c r="T369" s="5"/>
      <c r="U369" s="5"/>
    </row>
    <row r="370" spans="1:21" ht="12.75" customHeight="1" x14ac:dyDescent="0.25">
      <c r="A370" s="5"/>
      <c r="B370" s="32"/>
      <c r="C370" s="33"/>
      <c r="D370" s="34"/>
      <c r="E370" s="34"/>
      <c r="F370" s="33"/>
      <c r="G370" s="33"/>
      <c r="H370" s="33"/>
      <c r="I370" s="5"/>
      <c r="J370" s="5"/>
      <c r="K370" s="5"/>
      <c r="L370" s="5"/>
      <c r="M370" s="5"/>
      <c r="N370" s="5"/>
      <c r="O370" s="5"/>
      <c r="P370" s="5"/>
      <c r="Q370" s="5"/>
      <c r="R370" s="5"/>
      <c r="S370" s="5"/>
      <c r="T370" s="5"/>
      <c r="U370" s="5"/>
    </row>
    <row r="371" spans="1:21" ht="12.75" customHeight="1" x14ac:dyDescent="0.25">
      <c r="A371" s="5"/>
      <c r="B371" s="32"/>
      <c r="C371" s="33"/>
      <c r="D371" s="34"/>
      <c r="E371" s="34"/>
      <c r="F371" s="33"/>
      <c r="G371" s="33"/>
      <c r="H371" s="33"/>
      <c r="I371" s="5"/>
      <c r="J371" s="5"/>
      <c r="K371" s="5"/>
      <c r="L371" s="5"/>
      <c r="M371" s="5"/>
      <c r="N371" s="5"/>
      <c r="O371" s="5"/>
      <c r="P371" s="5"/>
      <c r="Q371" s="5"/>
      <c r="R371" s="5"/>
      <c r="S371" s="5"/>
      <c r="T371" s="5"/>
      <c r="U371" s="5"/>
    </row>
    <row r="372" spans="1:21" ht="12.75" customHeight="1" x14ac:dyDescent="0.25">
      <c r="A372" s="5"/>
      <c r="B372" s="32"/>
      <c r="C372" s="33"/>
      <c r="D372" s="34"/>
      <c r="E372" s="34"/>
      <c r="F372" s="33"/>
      <c r="G372" s="33"/>
      <c r="H372" s="33"/>
      <c r="I372" s="5"/>
      <c r="J372" s="5"/>
      <c r="K372" s="5"/>
      <c r="L372" s="5"/>
      <c r="M372" s="5"/>
      <c r="N372" s="5"/>
      <c r="O372" s="5"/>
      <c r="P372" s="5"/>
      <c r="Q372" s="5"/>
      <c r="R372" s="5"/>
      <c r="S372" s="5"/>
      <c r="T372" s="5"/>
      <c r="U372" s="5"/>
    </row>
    <row r="373" spans="1:21" ht="12.75" customHeight="1" x14ac:dyDescent="0.25">
      <c r="A373" s="5"/>
      <c r="B373" s="32"/>
      <c r="C373" s="33"/>
      <c r="D373" s="34"/>
      <c r="E373" s="34"/>
      <c r="F373" s="33"/>
      <c r="G373" s="33"/>
      <c r="H373" s="33"/>
      <c r="I373" s="5"/>
      <c r="J373" s="5"/>
      <c r="K373" s="5"/>
      <c r="L373" s="5"/>
      <c r="M373" s="5"/>
      <c r="N373" s="5"/>
      <c r="O373" s="5"/>
      <c r="P373" s="5"/>
      <c r="Q373" s="5"/>
      <c r="R373" s="5"/>
      <c r="S373" s="5"/>
      <c r="T373" s="5"/>
      <c r="U373" s="5"/>
    </row>
    <row r="374" spans="1:21" ht="12.75" customHeight="1" x14ac:dyDescent="0.25">
      <c r="A374" s="5"/>
      <c r="B374" s="32"/>
      <c r="C374" s="33"/>
      <c r="D374" s="34"/>
      <c r="E374" s="34"/>
      <c r="F374" s="33"/>
      <c r="G374" s="33"/>
      <c r="H374" s="33"/>
      <c r="I374" s="5"/>
      <c r="J374" s="5"/>
      <c r="K374" s="5"/>
      <c r="L374" s="5"/>
      <c r="M374" s="5"/>
      <c r="N374" s="5"/>
      <c r="O374" s="5"/>
      <c r="P374" s="5"/>
      <c r="Q374" s="5"/>
      <c r="R374" s="5"/>
      <c r="S374" s="5"/>
      <c r="T374" s="5"/>
      <c r="U374" s="5"/>
    </row>
    <row r="375" spans="1:21" ht="12.75" customHeight="1" x14ac:dyDescent="0.25">
      <c r="A375" s="5"/>
      <c r="B375" s="32"/>
      <c r="C375" s="33"/>
      <c r="D375" s="34"/>
      <c r="E375" s="34"/>
      <c r="F375" s="33"/>
      <c r="G375" s="33"/>
      <c r="H375" s="33"/>
      <c r="I375" s="5"/>
      <c r="J375" s="5"/>
      <c r="K375" s="5"/>
      <c r="L375" s="5"/>
      <c r="M375" s="5"/>
      <c r="N375" s="5"/>
      <c r="O375" s="5"/>
      <c r="P375" s="5"/>
      <c r="Q375" s="5"/>
      <c r="R375" s="5"/>
      <c r="S375" s="5"/>
      <c r="T375" s="5"/>
      <c r="U375" s="5"/>
    </row>
    <row r="376" spans="1:21" ht="12.75" customHeight="1" x14ac:dyDescent="0.25">
      <c r="A376" s="5"/>
      <c r="B376" s="32"/>
      <c r="C376" s="33"/>
      <c r="D376" s="34"/>
      <c r="E376" s="34"/>
      <c r="F376" s="33"/>
      <c r="G376" s="33"/>
      <c r="H376" s="33"/>
      <c r="I376" s="5"/>
      <c r="J376" s="5"/>
      <c r="K376" s="5"/>
      <c r="L376" s="5"/>
      <c r="M376" s="5"/>
      <c r="N376" s="5"/>
      <c r="O376" s="5"/>
      <c r="P376" s="5"/>
      <c r="Q376" s="5"/>
      <c r="R376" s="5"/>
      <c r="S376" s="5"/>
      <c r="T376" s="5"/>
      <c r="U376" s="5"/>
    </row>
    <row r="377" spans="1:21" ht="12.75" customHeight="1" x14ac:dyDescent="0.25">
      <c r="A377" s="5"/>
      <c r="B377" s="32"/>
      <c r="C377" s="33"/>
      <c r="D377" s="34"/>
      <c r="E377" s="34"/>
      <c r="F377" s="33"/>
      <c r="G377" s="33"/>
      <c r="H377" s="33"/>
      <c r="I377" s="5"/>
      <c r="J377" s="5"/>
      <c r="K377" s="5"/>
      <c r="L377" s="5"/>
      <c r="M377" s="5"/>
      <c r="N377" s="5"/>
      <c r="O377" s="5"/>
      <c r="P377" s="5"/>
      <c r="Q377" s="5"/>
      <c r="R377" s="5"/>
      <c r="S377" s="5"/>
      <c r="T377" s="5"/>
      <c r="U377" s="5"/>
    </row>
    <row r="378" spans="1:21" ht="12.75" customHeight="1" x14ac:dyDescent="0.25">
      <c r="A378" s="5"/>
      <c r="B378" s="32"/>
      <c r="C378" s="33"/>
      <c r="D378" s="34"/>
      <c r="E378" s="34"/>
      <c r="F378" s="33"/>
      <c r="G378" s="33"/>
      <c r="H378" s="33"/>
      <c r="I378" s="5"/>
      <c r="J378" s="5"/>
      <c r="K378" s="5"/>
      <c r="L378" s="5"/>
      <c r="M378" s="5"/>
      <c r="N378" s="5"/>
      <c r="O378" s="5"/>
      <c r="P378" s="5"/>
      <c r="Q378" s="5"/>
      <c r="R378" s="5"/>
      <c r="S378" s="5"/>
      <c r="T378" s="5"/>
      <c r="U378" s="5"/>
    </row>
    <row r="379" spans="1:21" ht="12.75" customHeight="1" x14ac:dyDescent="0.25">
      <c r="A379" s="5"/>
      <c r="B379" s="32"/>
      <c r="C379" s="33"/>
      <c r="D379" s="34"/>
      <c r="E379" s="34"/>
      <c r="F379" s="33"/>
      <c r="G379" s="33"/>
      <c r="H379" s="33"/>
      <c r="I379" s="5"/>
      <c r="J379" s="5"/>
      <c r="K379" s="5"/>
      <c r="L379" s="5"/>
      <c r="M379" s="5"/>
      <c r="N379" s="5"/>
      <c r="O379" s="5"/>
      <c r="P379" s="5"/>
      <c r="Q379" s="5"/>
      <c r="R379" s="5"/>
      <c r="S379" s="5"/>
      <c r="T379" s="5"/>
      <c r="U379" s="5"/>
    </row>
    <row r="380" spans="1:21" ht="12.75" customHeight="1" x14ac:dyDescent="0.25">
      <c r="A380" s="5"/>
      <c r="B380" s="32"/>
      <c r="C380" s="33"/>
      <c r="D380" s="34"/>
      <c r="E380" s="34"/>
      <c r="F380" s="33"/>
      <c r="G380" s="33"/>
      <c r="H380" s="33"/>
      <c r="I380" s="5"/>
      <c r="J380" s="5"/>
      <c r="K380" s="5"/>
      <c r="L380" s="5"/>
      <c r="M380" s="5"/>
      <c r="N380" s="5"/>
      <c r="O380" s="5"/>
      <c r="P380" s="5"/>
      <c r="Q380" s="5"/>
      <c r="R380" s="5"/>
      <c r="S380" s="5"/>
      <c r="T380" s="5"/>
      <c r="U380" s="5"/>
    </row>
    <row r="381" spans="1:21" ht="12.75" customHeight="1" x14ac:dyDescent="0.25">
      <c r="A381" s="5"/>
      <c r="B381" s="32"/>
      <c r="C381" s="33"/>
      <c r="D381" s="34"/>
      <c r="E381" s="34"/>
      <c r="F381" s="33"/>
      <c r="G381" s="33"/>
      <c r="H381" s="33"/>
      <c r="I381" s="5"/>
      <c r="J381" s="5"/>
      <c r="K381" s="5"/>
      <c r="L381" s="5"/>
      <c r="M381" s="5"/>
      <c r="N381" s="5"/>
      <c r="O381" s="5"/>
      <c r="P381" s="5"/>
      <c r="Q381" s="5"/>
      <c r="R381" s="5"/>
      <c r="S381" s="5"/>
      <c r="T381" s="5"/>
      <c r="U381" s="5"/>
    </row>
    <row r="382" spans="1:21" ht="12.75" customHeight="1" x14ac:dyDescent="0.25">
      <c r="A382" s="5"/>
      <c r="B382" s="32"/>
      <c r="C382" s="33"/>
      <c r="D382" s="34"/>
      <c r="E382" s="34"/>
      <c r="F382" s="33"/>
      <c r="G382" s="33"/>
      <c r="H382" s="33"/>
      <c r="I382" s="5"/>
      <c r="J382" s="5"/>
      <c r="K382" s="5"/>
      <c r="L382" s="5"/>
      <c r="M382" s="5"/>
      <c r="N382" s="5"/>
      <c r="O382" s="5"/>
      <c r="P382" s="5"/>
      <c r="Q382" s="5"/>
      <c r="R382" s="5"/>
      <c r="S382" s="5"/>
      <c r="T382" s="5"/>
      <c r="U382" s="5"/>
    </row>
    <row r="383" spans="1:21" ht="12.75" customHeight="1" x14ac:dyDescent="0.25">
      <c r="A383" s="5"/>
      <c r="B383" s="32"/>
      <c r="C383" s="33"/>
      <c r="D383" s="34"/>
      <c r="E383" s="34"/>
      <c r="F383" s="33"/>
      <c r="G383" s="33"/>
      <c r="H383" s="33"/>
      <c r="I383" s="5"/>
      <c r="J383" s="5"/>
      <c r="K383" s="5"/>
      <c r="L383" s="5"/>
      <c r="M383" s="5"/>
      <c r="N383" s="5"/>
      <c r="O383" s="5"/>
      <c r="P383" s="5"/>
      <c r="Q383" s="5"/>
      <c r="R383" s="5"/>
      <c r="S383" s="5"/>
      <c r="T383" s="5"/>
      <c r="U383" s="5"/>
    </row>
    <row r="384" spans="1:21" ht="12.75" customHeight="1" x14ac:dyDescent="0.25">
      <c r="A384" s="5"/>
      <c r="B384" s="32"/>
      <c r="C384" s="33"/>
      <c r="D384" s="34"/>
      <c r="E384" s="34"/>
      <c r="F384" s="33"/>
      <c r="G384" s="33"/>
      <c r="H384" s="33"/>
      <c r="I384" s="5"/>
      <c r="J384" s="5"/>
      <c r="K384" s="5"/>
      <c r="L384" s="5"/>
      <c r="M384" s="5"/>
      <c r="N384" s="5"/>
      <c r="O384" s="5"/>
      <c r="P384" s="5"/>
      <c r="Q384" s="5"/>
      <c r="R384" s="5"/>
      <c r="S384" s="5"/>
      <c r="T384" s="5"/>
      <c r="U384" s="5"/>
    </row>
    <row r="385" spans="1:21" ht="12.75" customHeight="1" x14ac:dyDescent="0.25">
      <c r="A385" s="5"/>
      <c r="B385" s="32"/>
      <c r="C385" s="33"/>
      <c r="D385" s="34"/>
      <c r="E385" s="34"/>
      <c r="F385" s="33"/>
      <c r="G385" s="33"/>
      <c r="H385" s="33"/>
      <c r="I385" s="5"/>
      <c r="J385" s="5"/>
      <c r="K385" s="5"/>
      <c r="L385" s="5"/>
      <c r="M385" s="5"/>
      <c r="N385" s="5"/>
      <c r="O385" s="5"/>
      <c r="P385" s="5"/>
      <c r="Q385" s="5"/>
      <c r="R385" s="5"/>
      <c r="S385" s="5"/>
      <c r="T385" s="5"/>
      <c r="U385" s="5"/>
    </row>
    <row r="386" spans="1:21" ht="12.75" customHeight="1" x14ac:dyDescent="0.25">
      <c r="A386" s="5"/>
      <c r="B386" s="32"/>
      <c r="C386" s="33"/>
      <c r="D386" s="34"/>
      <c r="E386" s="34"/>
      <c r="F386" s="33"/>
      <c r="G386" s="33"/>
      <c r="H386" s="33"/>
      <c r="I386" s="5"/>
      <c r="J386" s="5"/>
      <c r="K386" s="5"/>
      <c r="L386" s="5"/>
      <c r="M386" s="5"/>
      <c r="N386" s="5"/>
      <c r="O386" s="5"/>
      <c r="P386" s="5"/>
      <c r="Q386" s="5"/>
      <c r="R386" s="5"/>
      <c r="S386" s="5"/>
      <c r="T386" s="5"/>
      <c r="U386" s="5"/>
    </row>
    <row r="387" spans="1:21" ht="12.75" customHeight="1" x14ac:dyDescent="0.25">
      <c r="A387" s="5"/>
      <c r="B387" s="32"/>
      <c r="C387" s="33"/>
      <c r="D387" s="34"/>
      <c r="E387" s="34"/>
      <c r="F387" s="33"/>
      <c r="G387" s="33"/>
      <c r="H387" s="33"/>
      <c r="I387" s="5"/>
      <c r="J387" s="5"/>
      <c r="K387" s="5"/>
      <c r="L387" s="5"/>
      <c r="M387" s="5"/>
      <c r="N387" s="5"/>
      <c r="O387" s="5"/>
      <c r="P387" s="5"/>
      <c r="Q387" s="5"/>
      <c r="R387" s="5"/>
      <c r="S387" s="5"/>
      <c r="T387" s="5"/>
      <c r="U387" s="5"/>
    </row>
    <row r="388" spans="1:21" ht="12.75" customHeight="1" x14ac:dyDescent="0.25">
      <c r="A388" s="5"/>
      <c r="B388" s="32"/>
      <c r="C388" s="33"/>
      <c r="D388" s="34"/>
      <c r="E388" s="34"/>
      <c r="F388" s="33"/>
      <c r="G388" s="33"/>
      <c r="H388" s="33"/>
      <c r="I388" s="5"/>
      <c r="J388" s="5"/>
      <c r="K388" s="5"/>
      <c r="L388" s="5"/>
      <c r="M388" s="5"/>
      <c r="N388" s="5"/>
      <c r="O388" s="5"/>
      <c r="P388" s="5"/>
      <c r="Q388" s="5"/>
      <c r="R388" s="5"/>
      <c r="S388" s="5"/>
      <c r="T388" s="5"/>
      <c r="U388" s="5"/>
    </row>
    <row r="389" spans="1:21" ht="12.75" customHeight="1" x14ac:dyDescent="0.25">
      <c r="A389" s="5"/>
      <c r="B389" s="32"/>
      <c r="C389" s="33"/>
      <c r="D389" s="34"/>
      <c r="E389" s="34"/>
      <c r="F389" s="33"/>
      <c r="G389" s="33"/>
      <c r="H389" s="33"/>
      <c r="I389" s="5"/>
      <c r="J389" s="5"/>
      <c r="K389" s="5"/>
      <c r="L389" s="5"/>
      <c r="M389" s="5"/>
      <c r="N389" s="5"/>
      <c r="O389" s="5"/>
      <c r="P389" s="5"/>
      <c r="Q389" s="5"/>
      <c r="R389" s="5"/>
      <c r="S389" s="5"/>
      <c r="T389" s="5"/>
      <c r="U389" s="5"/>
    </row>
    <row r="390" spans="1:21" ht="12.75" customHeight="1" x14ac:dyDescent="0.25">
      <c r="A390" s="5"/>
      <c r="B390" s="32"/>
      <c r="C390" s="33"/>
      <c r="D390" s="34"/>
      <c r="E390" s="34"/>
      <c r="F390" s="33"/>
      <c r="G390" s="33"/>
      <c r="H390" s="33"/>
      <c r="I390" s="5"/>
      <c r="J390" s="5"/>
      <c r="K390" s="5"/>
      <c r="L390" s="5"/>
      <c r="M390" s="5"/>
      <c r="N390" s="5"/>
      <c r="O390" s="5"/>
      <c r="P390" s="5"/>
      <c r="Q390" s="5"/>
      <c r="R390" s="5"/>
      <c r="S390" s="5"/>
      <c r="T390" s="5"/>
      <c r="U390" s="5"/>
    </row>
    <row r="391" spans="1:21" ht="12.75" customHeight="1" x14ac:dyDescent="0.25">
      <c r="A391" s="5"/>
      <c r="B391" s="32"/>
      <c r="C391" s="33"/>
      <c r="D391" s="34"/>
      <c r="E391" s="34"/>
      <c r="F391" s="33"/>
      <c r="G391" s="33"/>
      <c r="H391" s="33"/>
      <c r="I391" s="5"/>
      <c r="J391" s="5"/>
      <c r="K391" s="5"/>
      <c r="L391" s="5"/>
      <c r="M391" s="5"/>
      <c r="N391" s="5"/>
      <c r="O391" s="5"/>
      <c r="P391" s="5"/>
      <c r="Q391" s="5"/>
      <c r="R391" s="5"/>
      <c r="S391" s="5"/>
      <c r="T391" s="5"/>
      <c r="U391" s="5"/>
    </row>
    <row r="392" spans="1:21" ht="12.75" customHeight="1" x14ac:dyDescent="0.25">
      <c r="A392" s="5"/>
      <c r="B392" s="32"/>
      <c r="C392" s="33"/>
      <c r="D392" s="34"/>
      <c r="E392" s="34"/>
      <c r="F392" s="33"/>
      <c r="G392" s="33"/>
      <c r="H392" s="33"/>
      <c r="I392" s="5"/>
      <c r="J392" s="5"/>
      <c r="K392" s="5"/>
      <c r="L392" s="5"/>
      <c r="M392" s="5"/>
      <c r="N392" s="5"/>
      <c r="O392" s="5"/>
      <c r="P392" s="5"/>
      <c r="Q392" s="5"/>
      <c r="R392" s="5"/>
      <c r="S392" s="5"/>
      <c r="T392" s="5"/>
      <c r="U392" s="5"/>
    </row>
    <row r="393" spans="1:21" ht="12.75" customHeight="1" x14ac:dyDescent="0.25">
      <c r="A393" s="5"/>
      <c r="B393" s="32"/>
      <c r="C393" s="33"/>
      <c r="D393" s="34"/>
      <c r="E393" s="34"/>
      <c r="F393" s="33"/>
      <c r="G393" s="33"/>
      <c r="H393" s="33"/>
      <c r="I393" s="5"/>
      <c r="J393" s="5"/>
      <c r="K393" s="5"/>
      <c r="L393" s="5"/>
      <c r="M393" s="5"/>
      <c r="N393" s="5"/>
      <c r="O393" s="5"/>
      <c r="P393" s="5"/>
      <c r="Q393" s="5"/>
      <c r="R393" s="5"/>
      <c r="S393" s="5"/>
      <c r="T393" s="5"/>
      <c r="U393" s="5"/>
    </row>
    <row r="394" spans="1:21" ht="12.75" customHeight="1" x14ac:dyDescent="0.25">
      <c r="A394" s="5"/>
      <c r="B394" s="32"/>
      <c r="C394" s="33"/>
      <c r="D394" s="34"/>
      <c r="E394" s="34"/>
      <c r="F394" s="33"/>
      <c r="G394" s="33"/>
      <c r="H394" s="33"/>
      <c r="I394" s="5"/>
      <c r="J394" s="5"/>
      <c r="K394" s="5"/>
      <c r="L394" s="5"/>
      <c r="M394" s="5"/>
      <c r="N394" s="5"/>
      <c r="O394" s="5"/>
      <c r="P394" s="5"/>
      <c r="Q394" s="5"/>
      <c r="R394" s="5"/>
      <c r="S394" s="5"/>
      <c r="T394" s="5"/>
      <c r="U394" s="5"/>
    </row>
    <row r="395" spans="1:21" ht="12.75" customHeight="1" x14ac:dyDescent="0.25">
      <c r="A395" s="5"/>
      <c r="B395" s="32"/>
      <c r="C395" s="33"/>
      <c r="D395" s="34"/>
      <c r="E395" s="34"/>
      <c r="F395" s="33"/>
      <c r="G395" s="33"/>
      <c r="H395" s="33"/>
      <c r="I395" s="5"/>
      <c r="J395" s="5"/>
      <c r="K395" s="5"/>
      <c r="L395" s="5"/>
      <c r="M395" s="5"/>
      <c r="N395" s="5"/>
      <c r="O395" s="5"/>
      <c r="P395" s="5"/>
      <c r="Q395" s="5"/>
      <c r="R395" s="5"/>
      <c r="S395" s="5"/>
      <c r="T395" s="5"/>
      <c r="U395" s="5"/>
    </row>
    <row r="396" spans="1:21" ht="12.75" customHeight="1" x14ac:dyDescent="0.25">
      <c r="A396" s="5"/>
      <c r="B396" s="32"/>
      <c r="C396" s="33"/>
      <c r="D396" s="34"/>
      <c r="E396" s="34"/>
      <c r="F396" s="33"/>
      <c r="G396" s="33"/>
      <c r="H396" s="33"/>
      <c r="I396" s="5"/>
      <c r="J396" s="5"/>
      <c r="K396" s="5"/>
      <c r="L396" s="5"/>
      <c r="M396" s="5"/>
      <c r="N396" s="5"/>
      <c r="O396" s="5"/>
      <c r="P396" s="5"/>
      <c r="Q396" s="5"/>
      <c r="R396" s="5"/>
      <c r="S396" s="5"/>
      <c r="T396" s="5"/>
      <c r="U396" s="5"/>
    </row>
    <row r="397" spans="1:21" ht="12.75" customHeight="1" x14ac:dyDescent="0.25">
      <c r="A397" s="5"/>
      <c r="B397" s="32"/>
      <c r="C397" s="33"/>
      <c r="D397" s="34"/>
      <c r="E397" s="34"/>
      <c r="F397" s="33"/>
      <c r="G397" s="33"/>
      <c r="H397" s="33"/>
      <c r="I397" s="5"/>
      <c r="J397" s="5"/>
      <c r="K397" s="5"/>
      <c r="L397" s="5"/>
      <c r="M397" s="5"/>
      <c r="N397" s="5"/>
      <c r="O397" s="5"/>
      <c r="P397" s="5"/>
      <c r="Q397" s="5"/>
      <c r="R397" s="5"/>
      <c r="S397" s="5"/>
      <c r="T397" s="5"/>
      <c r="U397" s="5"/>
    </row>
    <row r="398" spans="1:21" ht="12.75" customHeight="1" x14ac:dyDescent="0.25">
      <c r="A398" s="5"/>
      <c r="B398" s="32"/>
      <c r="C398" s="33"/>
      <c r="D398" s="34"/>
      <c r="E398" s="34"/>
      <c r="F398" s="33"/>
      <c r="G398" s="33"/>
      <c r="H398" s="33"/>
      <c r="I398" s="5"/>
      <c r="J398" s="5"/>
      <c r="K398" s="5"/>
      <c r="L398" s="5"/>
      <c r="M398" s="5"/>
      <c r="N398" s="5"/>
      <c r="O398" s="5"/>
      <c r="P398" s="5"/>
      <c r="Q398" s="5"/>
      <c r="R398" s="5"/>
      <c r="S398" s="5"/>
      <c r="T398" s="5"/>
      <c r="U398" s="5"/>
    </row>
    <row r="399" spans="1:21" ht="12.75" customHeight="1" x14ac:dyDescent="0.25">
      <c r="A399" s="5"/>
      <c r="B399" s="32"/>
      <c r="C399" s="33"/>
      <c r="D399" s="34"/>
      <c r="E399" s="34"/>
      <c r="F399" s="33"/>
      <c r="G399" s="33"/>
      <c r="H399" s="33"/>
      <c r="I399" s="5"/>
      <c r="J399" s="5"/>
      <c r="K399" s="5"/>
      <c r="L399" s="5"/>
      <c r="M399" s="5"/>
      <c r="N399" s="5"/>
      <c r="O399" s="5"/>
      <c r="P399" s="5"/>
      <c r="Q399" s="5"/>
      <c r="R399" s="5"/>
      <c r="S399" s="5"/>
      <c r="T399" s="5"/>
      <c r="U399" s="5"/>
    </row>
    <row r="400" spans="1:21" ht="12.75" customHeight="1" x14ac:dyDescent="0.25">
      <c r="A400" s="5"/>
      <c r="B400" s="32"/>
      <c r="C400" s="33"/>
      <c r="D400" s="34"/>
      <c r="E400" s="34"/>
      <c r="F400" s="33"/>
      <c r="G400" s="33"/>
      <c r="H400" s="33"/>
      <c r="I400" s="5"/>
      <c r="J400" s="5"/>
      <c r="K400" s="5"/>
      <c r="L400" s="5"/>
      <c r="M400" s="5"/>
      <c r="N400" s="5"/>
      <c r="O400" s="5"/>
      <c r="P400" s="5"/>
      <c r="Q400" s="5"/>
      <c r="R400" s="5"/>
      <c r="S400" s="5"/>
      <c r="T400" s="5"/>
      <c r="U400" s="5"/>
    </row>
    <row r="401" spans="1:21" ht="12.75" customHeight="1" x14ac:dyDescent="0.25">
      <c r="A401" s="5"/>
      <c r="B401" s="32"/>
      <c r="C401" s="33"/>
      <c r="D401" s="34"/>
      <c r="E401" s="34"/>
      <c r="F401" s="33"/>
      <c r="G401" s="33"/>
      <c r="H401" s="33"/>
      <c r="I401" s="5"/>
      <c r="J401" s="5"/>
      <c r="K401" s="5"/>
      <c r="L401" s="5"/>
      <c r="M401" s="5"/>
      <c r="N401" s="5"/>
      <c r="O401" s="5"/>
      <c r="P401" s="5"/>
      <c r="Q401" s="5"/>
      <c r="R401" s="5"/>
      <c r="S401" s="5"/>
      <c r="T401" s="5"/>
      <c r="U401" s="5"/>
    </row>
    <row r="402" spans="1:21" ht="12.75" customHeight="1" x14ac:dyDescent="0.25">
      <c r="A402" s="5"/>
      <c r="B402" s="32"/>
      <c r="C402" s="33"/>
      <c r="D402" s="34"/>
      <c r="E402" s="34"/>
      <c r="F402" s="33"/>
      <c r="G402" s="33"/>
      <c r="H402" s="33"/>
      <c r="I402" s="5"/>
      <c r="J402" s="5"/>
      <c r="K402" s="5"/>
      <c r="L402" s="5"/>
      <c r="M402" s="5"/>
      <c r="N402" s="5"/>
      <c r="O402" s="5"/>
      <c r="P402" s="5"/>
      <c r="Q402" s="5"/>
      <c r="R402" s="5"/>
      <c r="S402" s="5"/>
      <c r="T402" s="5"/>
      <c r="U402" s="5"/>
    </row>
    <row r="403" spans="1:21" ht="12.75" customHeight="1" x14ac:dyDescent="0.25">
      <c r="A403" s="5"/>
      <c r="B403" s="32"/>
      <c r="C403" s="33"/>
      <c r="D403" s="34"/>
      <c r="E403" s="34"/>
      <c r="F403" s="33"/>
      <c r="G403" s="33"/>
      <c r="H403" s="33"/>
      <c r="I403" s="5"/>
      <c r="J403" s="5"/>
      <c r="K403" s="5"/>
      <c r="L403" s="5"/>
      <c r="M403" s="5"/>
      <c r="N403" s="5"/>
      <c r="O403" s="5"/>
      <c r="P403" s="5"/>
      <c r="Q403" s="5"/>
      <c r="R403" s="5"/>
      <c r="S403" s="5"/>
      <c r="T403" s="5"/>
      <c r="U403" s="5"/>
    </row>
    <row r="404" spans="1:21" ht="12.75" customHeight="1" x14ac:dyDescent="0.25">
      <c r="A404" s="5"/>
      <c r="B404" s="32"/>
      <c r="C404" s="33"/>
      <c r="D404" s="34"/>
      <c r="E404" s="34"/>
      <c r="F404" s="33"/>
      <c r="G404" s="33"/>
      <c r="H404" s="33"/>
      <c r="I404" s="5"/>
      <c r="J404" s="5"/>
      <c r="K404" s="5"/>
      <c r="L404" s="5"/>
      <c r="M404" s="5"/>
      <c r="N404" s="5"/>
      <c r="O404" s="5"/>
      <c r="P404" s="5"/>
      <c r="Q404" s="5"/>
      <c r="R404" s="5"/>
      <c r="S404" s="5"/>
      <c r="T404" s="5"/>
      <c r="U404" s="5"/>
    </row>
    <row r="405" spans="1:21" ht="12.75" customHeight="1" x14ac:dyDescent="0.25">
      <c r="A405" s="5"/>
      <c r="B405" s="32"/>
      <c r="C405" s="33"/>
      <c r="D405" s="34"/>
      <c r="E405" s="34"/>
      <c r="F405" s="33"/>
      <c r="G405" s="33"/>
      <c r="H405" s="33"/>
      <c r="I405" s="5"/>
      <c r="J405" s="5"/>
      <c r="K405" s="5"/>
      <c r="L405" s="5"/>
      <c r="M405" s="5"/>
      <c r="N405" s="5"/>
      <c r="O405" s="5"/>
      <c r="P405" s="5"/>
      <c r="Q405" s="5"/>
      <c r="R405" s="5"/>
      <c r="S405" s="5"/>
      <c r="T405" s="5"/>
      <c r="U405" s="5"/>
    </row>
    <row r="406" spans="1:21" ht="12.75" customHeight="1" x14ac:dyDescent="0.25">
      <c r="A406" s="5"/>
      <c r="B406" s="32"/>
      <c r="C406" s="33"/>
      <c r="D406" s="34"/>
      <c r="E406" s="34"/>
      <c r="F406" s="33"/>
      <c r="G406" s="33"/>
      <c r="H406" s="33"/>
      <c r="I406" s="5"/>
      <c r="J406" s="5"/>
      <c r="K406" s="5"/>
      <c r="L406" s="5"/>
      <c r="M406" s="5"/>
      <c r="N406" s="5"/>
      <c r="O406" s="5"/>
      <c r="P406" s="5"/>
      <c r="Q406" s="5"/>
      <c r="R406" s="5"/>
      <c r="S406" s="5"/>
      <c r="T406" s="5"/>
      <c r="U406" s="5"/>
    </row>
    <row r="407" spans="1:21" ht="12.75" customHeight="1" x14ac:dyDescent="0.25">
      <c r="A407" s="5"/>
      <c r="B407" s="32"/>
      <c r="C407" s="33"/>
      <c r="D407" s="34"/>
      <c r="E407" s="34"/>
      <c r="F407" s="33"/>
      <c r="G407" s="33"/>
      <c r="H407" s="33"/>
      <c r="I407" s="5"/>
      <c r="J407" s="5"/>
      <c r="K407" s="5"/>
      <c r="L407" s="5"/>
      <c r="M407" s="5"/>
      <c r="N407" s="5"/>
      <c r="O407" s="5"/>
      <c r="P407" s="5"/>
      <c r="Q407" s="5"/>
      <c r="R407" s="5"/>
      <c r="S407" s="5"/>
      <c r="T407" s="5"/>
      <c r="U407" s="5"/>
    </row>
    <row r="408" spans="1:21" ht="12.75" customHeight="1" x14ac:dyDescent="0.25">
      <c r="A408" s="5"/>
      <c r="B408" s="32"/>
      <c r="C408" s="33"/>
      <c r="D408" s="34"/>
      <c r="E408" s="34"/>
      <c r="F408" s="33"/>
      <c r="G408" s="33"/>
      <c r="H408" s="33"/>
      <c r="I408" s="5"/>
      <c r="J408" s="5"/>
      <c r="K408" s="5"/>
      <c r="L408" s="5"/>
      <c r="M408" s="5"/>
      <c r="N408" s="5"/>
      <c r="O408" s="5"/>
      <c r="P408" s="5"/>
      <c r="Q408" s="5"/>
      <c r="R408" s="5"/>
      <c r="S408" s="5"/>
      <c r="T408" s="5"/>
      <c r="U408" s="5"/>
    </row>
    <row r="409" spans="1:21" ht="12.75" customHeight="1" x14ac:dyDescent="0.25">
      <c r="A409" s="5"/>
      <c r="B409" s="32"/>
      <c r="C409" s="33"/>
      <c r="D409" s="34"/>
      <c r="E409" s="34"/>
      <c r="F409" s="33"/>
      <c r="G409" s="33"/>
      <c r="H409" s="33"/>
      <c r="I409" s="5"/>
      <c r="J409" s="5"/>
      <c r="K409" s="5"/>
      <c r="L409" s="5"/>
      <c r="M409" s="5"/>
      <c r="N409" s="5"/>
      <c r="O409" s="5"/>
      <c r="P409" s="5"/>
      <c r="Q409" s="5"/>
      <c r="R409" s="5"/>
      <c r="S409" s="5"/>
      <c r="T409" s="5"/>
      <c r="U409" s="5"/>
    </row>
    <row r="410" spans="1:21" ht="12.75" customHeight="1" x14ac:dyDescent="0.25">
      <c r="A410" s="5"/>
      <c r="B410" s="32"/>
      <c r="C410" s="33"/>
      <c r="D410" s="34"/>
      <c r="E410" s="34"/>
      <c r="F410" s="33"/>
      <c r="G410" s="33"/>
      <c r="H410" s="33"/>
      <c r="I410" s="5"/>
      <c r="J410" s="5"/>
      <c r="K410" s="5"/>
      <c r="L410" s="5"/>
      <c r="M410" s="5"/>
      <c r="N410" s="5"/>
      <c r="O410" s="5"/>
      <c r="P410" s="5"/>
      <c r="Q410" s="5"/>
      <c r="R410" s="5"/>
      <c r="S410" s="5"/>
      <c r="T410" s="5"/>
      <c r="U410" s="5"/>
    </row>
    <row r="411" spans="1:21" ht="12.75" customHeight="1" x14ac:dyDescent="0.25">
      <c r="A411" s="5"/>
      <c r="B411" s="32"/>
      <c r="C411" s="33"/>
      <c r="D411" s="34"/>
      <c r="E411" s="34"/>
      <c r="F411" s="33"/>
      <c r="G411" s="33"/>
      <c r="H411" s="33"/>
      <c r="I411" s="5"/>
      <c r="J411" s="5"/>
      <c r="K411" s="5"/>
      <c r="L411" s="5"/>
      <c r="M411" s="5"/>
      <c r="N411" s="5"/>
      <c r="O411" s="5"/>
      <c r="P411" s="5"/>
      <c r="Q411" s="5"/>
      <c r="R411" s="5"/>
      <c r="S411" s="5"/>
      <c r="T411" s="5"/>
      <c r="U411" s="5"/>
    </row>
    <row r="412" spans="1:21" ht="12.75" customHeight="1" x14ac:dyDescent="0.25">
      <c r="A412" s="5"/>
      <c r="B412" s="32"/>
      <c r="C412" s="33"/>
      <c r="D412" s="34"/>
      <c r="E412" s="34"/>
      <c r="F412" s="33"/>
      <c r="G412" s="33"/>
      <c r="H412" s="33"/>
      <c r="I412" s="5"/>
      <c r="J412" s="5"/>
      <c r="K412" s="5"/>
      <c r="L412" s="5"/>
      <c r="M412" s="5"/>
      <c r="N412" s="5"/>
      <c r="O412" s="5"/>
      <c r="P412" s="5"/>
      <c r="Q412" s="5"/>
      <c r="R412" s="5"/>
      <c r="S412" s="5"/>
      <c r="T412" s="5"/>
      <c r="U412" s="5"/>
    </row>
    <row r="413" spans="1:21" ht="12.75" customHeight="1" x14ac:dyDescent="0.25">
      <c r="A413" s="5"/>
      <c r="B413" s="32"/>
      <c r="C413" s="33"/>
      <c r="D413" s="34"/>
      <c r="E413" s="34"/>
      <c r="F413" s="33"/>
      <c r="G413" s="33"/>
      <c r="H413" s="33"/>
      <c r="I413" s="5"/>
      <c r="J413" s="5"/>
      <c r="K413" s="5"/>
      <c r="L413" s="5"/>
      <c r="M413" s="5"/>
      <c r="N413" s="5"/>
      <c r="O413" s="5"/>
      <c r="P413" s="5"/>
      <c r="Q413" s="5"/>
      <c r="R413" s="5"/>
      <c r="S413" s="5"/>
      <c r="T413" s="5"/>
      <c r="U413" s="5"/>
    </row>
    <row r="414" spans="1:21" ht="12.75" customHeight="1" x14ac:dyDescent="0.25">
      <c r="A414" s="5"/>
      <c r="B414" s="32"/>
      <c r="C414" s="33"/>
      <c r="D414" s="34"/>
      <c r="E414" s="34"/>
      <c r="F414" s="33"/>
      <c r="G414" s="33"/>
      <c r="H414" s="33"/>
      <c r="I414" s="5"/>
      <c r="J414" s="5"/>
      <c r="K414" s="5"/>
      <c r="L414" s="5"/>
      <c r="M414" s="5"/>
      <c r="N414" s="5"/>
      <c r="O414" s="5"/>
      <c r="P414" s="5"/>
      <c r="Q414" s="5"/>
      <c r="R414" s="5"/>
      <c r="S414" s="5"/>
      <c r="T414" s="5"/>
      <c r="U414" s="5"/>
    </row>
    <row r="415" spans="1:21" ht="12.75" customHeight="1" x14ac:dyDescent="0.25">
      <c r="A415" s="5"/>
      <c r="B415" s="32"/>
      <c r="C415" s="33"/>
      <c r="D415" s="34"/>
      <c r="E415" s="34"/>
      <c r="F415" s="33"/>
      <c r="G415" s="33"/>
      <c r="H415" s="33"/>
      <c r="I415" s="5"/>
      <c r="J415" s="5"/>
      <c r="K415" s="5"/>
      <c r="L415" s="5"/>
      <c r="M415" s="5"/>
      <c r="N415" s="5"/>
      <c r="O415" s="5"/>
      <c r="P415" s="5"/>
      <c r="Q415" s="5"/>
      <c r="R415" s="5"/>
      <c r="S415" s="5"/>
      <c r="T415" s="5"/>
      <c r="U415" s="5"/>
    </row>
    <row r="416" spans="1:21" ht="12.75" customHeight="1" x14ac:dyDescent="0.25">
      <c r="A416" s="5"/>
      <c r="B416" s="32"/>
      <c r="C416" s="33"/>
      <c r="D416" s="34"/>
      <c r="E416" s="34"/>
      <c r="F416" s="33"/>
      <c r="G416" s="33"/>
      <c r="H416" s="33"/>
      <c r="I416" s="5"/>
      <c r="J416" s="5"/>
      <c r="K416" s="5"/>
      <c r="L416" s="5"/>
      <c r="M416" s="5"/>
      <c r="N416" s="5"/>
      <c r="O416" s="5"/>
      <c r="P416" s="5"/>
      <c r="Q416" s="5"/>
      <c r="R416" s="5"/>
      <c r="S416" s="5"/>
      <c r="T416" s="5"/>
      <c r="U416" s="5"/>
    </row>
    <row r="417" spans="1:21" ht="12.75" customHeight="1" x14ac:dyDescent="0.25">
      <c r="A417" s="5"/>
      <c r="B417" s="32"/>
      <c r="C417" s="33"/>
      <c r="D417" s="34"/>
      <c r="E417" s="34"/>
      <c r="F417" s="33"/>
      <c r="G417" s="33"/>
      <c r="H417" s="33"/>
      <c r="I417" s="5"/>
      <c r="J417" s="5"/>
      <c r="K417" s="5"/>
      <c r="L417" s="5"/>
      <c r="M417" s="5"/>
      <c r="N417" s="5"/>
      <c r="O417" s="5"/>
      <c r="P417" s="5"/>
      <c r="Q417" s="5"/>
      <c r="R417" s="5"/>
      <c r="S417" s="5"/>
      <c r="T417" s="5"/>
      <c r="U417" s="5"/>
    </row>
    <row r="418" spans="1:21" ht="12.75" customHeight="1" x14ac:dyDescent="0.25">
      <c r="A418" s="5"/>
      <c r="B418" s="32"/>
      <c r="C418" s="33"/>
      <c r="D418" s="34"/>
      <c r="E418" s="34"/>
      <c r="F418" s="33"/>
      <c r="G418" s="33"/>
      <c r="H418" s="33"/>
      <c r="I418" s="5"/>
      <c r="J418" s="5"/>
      <c r="K418" s="5"/>
      <c r="L418" s="5"/>
      <c r="M418" s="5"/>
      <c r="N418" s="5"/>
      <c r="O418" s="5"/>
      <c r="P418" s="5"/>
      <c r="Q418" s="5"/>
      <c r="R418" s="5"/>
      <c r="S418" s="5"/>
      <c r="T418" s="5"/>
      <c r="U418" s="5"/>
    </row>
    <row r="419" spans="1:21" ht="12.75" customHeight="1" x14ac:dyDescent="0.25">
      <c r="A419" s="5"/>
      <c r="B419" s="32"/>
      <c r="C419" s="33"/>
      <c r="D419" s="34"/>
      <c r="E419" s="34"/>
      <c r="F419" s="33"/>
      <c r="G419" s="33"/>
      <c r="H419" s="33"/>
      <c r="I419" s="5"/>
      <c r="J419" s="5"/>
      <c r="K419" s="5"/>
      <c r="L419" s="5"/>
      <c r="M419" s="5"/>
      <c r="N419" s="5"/>
      <c r="O419" s="5"/>
      <c r="P419" s="5"/>
      <c r="Q419" s="5"/>
      <c r="R419" s="5"/>
      <c r="S419" s="5"/>
      <c r="T419" s="5"/>
      <c r="U419" s="5"/>
    </row>
    <row r="420" spans="1:21" ht="12.75" customHeight="1" x14ac:dyDescent="0.25">
      <c r="A420" s="5"/>
      <c r="B420" s="32"/>
      <c r="C420" s="33"/>
      <c r="D420" s="34"/>
      <c r="E420" s="34"/>
      <c r="F420" s="33"/>
      <c r="G420" s="33"/>
      <c r="H420" s="33"/>
      <c r="I420" s="5"/>
      <c r="J420" s="5"/>
      <c r="K420" s="5"/>
      <c r="L420" s="5"/>
      <c r="M420" s="5"/>
      <c r="N420" s="5"/>
      <c r="O420" s="5"/>
      <c r="P420" s="5"/>
      <c r="Q420" s="5"/>
      <c r="R420" s="5"/>
      <c r="S420" s="5"/>
      <c r="T420" s="5"/>
      <c r="U420" s="5"/>
    </row>
    <row r="421" spans="1:21" ht="12.75" customHeight="1" x14ac:dyDescent="0.25">
      <c r="A421" s="5"/>
      <c r="B421" s="32"/>
      <c r="C421" s="33"/>
      <c r="D421" s="34"/>
      <c r="E421" s="34"/>
      <c r="F421" s="33"/>
      <c r="G421" s="33"/>
      <c r="H421" s="33"/>
      <c r="I421" s="5"/>
      <c r="J421" s="5"/>
      <c r="K421" s="5"/>
      <c r="L421" s="5"/>
      <c r="M421" s="5"/>
      <c r="N421" s="5"/>
      <c r="O421" s="5"/>
      <c r="P421" s="5"/>
      <c r="Q421" s="5"/>
      <c r="R421" s="5"/>
      <c r="S421" s="5"/>
      <c r="T421" s="5"/>
      <c r="U421" s="5"/>
    </row>
    <row r="422" spans="1:21" ht="12.75" customHeight="1" x14ac:dyDescent="0.25">
      <c r="A422" s="5"/>
      <c r="B422" s="32"/>
      <c r="C422" s="33"/>
      <c r="D422" s="34"/>
      <c r="E422" s="34"/>
      <c r="F422" s="33"/>
      <c r="G422" s="33"/>
      <c r="H422" s="33"/>
      <c r="I422" s="5"/>
      <c r="J422" s="5"/>
      <c r="K422" s="5"/>
      <c r="L422" s="5"/>
      <c r="M422" s="5"/>
      <c r="N422" s="5"/>
      <c r="O422" s="5"/>
      <c r="P422" s="5"/>
      <c r="Q422" s="5"/>
      <c r="R422" s="5"/>
      <c r="S422" s="5"/>
      <c r="T422" s="5"/>
      <c r="U422" s="5"/>
    </row>
    <row r="423" spans="1:21" ht="12.75" customHeight="1" x14ac:dyDescent="0.25">
      <c r="A423" s="5"/>
      <c r="B423" s="32"/>
      <c r="C423" s="33"/>
      <c r="D423" s="34"/>
      <c r="E423" s="34"/>
      <c r="F423" s="33"/>
      <c r="G423" s="33"/>
      <c r="H423" s="33"/>
      <c r="I423" s="5"/>
      <c r="J423" s="5"/>
      <c r="K423" s="5"/>
      <c r="L423" s="5"/>
      <c r="M423" s="5"/>
      <c r="N423" s="5"/>
      <c r="O423" s="5"/>
      <c r="P423" s="5"/>
      <c r="Q423" s="5"/>
      <c r="R423" s="5"/>
      <c r="S423" s="5"/>
      <c r="T423" s="5"/>
      <c r="U423" s="5"/>
    </row>
    <row r="424" spans="1:21" ht="12.75" customHeight="1" x14ac:dyDescent="0.25">
      <c r="A424" s="5"/>
      <c r="B424" s="32"/>
      <c r="C424" s="33"/>
      <c r="D424" s="34"/>
      <c r="E424" s="34"/>
      <c r="F424" s="33"/>
      <c r="G424" s="33"/>
      <c r="H424" s="33"/>
      <c r="I424" s="5"/>
      <c r="J424" s="5"/>
      <c r="K424" s="5"/>
      <c r="L424" s="5"/>
      <c r="M424" s="5"/>
      <c r="N424" s="5"/>
      <c r="O424" s="5"/>
      <c r="P424" s="5"/>
      <c r="Q424" s="5"/>
      <c r="R424" s="5"/>
      <c r="S424" s="5"/>
      <c r="T424" s="5"/>
      <c r="U424" s="5"/>
    </row>
    <row r="425" spans="1:21" ht="12.75" customHeight="1" x14ac:dyDescent="0.25">
      <c r="A425" s="5"/>
      <c r="B425" s="32"/>
      <c r="C425" s="33"/>
      <c r="D425" s="34"/>
      <c r="E425" s="34"/>
      <c r="F425" s="33"/>
      <c r="G425" s="33"/>
      <c r="H425" s="33"/>
      <c r="I425" s="5"/>
      <c r="J425" s="5"/>
      <c r="K425" s="5"/>
      <c r="L425" s="5"/>
      <c r="M425" s="5"/>
      <c r="N425" s="5"/>
      <c r="O425" s="5"/>
      <c r="P425" s="5"/>
      <c r="Q425" s="5"/>
      <c r="R425" s="5"/>
      <c r="S425" s="5"/>
      <c r="T425" s="5"/>
      <c r="U425" s="5"/>
    </row>
    <row r="426" spans="1:21" ht="12.75" customHeight="1" x14ac:dyDescent="0.25">
      <c r="A426" s="5"/>
      <c r="B426" s="32"/>
      <c r="C426" s="33"/>
      <c r="D426" s="34"/>
      <c r="E426" s="34"/>
      <c r="F426" s="33"/>
      <c r="G426" s="33"/>
      <c r="H426" s="33"/>
      <c r="I426" s="5"/>
      <c r="J426" s="5"/>
      <c r="K426" s="5"/>
      <c r="L426" s="5"/>
      <c r="M426" s="5"/>
      <c r="N426" s="5"/>
      <c r="O426" s="5"/>
      <c r="P426" s="5"/>
      <c r="Q426" s="5"/>
      <c r="R426" s="5"/>
      <c r="S426" s="5"/>
      <c r="T426" s="5"/>
      <c r="U426" s="5"/>
    </row>
    <row r="427" spans="1:21" ht="12.75" customHeight="1" x14ac:dyDescent="0.25">
      <c r="A427" s="5"/>
      <c r="B427" s="32"/>
      <c r="C427" s="33"/>
      <c r="D427" s="34"/>
      <c r="E427" s="34"/>
      <c r="F427" s="33"/>
      <c r="G427" s="33"/>
      <c r="H427" s="33"/>
      <c r="I427" s="5"/>
      <c r="J427" s="5"/>
      <c r="K427" s="5"/>
      <c r="L427" s="5"/>
      <c r="M427" s="5"/>
      <c r="N427" s="5"/>
      <c r="O427" s="5"/>
      <c r="P427" s="5"/>
      <c r="Q427" s="5"/>
      <c r="R427" s="5"/>
      <c r="S427" s="5"/>
      <c r="T427" s="5"/>
      <c r="U427" s="5"/>
    </row>
    <row r="428" spans="1:21" ht="12.75" customHeight="1" x14ac:dyDescent="0.25">
      <c r="A428" s="5"/>
      <c r="B428" s="32"/>
      <c r="C428" s="33"/>
      <c r="D428" s="34"/>
      <c r="E428" s="34"/>
      <c r="F428" s="33"/>
      <c r="G428" s="33"/>
      <c r="H428" s="33"/>
      <c r="I428" s="5"/>
      <c r="J428" s="5"/>
      <c r="K428" s="5"/>
      <c r="L428" s="5"/>
      <c r="M428" s="5"/>
      <c r="N428" s="5"/>
      <c r="O428" s="5"/>
      <c r="P428" s="5"/>
      <c r="Q428" s="5"/>
      <c r="R428" s="5"/>
      <c r="S428" s="5"/>
      <c r="T428" s="5"/>
      <c r="U428" s="5"/>
    </row>
    <row r="429" spans="1:21" ht="12.75" customHeight="1" x14ac:dyDescent="0.25">
      <c r="A429" s="5"/>
      <c r="B429" s="32"/>
      <c r="C429" s="33"/>
      <c r="D429" s="34"/>
      <c r="E429" s="34"/>
      <c r="F429" s="33"/>
      <c r="G429" s="33"/>
      <c r="H429" s="33"/>
      <c r="I429" s="5"/>
      <c r="J429" s="5"/>
      <c r="K429" s="5"/>
      <c r="L429" s="5"/>
      <c r="M429" s="5"/>
      <c r="N429" s="5"/>
      <c r="O429" s="5"/>
      <c r="P429" s="5"/>
      <c r="Q429" s="5"/>
      <c r="R429" s="5"/>
      <c r="S429" s="5"/>
      <c r="T429" s="5"/>
      <c r="U429" s="5"/>
    </row>
    <row r="430" spans="1:21" ht="12.75" customHeight="1" x14ac:dyDescent="0.25">
      <c r="A430" s="5"/>
      <c r="B430" s="32"/>
      <c r="C430" s="33"/>
      <c r="D430" s="34"/>
      <c r="E430" s="34"/>
      <c r="F430" s="33"/>
      <c r="G430" s="33"/>
      <c r="H430" s="33"/>
      <c r="I430" s="5"/>
      <c r="J430" s="5"/>
      <c r="K430" s="5"/>
      <c r="L430" s="5"/>
      <c r="M430" s="5"/>
      <c r="N430" s="5"/>
      <c r="O430" s="5"/>
      <c r="P430" s="5"/>
      <c r="Q430" s="5"/>
      <c r="R430" s="5"/>
      <c r="S430" s="5"/>
      <c r="T430" s="5"/>
      <c r="U430" s="5"/>
    </row>
    <row r="431" spans="1:21" ht="12.75" customHeight="1" x14ac:dyDescent="0.25">
      <c r="A431" s="5"/>
      <c r="B431" s="32"/>
      <c r="C431" s="33"/>
      <c r="D431" s="34"/>
      <c r="E431" s="34"/>
      <c r="F431" s="33"/>
      <c r="G431" s="33"/>
      <c r="H431" s="33"/>
      <c r="I431" s="5"/>
      <c r="J431" s="5"/>
      <c r="K431" s="5"/>
      <c r="L431" s="5"/>
      <c r="M431" s="5"/>
      <c r="N431" s="5"/>
      <c r="O431" s="5"/>
      <c r="P431" s="5"/>
      <c r="Q431" s="5"/>
      <c r="R431" s="5"/>
      <c r="S431" s="5"/>
      <c r="T431" s="5"/>
      <c r="U431" s="5"/>
    </row>
    <row r="432" spans="1:21" ht="12.75" customHeight="1" x14ac:dyDescent="0.25">
      <c r="A432" s="5"/>
      <c r="B432" s="32"/>
      <c r="C432" s="33"/>
      <c r="D432" s="34"/>
      <c r="E432" s="34"/>
      <c r="F432" s="33"/>
      <c r="G432" s="33"/>
      <c r="H432" s="33"/>
      <c r="I432" s="5"/>
      <c r="J432" s="5"/>
      <c r="K432" s="5"/>
      <c r="L432" s="5"/>
      <c r="M432" s="5"/>
      <c r="N432" s="5"/>
      <c r="O432" s="5"/>
      <c r="P432" s="5"/>
      <c r="Q432" s="5"/>
      <c r="R432" s="5"/>
      <c r="S432" s="5"/>
      <c r="T432" s="5"/>
      <c r="U432" s="5"/>
    </row>
    <row r="433" spans="1:21" ht="12.75" customHeight="1" x14ac:dyDescent="0.25">
      <c r="A433" s="5"/>
      <c r="B433" s="32"/>
      <c r="C433" s="33"/>
      <c r="D433" s="34"/>
      <c r="E433" s="34"/>
      <c r="F433" s="33"/>
      <c r="G433" s="33"/>
      <c r="H433" s="33"/>
      <c r="I433" s="5"/>
      <c r="J433" s="5"/>
      <c r="K433" s="5"/>
      <c r="L433" s="5"/>
      <c r="M433" s="5"/>
      <c r="N433" s="5"/>
      <c r="O433" s="5"/>
      <c r="P433" s="5"/>
      <c r="Q433" s="5"/>
      <c r="R433" s="5"/>
      <c r="S433" s="5"/>
      <c r="T433" s="5"/>
      <c r="U433" s="5"/>
    </row>
    <row r="434" spans="1:21" ht="12.75" customHeight="1" x14ac:dyDescent="0.25">
      <c r="A434" s="5"/>
      <c r="B434" s="32"/>
      <c r="C434" s="33"/>
      <c r="D434" s="34"/>
      <c r="E434" s="34"/>
      <c r="F434" s="33"/>
      <c r="G434" s="33"/>
      <c r="H434" s="33"/>
      <c r="I434" s="5"/>
      <c r="J434" s="5"/>
      <c r="K434" s="5"/>
      <c r="L434" s="5"/>
      <c r="M434" s="5"/>
      <c r="N434" s="5"/>
      <c r="O434" s="5"/>
      <c r="P434" s="5"/>
      <c r="Q434" s="5"/>
      <c r="R434" s="5"/>
      <c r="S434" s="5"/>
      <c r="T434" s="5"/>
      <c r="U434" s="5"/>
    </row>
    <row r="435" spans="1:21" ht="12.75" customHeight="1" x14ac:dyDescent="0.25">
      <c r="A435" s="5"/>
      <c r="B435" s="32"/>
      <c r="C435" s="33"/>
      <c r="D435" s="34"/>
      <c r="E435" s="34"/>
      <c r="F435" s="33"/>
      <c r="G435" s="33"/>
      <c r="H435" s="33"/>
      <c r="I435" s="5"/>
      <c r="J435" s="5"/>
      <c r="K435" s="5"/>
      <c r="L435" s="5"/>
      <c r="M435" s="5"/>
      <c r="N435" s="5"/>
      <c r="O435" s="5"/>
      <c r="P435" s="5"/>
      <c r="Q435" s="5"/>
      <c r="R435" s="5"/>
      <c r="S435" s="5"/>
      <c r="T435" s="5"/>
      <c r="U435" s="5"/>
    </row>
    <row r="436" spans="1:21" ht="12.75" customHeight="1" x14ac:dyDescent="0.25">
      <c r="A436" s="5"/>
      <c r="B436" s="32"/>
      <c r="C436" s="33"/>
      <c r="D436" s="34"/>
      <c r="E436" s="34"/>
      <c r="F436" s="33"/>
      <c r="G436" s="33"/>
      <c r="H436" s="33"/>
      <c r="I436" s="5"/>
      <c r="J436" s="5"/>
      <c r="K436" s="5"/>
      <c r="L436" s="5"/>
      <c r="M436" s="5"/>
      <c r="N436" s="5"/>
      <c r="O436" s="5"/>
      <c r="P436" s="5"/>
      <c r="Q436" s="5"/>
      <c r="R436" s="5"/>
      <c r="S436" s="5"/>
      <c r="T436" s="5"/>
      <c r="U436" s="5"/>
    </row>
    <row r="437" spans="1:21" ht="12.75" customHeight="1" x14ac:dyDescent="0.25">
      <c r="A437" s="5"/>
      <c r="B437" s="32"/>
      <c r="C437" s="33"/>
      <c r="D437" s="34"/>
      <c r="E437" s="34"/>
      <c r="F437" s="33"/>
      <c r="G437" s="33"/>
      <c r="H437" s="33"/>
      <c r="I437" s="5"/>
      <c r="J437" s="5"/>
      <c r="K437" s="5"/>
      <c r="L437" s="5"/>
      <c r="M437" s="5"/>
      <c r="N437" s="5"/>
      <c r="O437" s="5"/>
      <c r="P437" s="5"/>
      <c r="Q437" s="5"/>
      <c r="R437" s="5"/>
      <c r="S437" s="5"/>
      <c r="T437" s="5"/>
      <c r="U437" s="5"/>
    </row>
    <row r="438" spans="1:21" ht="12.75" customHeight="1" x14ac:dyDescent="0.25">
      <c r="A438" s="5"/>
      <c r="B438" s="32"/>
      <c r="C438" s="33"/>
      <c r="D438" s="34"/>
      <c r="E438" s="34"/>
      <c r="F438" s="33"/>
      <c r="G438" s="33"/>
      <c r="H438" s="33"/>
      <c r="I438" s="5"/>
      <c r="J438" s="5"/>
      <c r="K438" s="5"/>
      <c r="L438" s="5"/>
      <c r="M438" s="5"/>
      <c r="N438" s="5"/>
      <c r="O438" s="5"/>
      <c r="P438" s="5"/>
      <c r="Q438" s="5"/>
      <c r="R438" s="5"/>
      <c r="S438" s="5"/>
      <c r="T438" s="5"/>
      <c r="U438" s="5"/>
    </row>
    <row r="439" spans="1:21" ht="12.75" customHeight="1" x14ac:dyDescent="0.25">
      <c r="A439" s="5"/>
      <c r="B439" s="32"/>
      <c r="C439" s="33"/>
      <c r="D439" s="34"/>
      <c r="E439" s="34"/>
      <c r="F439" s="33"/>
      <c r="G439" s="33"/>
      <c r="H439" s="33"/>
      <c r="I439" s="5"/>
      <c r="J439" s="5"/>
      <c r="K439" s="5"/>
      <c r="L439" s="5"/>
      <c r="M439" s="5"/>
      <c r="N439" s="5"/>
      <c r="O439" s="5"/>
      <c r="P439" s="5"/>
      <c r="Q439" s="5"/>
      <c r="R439" s="5"/>
      <c r="S439" s="5"/>
      <c r="T439" s="5"/>
      <c r="U439" s="5"/>
    </row>
    <row r="440" spans="1:21" ht="12.75" customHeight="1" x14ac:dyDescent="0.25">
      <c r="A440" s="5"/>
      <c r="B440" s="32"/>
      <c r="C440" s="33"/>
      <c r="D440" s="34"/>
      <c r="E440" s="34"/>
      <c r="F440" s="33"/>
      <c r="G440" s="33"/>
      <c r="H440" s="33"/>
      <c r="I440" s="5"/>
      <c r="J440" s="5"/>
      <c r="K440" s="5"/>
      <c r="L440" s="5"/>
      <c r="M440" s="5"/>
      <c r="N440" s="5"/>
      <c r="O440" s="5"/>
      <c r="P440" s="5"/>
      <c r="Q440" s="5"/>
      <c r="R440" s="5"/>
      <c r="S440" s="5"/>
      <c r="T440" s="5"/>
      <c r="U440" s="5"/>
    </row>
    <row r="441" spans="1:21" ht="12.75" customHeight="1" x14ac:dyDescent="0.25">
      <c r="A441" s="5"/>
      <c r="B441" s="32"/>
      <c r="C441" s="33"/>
      <c r="D441" s="34"/>
      <c r="E441" s="34"/>
      <c r="F441" s="33"/>
      <c r="G441" s="33"/>
      <c r="H441" s="33"/>
      <c r="I441" s="5"/>
      <c r="J441" s="5"/>
      <c r="K441" s="5"/>
      <c r="L441" s="5"/>
      <c r="M441" s="5"/>
      <c r="N441" s="5"/>
      <c r="O441" s="5"/>
      <c r="P441" s="5"/>
      <c r="Q441" s="5"/>
      <c r="R441" s="5"/>
      <c r="S441" s="5"/>
      <c r="T441" s="5"/>
      <c r="U441" s="5"/>
    </row>
    <row r="442" spans="1:21" ht="12.75" customHeight="1" x14ac:dyDescent="0.25">
      <c r="A442" s="5"/>
      <c r="B442" s="32"/>
      <c r="C442" s="33"/>
      <c r="D442" s="34"/>
      <c r="E442" s="34"/>
      <c r="F442" s="33"/>
      <c r="G442" s="33"/>
      <c r="H442" s="33"/>
      <c r="I442" s="5"/>
      <c r="J442" s="5"/>
      <c r="K442" s="5"/>
      <c r="L442" s="5"/>
      <c r="M442" s="5"/>
      <c r="N442" s="5"/>
      <c r="O442" s="5"/>
      <c r="P442" s="5"/>
      <c r="Q442" s="5"/>
      <c r="R442" s="5"/>
      <c r="S442" s="5"/>
      <c r="T442" s="5"/>
      <c r="U442" s="5"/>
    </row>
    <row r="443" spans="1:21" ht="12.75" customHeight="1" x14ac:dyDescent="0.25">
      <c r="A443" s="5"/>
      <c r="B443" s="32"/>
      <c r="C443" s="33"/>
      <c r="D443" s="34"/>
      <c r="E443" s="34"/>
      <c r="F443" s="33"/>
      <c r="G443" s="33"/>
      <c r="H443" s="33"/>
      <c r="I443" s="5"/>
      <c r="J443" s="5"/>
      <c r="K443" s="5"/>
      <c r="L443" s="5"/>
      <c r="M443" s="5"/>
      <c r="N443" s="5"/>
      <c r="O443" s="5"/>
      <c r="P443" s="5"/>
      <c r="Q443" s="5"/>
      <c r="R443" s="5"/>
      <c r="S443" s="5"/>
      <c r="T443" s="5"/>
      <c r="U443" s="5"/>
    </row>
    <row r="444" spans="1:21" ht="12.75" customHeight="1" x14ac:dyDescent="0.25">
      <c r="A444" s="5"/>
      <c r="B444" s="32"/>
      <c r="C444" s="33"/>
      <c r="D444" s="34"/>
      <c r="E444" s="34"/>
      <c r="F444" s="33"/>
      <c r="G444" s="33"/>
      <c r="H444" s="33"/>
      <c r="I444" s="5"/>
      <c r="J444" s="5"/>
      <c r="K444" s="5"/>
      <c r="L444" s="5"/>
      <c r="M444" s="5"/>
      <c r="N444" s="5"/>
      <c r="O444" s="5"/>
      <c r="P444" s="5"/>
      <c r="Q444" s="5"/>
      <c r="R444" s="5"/>
      <c r="S444" s="5"/>
      <c r="T444" s="5"/>
      <c r="U444" s="5"/>
    </row>
    <row r="445" spans="1:21" ht="12.75" customHeight="1" x14ac:dyDescent="0.25">
      <c r="A445" s="5"/>
      <c r="B445" s="32"/>
      <c r="C445" s="33"/>
      <c r="D445" s="34"/>
      <c r="E445" s="34"/>
      <c r="F445" s="33"/>
      <c r="G445" s="33"/>
      <c r="H445" s="33"/>
      <c r="I445" s="5"/>
      <c r="J445" s="5"/>
      <c r="K445" s="5"/>
      <c r="L445" s="5"/>
      <c r="M445" s="5"/>
      <c r="N445" s="5"/>
      <c r="O445" s="5"/>
      <c r="P445" s="5"/>
      <c r="Q445" s="5"/>
      <c r="R445" s="5"/>
      <c r="S445" s="5"/>
      <c r="T445" s="5"/>
      <c r="U445" s="5"/>
    </row>
    <row r="446" spans="1:21" ht="12.75" customHeight="1" x14ac:dyDescent="0.25">
      <c r="A446" s="5"/>
      <c r="B446" s="32"/>
      <c r="C446" s="33"/>
      <c r="D446" s="34"/>
      <c r="E446" s="34"/>
      <c r="F446" s="33"/>
      <c r="G446" s="33"/>
      <c r="H446" s="33"/>
      <c r="I446" s="5"/>
      <c r="J446" s="5"/>
      <c r="K446" s="5"/>
      <c r="L446" s="5"/>
      <c r="M446" s="5"/>
      <c r="N446" s="5"/>
      <c r="O446" s="5"/>
      <c r="P446" s="5"/>
      <c r="Q446" s="5"/>
      <c r="R446" s="5"/>
      <c r="S446" s="5"/>
      <c r="T446" s="5"/>
      <c r="U446" s="5"/>
    </row>
    <row r="447" spans="1:21" ht="12.75" customHeight="1" x14ac:dyDescent="0.25">
      <c r="A447" s="5"/>
      <c r="B447" s="32"/>
      <c r="C447" s="33"/>
      <c r="D447" s="34"/>
      <c r="E447" s="34"/>
      <c r="F447" s="33"/>
      <c r="G447" s="33"/>
      <c r="H447" s="33"/>
      <c r="I447" s="5"/>
      <c r="J447" s="5"/>
      <c r="K447" s="5"/>
      <c r="L447" s="5"/>
      <c r="M447" s="5"/>
      <c r="N447" s="5"/>
      <c r="O447" s="5"/>
      <c r="P447" s="5"/>
      <c r="Q447" s="5"/>
      <c r="R447" s="5"/>
      <c r="S447" s="5"/>
      <c r="T447" s="5"/>
      <c r="U447" s="5"/>
    </row>
    <row r="448" spans="1:21" ht="12.75" customHeight="1" x14ac:dyDescent="0.25">
      <c r="A448" s="5"/>
      <c r="B448" s="32"/>
      <c r="C448" s="33"/>
      <c r="D448" s="34"/>
      <c r="E448" s="34"/>
      <c r="F448" s="33"/>
      <c r="G448" s="33"/>
      <c r="H448" s="33"/>
      <c r="I448" s="5"/>
      <c r="J448" s="5"/>
      <c r="K448" s="5"/>
      <c r="L448" s="5"/>
      <c r="M448" s="5"/>
      <c r="N448" s="5"/>
      <c r="O448" s="5"/>
      <c r="P448" s="5"/>
      <c r="Q448" s="5"/>
      <c r="R448" s="5"/>
      <c r="S448" s="5"/>
      <c r="T448" s="5"/>
      <c r="U448" s="5"/>
    </row>
    <row r="449" spans="1:21" ht="12.75" customHeight="1" x14ac:dyDescent="0.25">
      <c r="A449" s="5"/>
      <c r="B449" s="32"/>
      <c r="C449" s="33"/>
      <c r="D449" s="34"/>
      <c r="E449" s="34"/>
      <c r="F449" s="33"/>
      <c r="G449" s="33"/>
      <c r="H449" s="33"/>
      <c r="I449" s="5"/>
      <c r="J449" s="5"/>
      <c r="K449" s="5"/>
      <c r="L449" s="5"/>
      <c r="M449" s="5"/>
      <c r="N449" s="5"/>
      <c r="O449" s="5"/>
      <c r="P449" s="5"/>
      <c r="Q449" s="5"/>
      <c r="R449" s="5"/>
      <c r="S449" s="5"/>
      <c r="T449" s="5"/>
      <c r="U449" s="5"/>
    </row>
    <row r="450" spans="1:21" ht="12.75" customHeight="1" x14ac:dyDescent="0.25">
      <c r="A450" s="5"/>
      <c r="B450" s="32"/>
      <c r="C450" s="33"/>
      <c r="D450" s="34"/>
      <c r="E450" s="34"/>
      <c r="F450" s="33"/>
      <c r="G450" s="33"/>
      <c r="H450" s="33"/>
      <c r="I450" s="5"/>
      <c r="J450" s="5"/>
      <c r="K450" s="5"/>
      <c r="L450" s="5"/>
      <c r="M450" s="5"/>
      <c r="N450" s="5"/>
      <c r="O450" s="5"/>
      <c r="P450" s="5"/>
      <c r="Q450" s="5"/>
      <c r="R450" s="5"/>
      <c r="S450" s="5"/>
      <c r="T450" s="5"/>
      <c r="U450" s="5"/>
    </row>
    <row r="451" spans="1:21" ht="12.75" customHeight="1" x14ac:dyDescent="0.25">
      <c r="A451" s="5"/>
      <c r="B451" s="32"/>
      <c r="C451" s="33"/>
      <c r="D451" s="34"/>
      <c r="E451" s="34"/>
      <c r="F451" s="33"/>
      <c r="G451" s="33"/>
      <c r="H451" s="33"/>
      <c r="I451" s="5"/>
      <c r="J451" s="5"/>
      <c r="K451" s="5"/>
      <c r="L451" s="5"/>
      <c r="M451" s="5"/>
      <c r="N451" s="5"/>
      <c r="O451" s="5"/>
      <c r="P451" s="5"/>
      <c r="Q451" s="5"/>
      <c r="R451" s="5"/>
      <c r="S451" s="5"/>
      <c r="T451" s="5"/>
      <c r="U451" s="5"/>
    </row>
    <row r="452" spans="1:21" ht="12.75" customHeight="1" x14ac:dyDescent="0.25">
      <c r="A452" s="5"/>
      <c r="B452" s="32"/>
      <c r="C452" s="33"/>
      <c r="D452" s="34"/>
      <c r="E452" s="34"/>
      <c r="F452" s="33"/>
      <c r="G452" s="33"/>
      <c r="H452" s="33"/>
      <c r="I452" s="5"/>
      <c r="J452" s="5"/>
      <c r="K452" s="5"/>
      <c r="L452" s="5"/>
      <c r="M452" s="5"/>
      <c r="N452" s="5"/>
      <c r="O452" s="5"/>
      <c r="P452" s="5"/>
      <c r="Q452" s="5"/>
      <c r="R452" s="5"/>
      <c r="S452" s="5"/>
      <c r="T452" s="5"/>
      <c r="U452" s="5"/>
    </row>
    <row r="453" spans="1:21" ht="12.75" customHeight="1" x14ac:dyDescent="0.25">
      <c r="A453" s="5"/>
      <c r="B453" s="32"/>
      <c r="C453" s="33"/>
      <c r="D453" s="34"/>
      <c r="E453" s="34"/>
      <c r="F453" s="33"/>
      <c r="G453" s="33"/>
      <c r="H453" s="33"/>
      <c r="I453" s="5"/>
      <c r="J453" s="5"/>
      <c r="K453" s="5"/>
      <c r="L453" s="5"/>
      <c r="M453" s="5"/>
      <c r="N453" s="5"/>
      <c r="O453" s="5"/>
      <c r="P453" s="5"/>
      <c r="Q453" s="5"/>
      <c r="R453" s="5"/>
      <c r="S453" s="5"/>
      <c r="T453" s="5"/>
      <c r="U453" s="5"/>
    </row>
    <row r="454" spans="1:21" ht="12.75" customHeight="1" x14ac:dyDescent="0.25">
      <c r="A454" s="5"/>
      <c r="B454" s="32"/>
      <c r="C454" s="33"/>
      <c r="D454" s="34"/>
      <c r="E454" s="34"/>
      <c r="F454" s="33"/>
      <c r="G454" s="33"/>
      <c r="H454" s="33"/>
      <c r="I454" s="5"/>
      <c r="J454" s="5"/>
      <c r="K454" s="5"/>
      <c r="L454" s="5"/>
      <c r="M454" s="5"/>
      <c r="N454" s="5"/>
      <c r="O454" s="5"/>
      <c r="P454" s="5"/>
      <c r="Q454" s="5"/>
      <c r="R454" s="5"/>
      <c r="S454" s="5"/>
      <c r="T454" s="5"/>
      <c r="U454" s="5"/>
    </row>
    <row r="455" spans="1:21" ht="12.75" customHeight="1" x14ac:dyDescent="0.25">
      <c r="A455" s="5"/>
      <c r="B455" s="32"/>
      <c r="C455" s="33"/>
      <c r="D455" s="34"/>
      <c r="E455" s="34"/>
      <c r="F455" s="33"/>
      <c r="G455" s="33"/>
      <c r="H455" s="33"/>
      <c r="I455" s="5"/>
      <c r="J455" s="5"/>
      <c r="K455" s="5"/>
      <c r="L455" s="5"/>
      <c r="M455" s="5"/>
      <c r="N455" s="5"/>
      <c r="O455" s="5"/>
      <c r="P455" s="5"/>
      <c r="Q455" s="5"/>
      <c r="R455" s="5"/>
      <c r="S455" s="5"/>
      <c r="T455" s="5"/>
      <c r="U455" s="5"/>
    </row>
    <row r="456" spans="1:21" ht="12.75" customHeight="1" x14ac:dyDescent="0.25">
      <c r="A456" s="5"/>
      <c r="B456" s="32"/>
      <c r="C456" s="33"/>
      <c r="D456" s="34"/>
      <c r="E456" s="34"/>
      <c r="F456" s="33"/>
      <c r="G456" s="33"/>
      <c r="H456" s="33"/>
      <c r="I456" s="5"/>
      <c r="J456" s="5"/>
      <c r="K456" s="5"/>
      <c r="L456" s="5"/>
      <c r="M456" s="5"/>
      <c r="N456" s="5"/>
      <c r="O456" s="5"/>
      <c r="P456" s="5"/>
      <c r="Q456" s="5"/>
      <c r="R456" s="5"/>
      <c r="S456" s="5"/>
      <c r="T456" s="5"/>
      <c r="U456" s="5"/>
    </row>
    <row r="457" spans="1:21" ht="12.75" customHeight="1" x14ac:dyDescent="0.25">
      <c r="A457" s="5"/>
      <c r="B457" s="32"/>
      <c r="C457" s="33"/>
      <c r="D457" s="34"/>
      <c r="E457" s="34"/>
      <c r="F457" s="33"/>
      <c r="G457" s="33"/>
      <c r="H457" s="33"/>
      <c r="I457" s="5"/>
      <c r="J457" s="5"/>
      <c r="K457" s="5"/>
      <c r="L457" s="5"/>
      <c r="M457" s="5"/>
      <c r="N457" s="5"/>
      <c r="O457" s="5"/>
      <c r="P457" s="5"/>
      <c r="Q457" s="5"/>
      <c r="R457" s="5"/>
      <c r="S457" s="5"/>
      <c r="T457" s="5"/>
      <c r="U457" s="5"/>
    </row>
    <row r="458" spans="1:21" ht="12.75" customHeight="1" x14ac:dyDescent="0.25">
      <c r="A458" s="5"/>
      <c r="B458" s="32"/>
      <c r="C458" s="33"/>
      <c r="D458" s="34"/>
      <c r="E458" s="34"/>
      <c r="F458" s="33"/>
      <c r="G458" s="33"/>
      <c r="H458" s="33"/>
      <c r="I458" s="5"/>
      <c r="J458" s="5"/>
      <c r="K458" s="5"/>
      <c r="L458" s="5"/>
      <c r="M458" s="5"/>
      <c r="N458" s="5"/>
      <c r="O458" s="5"/>
      <c r="P458" s="5"/>
      <c r="Q458" s="5"/>
      <c r="R458" s="5"/>
      <c r="S458" s="5"/>
      <c r="T458" s="5"/>
      <c r="U458" s="5"/>
    </row>
    <row r="459" spans="1:21" ht="12.75" customHeight="1" x14ac:dyDescent="0.25">
      <c r="A459" s="5"/>
      <c r="B459" s="32"/>
      <c r="C459" s="33"/>
      <c r="D459" s="34"/>
      <c r="E459" s="34"/>
      <c r="F459" s="33"/>
      <c r="G459" s="33"/>
      <c r="H459" s="33"/>
      <c r="I459" s="5"/>
      <c r="J459" s="5"/>
      <c r="K459" s="5"/>
      <c r="L459" s="5"/>
      <c r="M459" s="5"/>
      <c r="N459" s="5"/>
      <c r="O459" s="5"/>
      <c r="P459" s="5"/>
      <c r="Q459" s="5"/>
      <c r="R459" s="5"/>
      <c r="S459" s="5"/>
      <c r="T459" s="5"/>
      <c r="U459" s="5"/>
    </row>
    <row r="460" spans="1:21" ht="12.75" customHeight="1" x14ac:dyDescent="0.25">
      <c r="A460" s="5"/>
      <c r="B460" s="32"/>
      <c r="C460" s="33"/>
      <c r="D460" s="34"/>
      <c r="E460" s="34"/>
      <c r="F460" s="33"/>
      <c r="G460" s="33"/>
      <c r="H460" s="33"/>
      <c r="I460" s="5"/>
      <c r="J460" s="5"/>
      <c r="K460" s="5"/>
      <c r="L460" s="5"/>
      <c r="M460" s="5"/>
      <c r="N460" s="5"/>
      <c r="O460" s="5"/>
      <c r="P460" s="5"/>
      <c r="Q460" s="5"/>
      <c r="R460" s="5"/>
      <c r="S460" s="5"/>
      <c r="T460" s="5"/>
      <c r="U460" s="5"/>
    </row>
    <row r="461" spans="1:21" ht="12.75" customHeight="1" x14ac:dyDescent="0.25">
      <c r="A461" s="5"/>
      <c r="B461" s="32"/>
      <c r="C461" s="33"/>
      <c r="D461" s="34"/>
      <c r="E461" s="34"/>
      <c r="F461" s="33"/>
      <c r="G461" s="33"/>
      <c r="H461" s="33"/>
      <c r="I461" s="5"/>
      <c r="J461" s="5"/>
      <c r="K461" s="5"/>
      <c r="L461" s="5"/>
      <c r="M461" s="5"/>
      <c r="N461" s="5"/>
      <c r="O461" s="5"/>
      <c r="P461" s="5"/>
      <c r="Q461" s="5"/>
      <c r="R461" s="5"/>
      <c r="S461" s="5"/>
      <c r="T461" s="5"/>
      <c r="U461" s="5"/>
    </row>
    <row r="462" spans="1:21" ht="12.75" customHeight="1" x14ac:dyDescent="0.25">
      <c r="A462" s="5"/>
      <c r="B462" s="32"/>
      <c r="C462" s="33"/>
      <c r="D462" s="34"/>
      <c r="E462" s="34"/>
      <c r="F462" s="33"/>
      <c r="G462" s="33"/>
      <c r="H462" s="33"/>
      <c r="I462" s="5"/>
      <c r="J462" s="5"/>
      <c r="K462" s="5"/>
      <c r="L462" s="5"/>
      <c r="M462" s="5"/>
      <c r="N462" s="5"/>
      <c r="O462" s="5"/>
      <c r="P462" s="5"/>
      <c r="Q462" s="5"/>
      <c r="R462" s="5"/>
      <c r="S462" s="5"/>
      <c r="T462" s="5"/>
      <c r="U462" s="5"/>
    </row>
    <row r="463" spans="1:21" ht="12.75" customHeight="1" x14ac:dyDescent="0.25">
      <c r="A463" s="5"/>
      <c r="B463" s="32"/>
      <c r="C463" s="33"/>
      <c r="D463" s="34"/>
      <c r="E463" s="34"/>
      <c r="F463" s="33"/>
      <c r="G463" s="33"/>
      <c r="H463" s="33"/>
      <c r="I463" s="5"/>
      <c r="J463" s="5"/>
      <c r="K463" s="5"/>
      <c r="L463" s="5"/>
      <c r="M463" s="5"/>
      <c r="N463" s="5"/>
      <c r="O463" s="5"/>
      <c r="P463" s="5"/>
      <c r="Q463" s="5"/>
      <c r="R463" s="5"/>
      <c r="S463" s="5"/>
      <c r="T463" s="5"/>
      <c r="U463" s="5"/>
    </row>
    <row r="464" spans="1:21" ht="12.75" customHeight="1" x14ac:dyDescent="0.25">
      <c r="A464" s="5"/>
      <c r="B464" s="32"/>
      <c r="C464" s="33"/>
      <c r="D464" s="34"/>
      <c r="E464" s="34"/>
      <c r="F464" s="33"/>
      <c r="G464" s="33"/>
      <c r="H464" s="33"/>
      <c r="I464" s="5"/>
      <c r="J464" s="5"/>
      <c r="K464" s="5"/>
      <c r="L464" s="5"/>
      <c r="M464" s="5"/>
      <c r="N464" s="5"/>
      <c r="O464" s="5"/>
      <c r="P464" s="5"/>
      <c r="Q464" s="5"/>
      <c r="R464" s="5"/>
      <c r="S464" s="5"/>
      <c r="T464" s="5"/>
      <c r="U464" s="5"/>
    </row>
    <row r="465" spans="1:21" ht="12.75" customHeight="1" x14ac:dyDescent="0.25">
      <c r="A465" s="5"/>
      <c r="B465" s="32"/>
      <c r="C465" s="33"/>
      <c r="D465" s="34"/>
      <c r="E465" s="34"/>
      <c r="F465" s="33"/>
      <c r="G465" s="33"/>
      <c r="H465" s="33"/>
      <c r="I465" s="5"/>
      <c r="J465" s="5"/>
      <c r="K465" s="5"/>
      <c r="L465" s="5"/>
      <c r="M465" s="5"/>
      <c r="N465" s="5"/>
      <c r="O465" s="5"/>
      <c r="P465" s="5"/>
      <c r="Q465" s="5"/>
      <c r="R465" s="5"/>
      <c r="S465" s="5"/>
      <c r="T465" s="5"/>
      <c r="U465" s="5"/>
    </row>
    <row r="466" spans="1:21" ht="12.75" customHeight="1" x14ac:dyDescent="0.25">
      <c r="A466" s="5"/>
      <c r="B466" s="32"/>
      <c r="C466" s="33"/>
      <c r="D466" s="34"/>
      <c r="E466" s="34"/>
      <c r="F466" s="33"/>
      <c r="G466" s="33"/>
      <c r="H466" s="33"/>
      <c r="I466" s="5"/>
      <c r="J466" s="5"/>
      <c r="K466" s="5"/>
      <c r="L466" s="5"/>
      <c r="M466" s="5"/>
      <c r="N466" s="5"/>
      <c r="O466" s="5"/>
      <c r="P466" s="5"/>
      <c r="Q466" s="5"/>
      <c r="R466" s="5"/>
      <c r="S466" s="5"/>
      <c r="T466" s="5"/>
      <c r="U466" s="5"/>
    </row>
    <row r="467" spans="1:21" ht="12.75" customHeight="1" x14ac:dyDescent="0.25">
      <c r="A467" s="5"/>
      <c r="B467" s="32"/>
      <c r="C467" s="33"/>
      <c r="D467" s="34"/>
      <c r="E467" s="34"/>
      <c r="F467" s="33"/>
      <c r="G467" s="33"/>
      <c r="H467" s="33"/>
      <c r="I467" s="5"/>
      <c r="J467" s="5"/>
      <c r="K467" s="5"/>
      <c r="L467" s="5"/>
      <c r="M467" s="5"/>
      <c r="N467" s="5"/>
      <c r="O467" s="5"/>
      <c r="P467" s="5"/>
      <c r="Q467" s="5"/>
      <c r="R467" s="5"/>
      <c r="S467" s="5"/>
      <c r="T467" s="5"/>
      <c r="U467" s="5"/>
    </row>
    <row r="468" spans="1:21" ht="12.75" customHeight="1" x14ac:dyDescent="0.25">
      <c r="A468" s="5"/>
      <c r="B468" s="32"/>
      <c r="C468" s="33"/>
      <c r="D468" s="34"/>
      <c r="E468" s="34"/>
      <c r="F468" s="33"/>
      <c r="G468" s="33"/>
      <c r="H468" s="33"/>
      <c r="I468" s="5"/>
      <c r="J468" s="5"/>
      <c r="K468" s="5"/>
      <c r="L468" s="5"/>
      <c r="M468" s="5"/>
      <c r="N468" s="5"/>
      <c r="O468" s="5"/>
      <c r="P468" s="5"/>
      <c r="Q468" s="5"/>
      <c r="R468" s="5"/>
      <c r="S468" s="5"/>
      <c r="T468" s="5"/>
      <c r="U468" s="5"/>
    </row>
    <row r="469" spans="1:21" ht="12.75" customHeight="1" x14ac:dyDescent="0.25">
      <c r="A469" s="5"/>
      <c r="B469" s="32"/>
      <c r="C469" s="33"/>
      <c r="D469" s="34"/>
      <c r="E469" s="34"/>
      <c r="F469" s="33"/>
      <c r="G469" s="33"/>
      <c r="H469" s="33"/>
      <c r="I469" s="5"/>
      <c r="J469" s="5"/>
      <c r="K469" s="5"/>
      <c r="L469" s="5"/>
      <c r="M469" s="5"/>
      <c r="N469" s="5"/>
      <c r="O469" s="5"/>
      <c r="P469" s="5"/>
      <c r="Q469" s="5"/>
      <c r="R469" s="5"/>
      <c r="S469" s="5"/>
      <c r="T469" s="5"/>
      <c r="U469" s="5"/>
    </row>
    <row r="470" spans="1:21" ht="12.75" customHeight="1" x14ac:dyDescent="0.25">
      <c r="A470" s="5"/>
      <c r="B470" s="32"/>
      <c r="C470" s="33"/>
      <c r="D470" s="34"/>
      <c r="E470" s="34"/>
      <c r="F470" s="33"/>
      <c r="G470" s="33"/>
      <c r="H470" s="33"/>
      <c r="I470" s="5"/>
      <c r="J470" s="5"/>
      <c r="K470" s="5"/>
      <c r="L470" s="5"/>
      <c r="M470" s="5"/>
      <c r="N470" s="5"/>
      <c r="O470" s="5"/>
      <c r="P470" s="5"/>
      <c r="Q470" s="5"/>
      <c r="R470" s="5"/>
      <c r="S470" s="5"/>
      <c r="T470" s="5"/>
      <c r="U470" s="5"/>
    </row>
    <row r="471" spans="1:21" ht="12.75" customHeight="1" x14ac:dyDescent="0.25">
      <c r="A471" s="5"/>
      <c r="B471" s="32"/>
      <c r="C471" s="33"/>
      <c r="D471" s="34"/>
      <c r="E471" s="34"/>
      <c r="F471" s="33"/>
      <c r="G471" s="33"/>
      <c r="H471" s="33"/>
      <c r="I471" s="5"/>
      <c r="J471" s="5"/>
      <c r="K471" s="5"/>
      <c r="L471" s="5"/>
      <c r="M471" s="5"/>
      <c r="N471" s="5"/>
      <c r="O471" s="5"/>
      <c r="P471" s="5"/>
      <c r="Q471" s="5"/>
      <c r="R471" s="5"/>
      <c r="S471" s="5"/>
      <c r="T471" s="5"/>
      <c r="U471" s="5"/>
    </row>
    <row r="472" spans="1:21" ht="12.75" customHeight="1" x14ac:dyDescent="0.25">
      <c r="A472" s="5"/>
      <c r="B472" s="32"/>
      <c r="C472" s="33"/>
      <c r="D472" s="34"/>
      <c r="E472" s="34"/>
      <c r="F472" s="33"/>
      <c r="G472" s="33"/>
      <c r="H472" s="33"/>
      <c r="I472" s="5"/>
      <c r="J472" s="5"/>
      <c r="K472" s="5"/>
      <c r="L472" s="5"/>
      <c r="M472" s="5"/>
      <c r="N472" s="5"/>
      <c r="O472" s="5"/>
      <c r="P472" s="5"/>
      <c r="Q472" s="5"/>
      <c r="R472" s="5"/>
      <c r="S472" s="5"/>
      <c r="T472" s="5"/>
      <c r="U472" s="5"/>
    </row>
    <row r="473" spans="1:21" ht="12.75" customHeight="1" x14ac:dyDescent="0.25">
      <c r="A473" s="5"/>
      <c r="B473" s="32"/>
      <c r="C473" s="33"/>
      <c r="D473" s="34"/>
      <c r="E473" s="34"/>
      <c r="F473" s="33"/>
      <c r="G473" s="33"/>
      <c r="H473" s="33"/>
      <c r="I473" s="5"/>
      <c r="J473" s="5"/>
      <c r="K473" s="5"/>
      <c r="L473" s="5"/>
      <c r="M473" s="5"/>
      <c r="N473" s="5"/>
      <c r="O473" s="5"/>
      <c r="P473" s="5"/>
      <c r="Q473" s="5"/>
      <c r="R473" s="5"/>
      <c r="S473" s="5"/>
      <c r="T473" s="5"/>
      <c r="U473" s="5"/>
    </row>
    <row r="474" spans="1:21" ht="12.75" customHeight="1" x14ac:dyDescent="0.25">
      <c r="A474" s="5"/>
      <c r="B474" s="32"/>
      <c r="C474" s="33"/>
      <c r="D474" s="34"/>
      <c r="E474" s="34"/>
      <c r="F474" s="33"/>
      <c r="G474" s="33"/>
      <c r="H474" s="33"/>
      <c r="I474" s="5"/>
      <c r="J474" s="5"/>
      <c r="K474" s="5"/>
      <c r="L474" s="5"/>
      <c r="M474" s="5"/>
      <c r="N474" s="5"/>
      <c r="O474" s="5"/>
      <c r="P474" s="5"/>
      <c r="Q474" s="5"/>
      <c r="R474" s="5"/>
      <c r="S474" s="5"/>
      <c r="T474" s="5"/>
      <c r="U474" s="5"/>
    </row>
    <row r="475" spans="1:21" ht="12.75" customHeight="1" x14ac:dyDescent="0.25">
      <c r="A475" s="5"/>
      <c r="B475" s="32"/>
      <c r="C475" s="33"/>
      <c r="D475" s="34"/>
      <c r="E475" s="34"/>
      <c r="F475" s="33"/>
      <c r="G475" s="33"/>
      <c r="H475" s="33"/>
      <c r="I475" s="5"/>
      <c r="J475" s="5"/>
      <c r="K475" s="5"/>
      <c r="L475" s="5"/>
      <c r="M475" s="5"/>
      <c r="N475" s="5"/>
      <c r="O475" s="5"/>
      <c r="P475" s="5"/>
      <c r="Q475" s="5"/>
      <c r="R475" s="5"/>
      <c r="S475" s="5"/>
      <c r="T475" s="5"/>
      <c r="U475" s="5"/>
    </row>
    <row r="476" spans="1:21" ht="12.75" customHeight="1" x14ac:dyDescent="0.25">
      <c r="A476" s="5"/>
      <c r="B476" s="32"/>
      <c r="C476" s="33"/>
      <c r="D476" s="34"/>
      <c r="E476" s="34"/>
      <c r="F476" s="33"/>
      <c r="G476" s="33"/>
      <c r="H476" s="33"/>
      <c r="I476" s="5"/>
      <c r="J476" s="5"/>
      <c r="K476" s="5"/>
      <c r="L476" s="5"/>
      <c r="M476" s="5"/>
      <c r="N476" s="5"/>
      <c r="O476" s="5"/>
      <c r="P476" s="5"/>
      <c r="Q476" s="5"/>
      <c r="R476" s="5"/>
      <c r="S476" s="5"/>
      <c r="T476" s="5"/>
      <c r="U476" s="5"/>
    </row>
    <row r="477" spans="1:21" ht="12.75" customHeight="1" x14ac:dyDescent="0.25">
      <c r="A477" s="5"/>
      <c r="B477" s="32"/>
      <c r="C477" s="33"/>
      <c r="D477" s="34"/>
      <c r="E477" s="34"/>
      <c r="F477" s="33"/>
      <c r="G477" s="33"/>
      <c r="H477" s="33"/>
      <c r="I477" s="5"/>
      <c r="J477" s="5"/>
      <c r="K477" s="5"/>
      <c r="L477" s="5"/>
      <c r="M477" s="5"/>
      <c r="N477" s="5"/>
      <c r="O477" s="5"/>
      <c r="P477" s="5"/>
      <c r="Q477" s="5"/>
      <c r="R477" s="5"/>
      <c r="S477" s="5"/>
      <c r="T477" s="5"/>
      <c r="U477" s="5"/>
    </row>
    <row r="478" spans="1:21" ht="12.75" customHeight="1" x14ac:dyDescent="0.25">
      <c r="A478" s="5"/>
      <c r="B478" s="32"/>
      <c r="C478" s="33"/>
      <c r="D478" s="34"/>
      <c r="E478" s="34"/>
      <c r="F478" s="33"/>
      <c r="G478" s="33"/>
      <c r="H478" s="33"/>
      <c r="I478" s="5"/>
      <c r="J478" s="5"/>
      <c r="K478" s="5"/>
      <c r="L478" s="5"/>
      <c r="M478" s="5"/>
      <c r="N478" s="5"/>
      <c r="O478" s="5"/>
      <c r="P478" s="5"/>
      <c r="Q478" s="5"/>
      <c r="R478" s="5"/>
      <c r="S478" s="5"/>
      <c r="T478" s="5"/>
      <c r="U478" s="5"/>
    </row>
    <row r="479" spans="1:21" ht="12.75" customHeight="1" x14ac:dyDescent="0.25">
      <c r="A479" s="5"/>
      <c r="B479" s="32"/>
      <c r="C479" s="33"/>
      <c r="D479" s="34"/>
      <c r="E479" s="34"/>
      <c r="F479" s="33"/>
      <c r="G479" s="33"/>
      <c r="H479" s="33"/>
      <c r="I479" s="5"/>
      <c r="J479" s="5"/>
      <c r="K479" s="5"/>
      <c r="L479" s="5"/>
      <c r="M479" s="5"/>
      <c r="N479" s="5"/>
      <c r="O479" s="5"/>
      <c r="P479" s="5"/>
      <c r="Q479" s="5"/>
      <c r="R479" s="5"/>
      <c r="S479" s="5"/>
      <c r="T479" s="5"/>
      <c r="U479" s="5"/>
    </row>
    <row r="480" spans="1:21" ht="12.75" customHeight="1" x14ac:dyDescent="0.25">
      <c r="A480" s="5"/>
      <c r="B480" s="32"/>
      <c r="C480" s="33"/>
      <c r="D480" s="34"/>
      <c r="E480" s="34"/>
      <c r="F480" s="33"/>
      <c r="G480" s="33"/>
      <c r="H480" s="33"/>
      <c r="I480" s="5"/>
      <c r="J480" s="5"/>
      <c r="K480" s="5"/>
      <c r="L480" s="5"/>
      <c r="M480" s="5"/>
      <c r="N480" s="5"/>
      <c r="O480" s="5"/>
      <c r="P480" s="5"/>
      <c r="Q480" s="5"/>
      <c r="R480" s="5"/>
      <c r="S480" s="5"/>
      <c r="T480" s="5"/>
      <c r="U480" s="5"/>
    </row>
    <row r="481" spans="1:21" ht="12.75" customHeight="1" x14ac:dyDescent="0.25">
      <c r="A481" s="5"/>
      <c r="B481" s="32"/>
      <c r="C481" s="33"/>
      <c r="D481" s="34"/>
      <c r="E481" s="34"/>
      <c r="F481" s="33"/>
      <c r="G481" s="33"/>
      <c r="H481" s="33"/>
      <c r="I481" s="5"/>
      <c r="J481" s="5"/>
      <c r="K481" s="5"/>
      <c r="L481" s="5"/>
      <c r="M481" s="5"/>
      <c r="N481" s="5"/>
      <c r="O481" s="5"/>
      <c r="P481" s="5"/>
      <c r="Q481" s="5"/>
      <c r="R481" s="5"/>
      <c r="S481" s="5"/>
      <c r="T481" s="5"/>
      <c r="U481" s="5"/>
    </row>
    <row r="482" spans="1:21" ht="12.75" customHeight="1" x14ac:dyDescent="0.25">
      <c r="A482" s="5"/>
      <c r="B482" s="32"/>
      <c r="C482" s="33"/>
      <c r="D482" s="34"/>
      <c r="E482" s="34"/>
      <c r="F482" s="33"/>
      <c r="G482" s="33"/>
      <c r="H482" s="33"/>
      <c r="I482" s="5"/>
      <c r="J482" s="5"/>
      <c r="K482" s="5"/>
      <c r="L482" s="5"/>
      <c r="M482" s="5"/>
      <c r="N482" s="5"/>
      <c r="O482" s="5"/>
      <c r="P482" s="5"/>
      <c r="Q482" s="5"/>
      <c r="R482" s="5"/>
      <c r="S482" s="5"/>
      <c r="T482" s="5"/>
      <c r="U482" s="5"/>
    </row>
    <row r="483" spans="1:21" ht="12.75" customHeight="1" x14ac:dyDescent="0.25">
      <c r="A483" s="5"/>
      <c r="B483" s="32"/>
      <c r="C483" s="33"/>
      <c r="D483" s="34"/>
      <c r="E483" s="34"/>
      <c r="F483" s="33"/>
      <c r="G483" s="33"/>
      <c r="H483" s="33"/>
      <c r="I483" s="5"/>
      <c r="J483" s="5"/>
      <c r="K483" s="5"/>
      <c r="L483" s="5"/>
      <c r="M483" s="5"/>
      <c r="N483" s="5"/>
      <c r="O483" s="5"/>
      <c r="P483" s="5"/>
      <c r="Q483" s="5"/>
      <c r="R483" s="5"/>
      <c r="S483" s="5"/>
      <c r="T483" s="5"/>
      <c r="U483" s="5"/>
    </row>
    <row r="484" spans="1:21" ht="12.75" customHeight="1" x14ac:dyDescent="0.25">
      <c r="A484" s="5"/>
      <c r="B484" s="32"/>
      <c r="C484" s="33"/>
      <c r="D484" s="34"/>
      <c r="E484" s="34"/>
      <c r="F484" s="33"/>
      <c r="G484" s="33"/>
      <c r="H484" s="33"/>
      <c r="I484" s="5"/>
      <c r="J484" s="5"/>
      <c r="K484" s="5"/>
      <c r="L484" s="5"/>
      <c r="M484" s="5"/>
      <c r="N484" s="5"/>
      <c r="O484" s="5"/>
      <c r="P484" s="5"/>
      <c r="Q484" s="5"/>
      <c r="R484" s="5"/>
      <c r="S484" s="5"/>
      <c r="T484" s="5"/>
      <c r="U484" s="5"/>
    </row>
    <row r="485" spans="1:21" ht="12.75" customHeight="1" x14ac:dyDescent="0.25">
      <c r="A485" s="5"/>
      <c r="B485" s="32"/>
      <c r="C485" s="33"/>
      <c r="D485" s="34"/>
      <c r="E485" s="34"/>
      <c r="F485" s="33"/>
      <c r="G485" s="33"/>
      <c r="H485" s="33"/>
      <c r="I485" s="5"/>
      <c r="J485" s="5"/>
      <c r="K485" s="5"/>
      <c r="L485" s="5"/>
      <c r="M485" s="5"/>
      <c r="N485" s="5"/>
      <c r="O485" s="5"/>
      <c r="P485" s="5"/>
      <c r="Q485" s="5"/>
      <c r="R485" s="5"/>
      <c r="S485" s="5"/>
      <c r="T485" s="5"/>
      <c r="U485" s="5"/>
    </row>
    <row r="486" spans="1:21" ht="12.75" customHeight="1" x14ac:dyDescent="0.25">
      <c r="A486" s="5"/>
      <c r="B486" s="32"/>
      <c r="C486" s="33"/>
      <c r="D486" s="34"/>
      <c r="E486" s="34"/>
      <c r="F486" s="33"/>
      <c r="G486" s="33"/>
      <c r="H486" s="33"/>
      <c r="I486" s="5"/>
      <c r="J486" s="5"/>
      <c r="K486" s="5"/>
      <c r="L486" s="5"/>
      <c r="M486" s="5"/>
      <c r="N486" s="5"/>
      <c r="O486" s="5"/>
      <c r="P486" s="5"/>
      <c r="Q486" s="5"/>
      <c r="R486" s="5"/>
      <c r="S486" s="5"/>
      <c r="T486" s="5"/>
      <c r="U486" s="5"/>
    </row>
    <row r="487" spans="1:21" ht="12.75" customHeight="1" x14ac:dyDescent="0.25">
      <c r="A487" s="5"/>
      <c r="B487" s="32"/>
      <c r="C487" s="33"/>
      <c r="D487" s="34"/>
      <c r="E487" s="34"/>
      <c r="F487" s="33"/>
      <c r="G487" s="33"/>
      <c r="H487" s="33"/>
      <c r="I487" s="5"/>
      <c r="J487" s="5"/>
      <c r="K487" s="5"/>
      <c r="L487" s="5"/>
      <c r="M487" s="5"/>
      <c r="N487" s="5"/>
      <c r="O487" s="5"/>
      <c r="P487" s="5"/>
      <c r="Q487" s="5"/>
      <c r="R487" s="5"/>
      <c r="S487" s="5"/>
      <c r="T487" s="5"/>
      <c r="U487" s="5"/>
    </row>
    <row r="488" spans="1:21" ht="12.75" customHeight="1" x14ac:dyDescent="0.25">
      <c r="A488" s="5"/>
      <c r="B488" s="32"/>
      <c r="C488" s="33"/>
      <c r="D488" s="34"/>
      <c r="E488" s="34"/>
      <c r="F488" s="33"/>
      <c r="G488" s="33"/>
      <c r="H488" s="33"/>
      <c r="I488" s="5"/>
      <c r="J488" s="5"/>
      <c r="K488" s="5"/>
      <c r="L488" s="5"/>
      <c r="M488" s="5"/>
      <c r="N488" s="5"/>
      <c r="O488" s="5"/>
      <c r="P488" s="5"/>
      <c r="Q488" s="5"/>
      <c r="R488" s="5"/>
      <c r="S488" s="5"/>
      <c r="T488" s="5"/>
      <c r="U488" s="5"/>
    </row>
    <row r="489" spans="1:21" ht="12.75" customHeight="1" x14ac:dyDescent="0.25">
      <c r="A489" s="5"/>
      <c r="B489" s="32"/>
      <c r="C489" s="33"/>
      <c r="D489" s="34"/>
      <c r="E489" s="34"/>
      <c r="F489" s="33"/>
      <c r="G489" s="33"/>
      <c r="H489" s="33"/>
      <c r="I489" s="5"/>
      <c r="J489" s="5"/>
      <c r="K489" s="5"/>
      <c r="L489" s="5"/>
      <c r="M489" s="5"/>
      <c r="N489" s="5"/>
      <c r="O489" s="5"/>
      <c r="P489" s="5"/>
      <c r="Q489" s="5"/>
      <c r="R489" s="5"/>
      <c r="S489" s="5"/>
      <c r="T489" s="5"/>
      <c r="U489" s="5"/>
    </row>
    <row r="490" spans="1:21" ht="12.75" customHeight="1" x14ac:dyDescent="0.25">
      <c r="A490" s="5"/>
      <c r="B490" s="32"/>
      <c r="C490" s="33"/>
      <c r="D490" s="34"/>
      <c r="E490" s="34"/>
      <c r="F490" s="33"/>
      <c r="G490" s="33"/>
      <c r="H490" s="33"/>
      <c r="I490" s="5"/>
      <c r="J490" s="5"/>
      <c r="K490" s="5"/>
      <c r="L490" s="5"/>
      <c r="M490" s="5"/>
      <c r="N490" s="5"/>
      <c r="O490" s="5"/>
      <c r="P490" s="5"/>
      <c r="Q490" s="5"/>
      <c r="R490" s="5"/>
      <c r="S490" s="5"/>
      <c r="T490" s="5"/>
      <c r="U490" s="5"/>
    </row>
    <row r="491" spans="1:21" ht="12.75" customHeight="1" x14ac:dyDescent="0.25">
      <c r="A491" s="5"/>
      <c r="B491" s="32"/>
      <c r="C491" s="33"/>
      <c r="D491" s="34"/>
      <c r="E491" s="34"/>
      <c r="F491" s="33"/>
      <c r="G491" s="33"/>
      <c r="H491" s="33"/>
      <c r="I491" s="5"/>
      <c r="J491" s="5"/>
      <c r="K491" s="5"/>
      <c r="L491" s="5"/>
      <c r="M491" s="5"/>
      <c r="N491" s="5"/>
      <c r="O491" s="5"/>
      <c r="P491" s="5"/>
      <c r="Q491" s="5"/>
      <c r="R491" s="5"/>
      <c r="S491" s="5"/>
      <c r="T491" s="5"/>
      <c r="U491" s="5"/>
    </row>
    <row r="492" spans="1:21" ht="12.75" customHeight="1" x14ac:dyDescent="0.25">
      <c r="A492" s="5"/>
      <c r="B492" s="32"/>
      <c r="C492" s="33"/>
      <c r="D492" s="34"/>
      <c r="E492" s="34"/>
      <c r="F492" s="33"/>
      <c r="G492" s="33"/>
      <c r="H492" s="33"/>
      <c r="I492" s="5"/>
      <c r="J492" s="5"/>
      <c r="K492" s="5"/>
      <c r="L492" s="5"/>
      <c r="M492" s="5"/>
      <c r="N492" s="5"/>
      <c r="O492" s="5"/>
      <c r="P492" s="5"/>
      <c r="Q492" s="5"/>
      <c r="R492" s="5"/>
      <c r="S492" s="5"/>
      <c r="T492" s="5"/>
      <c r="U492" s="5"/>
    </row>
    <row r="493" spans="1:21" ht="12.75" customHeight="1" x14ac:dyDescent="0.25">
      <c r="A493" s="5"/>
      <c r="B493" s="32"/>
      <c r="C493" s="33"/>
      <c r="D493" s="34"/>
      <c r="E493" s="34"/>
      <c r="F493" s="33"/>
      <c r="G493" s="33"/>
      <c r="H493" s="33"/>
      <c r="I493" s="5"/>
      <c r="J493" s="5"/>
      <c r="K493" s="5"/>
      <c r="L493" s="5"/>
      <c r="M493" s="5"/>
      <c r="N493" s="5"/>
      <c r="O493" s="5"/>
      <c r="P493" s="5"/>
      <c r="Q493" s="5"/>
      <c r="R493" s="5"/>
      <c r="S493" s="5"/>
      <c r="T493" s="5"/>
      <c r="U493" s="5"/>
    </row>
    <row r="494" spans="1:21" ht="12.75" customHeight="1" x14ac:dyDescent="0.25">
      <c r="A494" s="5"/>
      <c r="B494" s="32"/>
      <c r="C494" s="33"/>
      <c r="D494" s="34"/>
      <c r="E494" s="34"/>
      <c r="F494" s="33"/>
      <c r="G494" s="33"/>
      <c r="H494" s="33"/>
      <c r="I494" s="5"/>
      <c r="J494" s="5"/>
      <c r="K494" s="5"/>
      <c r="L494" s="5"/>
      <c r="M494" s="5"/>
      <c r="N494" s="5"/>
      <c r="O494" s="5"/>
      <c r="P494" s="5"/>
      <c r="Q494" s="5"/>
      <c r="R494" s="5"/>
      <c r="S494" s="5"/>
      <c r="T494" s="5"/>
      <c r="U494" s="5"/>
    </row>
    <row r="495" spans="1:21" ht="12.75" customHeight="1" x14ac:dyDescent="0.25">
      <c r="A495" s="5"/>
      <c r="B495" s="32"/>
      <c r="C495" s="33"/>
      <c r="D495" s="34"/>
      <c r="E495" s="34"/>
      <c r="F495" s="33"/>
      <c r="G495" s="33"/>
      <c r="H495" s="33"/>
      <c r="I495" s="5"/>
      <c r="J495" s="5"/>
      <c r="K495" s="5"/>
      <c r="L495" s="5"/>
      <c r="M495" s="5"/>
      <c r="N495" s="5"/>
      <c r="O495" s="5"/>
      <c r="P495" s="5"/>
      <c r="Q495" s="5"/>
      <c r="R495" s="5"/>
      <c r="S495" s="5"/>
      <c r="T495" s="5"/>
      <c r="U495" s="5"/>
    </row>
    <row r="496" spans="1:21" ht="12.75" customHeight="1" x14ac:dyDescent="0.25">
      <c r="A496" s="5"/>
      <c r="B496" s="32"/>
      <c r="C496" s="33"/>
      <c r="D496" s="34"/>
      <c r="E496" s="34"/>
      <c r="F496" s="33"/>
      <c r="G496" s="33"/>
      <c r="H496" s="33"/>
      <c r="I496" s="5"/>
      <c r="J496" s="5"/>
      <c r="K496" s="5"/>
      <c r="L496" s="5"/>
      <c r="M496" s="5"/>
      <c r="N496" s="5"/>
      <c r="O496" s="5"/>
      <c r="P496" s="5"/>
      <c r="Q496" s="5"/>
      <c r="R496" s="5"/>
      <c r="S496" s="5"/>
      <c r="T496" s="5"/>
      <c r="U496" s="5"/>
    </row>
    <row r="497" spans="1:21" ht="12.75" customHeight="1" x14ac:dyDescent="0.25">
      <c r="A497" s="5"/>
      <c r="B497" s="32"/>
      <c r="C497" s="33"/>
      <c r="D497" s="34"/>
      <c r="E497" s="34"/>
      <c r="F497" s="33"/>
      <c r="G497" s="33"/>
      <c r="H497" s="33"/>
      <c r="I497" s="5"/>
      <c r="J497" s="5"/>
      <c r="K497" s="5"/>
      <c r="L497" s="5"/>
      <c r="M497" s="5"/>
      <c r="N497" s="5"/>
      <c r="O497" s="5"/>
      <c r="P497" s="5"/>
      <c r="Q497" s="5"/>
      <c r="R497" s="5"/>
      <c r="S497" s="5"/>
      <c r="T497" s="5"/>
      <c r="U497" s="5"/>
    </row>
    <row r="498" spans="1:21" ht="12.75" customHeight="1" x14ac:dyDescent="0.25">
      <c r="A498" s="5"/>
      <c r="B498" s="32"/>
      <c r="C498" s="33"/>
      <c r="D498" s="34"/>
      <c r="E498" s="34"/>
      <c r="F498" s="33"/>
      <c r="G498" s="33"/>
      <c r="H498" s="33"/>
      <c r="I498" s="5"/>
      <c r="J498" s="5"/>
      <c r="K498" s="5"/>
      <c r="L498" s="5"/>
      <c r="M498" s="5"/>
      <c r="N498" s="5"/>
      <c r="O498" s="5"/>
      <c r="P498" s="5"/>
      <c r="Q498" s="5"/>
      <c r="R498" s="5"/>
      <c r="S498" s="5"/>
      <c r="T498" s="5"/>
      <c r="U498" s="5"/>
    </row>
    <row r="499" spans="1:21" ht="12.75" customHeight="1" x14ac:dyDescent="0.25">
      <c r="A499" s="5"/>
      <c r="B499" s="32"/>
      <c r="C499" s="33"/>
      <c r="D499" s="34"/>
      <c r="E499" s="34"/>
      <c r="F499" s="33"/>
      <c r="G499" s="33"/>
      <c r="H499" s="33"/>
      <c r="I499" s="5"/>
      <c r="J499" s="5"/>
      <c r="K499" s="5"/>
      <c r="L499" s="5"/>
      <c r="M499" s="5"/>
      <c r="N499" s="5"/>
      <c r="O499" s="5"/>
      <c r="P499" s="5"/>
      <c r="Q499" s="5"/>
      <c r="R499" s="5"/>
      <c r="S499" s="5"/>
      <c r="T499" s="5"/>
      <c r="U499" s="5"/>
    </row>
    <row r="500" spans="1:21" ht="12.75" customHeight="1" x14ac:dyDescent="0.25">
      <c r="A500" s="5"/>
      <c r="B500" s="32"/>
      <c r="C500" s="33"/>
      <c r="D500" s="34"/>
      <c r="E500" s="34"/>
      <c r="F500" s="33"/>
      <c r="G500" s="33"/>
      <c r="H500" s="33"/>
      <c r="I500" s="5"/>
      <c r="J500" s="5"/>
      <c r="K500" s="5"/>
      <c r="L500" s="5"/>
      <c r="M500" s="5"/>
      <c r="N500" s="5"/>
      <c r="O500" s="5"/>
      <c r="P500" s="5"/>
      <c r="Q500" s="5"/>
      <c r="R500" s="5"/>
      <c r="S500" s="5"/>
      <c r="T500" s="5"/>
      <c r="U500" s="5"/>
    </row>
    <row r="501" spans="1:21" ht="12.75" customHeight="1" x14ac:dyDescent="0.25">
      <c r="A501" s="5"/>
      <c r="B501" s="32"/>
      <c r="C501" s="33"/>
      <c r="D501" s="34"/>
      <c r="E501" s="34"/>
      <c r="F501" s="33"/>
      <c r="G501" s="33"/>
      <c r="H501" s="33"/>
      <c r="I501" s="5"/>
      <c r="J501" s="5"/>
      <c r="K501" s="5"/>
      <c r="L501" s="5"/>
      <c r="M501" s="5"/>
      <c r="N501" s="5"/>
      <c r="O501" s="5"/>
      <c r="P501" s="5"/>
      <c r="Q501" s="5"/>
      <c r="R501" s="5"/>
      <c r="S501" s="5"/>
      <c r="T501" s="5"/>
      <c r="U501" s="5"/>
    </row>
    <row r="502" spans="1:21" ht="12.75" customHeight="1" x14ac:dyDescent="0.25">
      <c r="A502" s="5"/>
      <c r="B502" s="32"/>
      <c r="C502" s="33"/>
      <c r="D502" s="34"/>
      <c r="E502" s="34"/>
      <c r="F502" s="33"/>
      <c r="G502" s="33"/>
      <c r="H502" s="33"/>
      <c r="I502" s="5"/>
      <c r="J502" s="5"/>
      <c r="K502" s="5"/>
      <c r="L502" s="5"/>
      <c r="M502" s="5"/>
      <c r="N502" s="5"/>
      <c r="O502" s="5"/>
      <c r="P502" s="5"/>
      <c r="Q502" s="5"/>
      <c r="R502" s="5"/>
      <c r="S502" s="5"/>
      <c r="T502" s="5"/>
      <c r="U502" s="5"/>
    </row>
    <row r="503" spans="1:21" ht="12.75" customHeight="1" x14ac:dyDescent="0.25">
      <c r="A503" s="5"/>
      <c r="B503" s="32"/>
      <c r="C503" s="33"/>
      <c r="D503" s="34"/>
      <c r="E503" s="34"/>
      <c r="F503" s="33"/>
      <c r="G503" s="33"/>
      <c r="H503" s="33"/>
      <c r="I503" s="5"/>
      <c r="J503" s="5"/>
      <c r="K503" s="5"/>
      <c r="L503" s="5"/>
      <c r="M503" s="5"/>
      <c r="N503" s="5"/>
      <c r="O503" s="5"/>
      <c r="P503" s="5"/>
      <c r="Q503" s="5"/>
      <c r="R503" s="5"/>
      <c r="S503" s="5"/>
      <c r="T503" s="5"/>
      <c r="U503" s="5"/>
    </row>
    <row r="504" spans="1:21" ht="12.75" customHeight="1" x14ac:dyDescent="0.25">
      <c r="A504" s="5"/>
      <c r="B504" s="32"/>
      <c r="C504" s="33"/>
      <c r="D504" s="34"/>
      <c r="E504" s="34"/>
      <c r="F504" s="33"/>
      <c r="G504" s="33"/>
      <c r="H504" s="33"/>
      <c r="I504" s="5"/>
      <c r="J504" s="5"/>
      <c r="K504" s="5"/>
      <c r="L504" s="5"/>
      <c r="M504" s="5"/>
      <c r="N504" s="5"/>
      <c r="O504" s="5"/>
      <c r="P504" s="5"/>
      <c r="Q504" s="5"/>
      <c r="R504" s="5"/>
      <c r="S504" s="5"/>
      <c r="T504" s="5"/>
      <c r="U504" s="5"/>
    </row>
    <row r="505" spans="1:21" ht="12.75" customHeight="1" x14ac:dyDescent="0.25">
      <c r="A505" s="5"/>
      <c r="B505" s="32"/>
      <c r="C505" s="33"/>
      <c r="D505" s="34"/>
      <c r="E505" s="34"/>
      <c r="F505" s="33"/>
      <c r="G505" s="33"/>
      <c r="H505" s="33"/>
      <c r="I505" s="5"/>
      <c r="J505" s="5"/>
      <c r="K505" s="5"/>
      <c r="L505" s="5"/>
      <c r="M505" s="5"/>
      <c r="N505" s="5"/>
      <c r="O505" s="5"/>
      <c r="P505" s="5"/>
      <c r="Q505" s="5"/>
      <c r="R505" s="5"/>
      <c r="S505" s="5"/>
      <c r="T505" s="5"/>
      <c r="U505" s="5"/>
    </row>
    <row r="506" spans="1:21" ht="12.75" customHeight="1" x14ac:dyDescent="0.25">
      <c r="A506" s="5"/>
      <c r="B506" s="32"/>
      <c r="C506" s="33"/>
      <c r="D506" s="34"/>
      <c r="E506" s="34"/>
      <c r="F506" s="33"/>
      <c r="G506" s="33"/>
      <c r="H506" s="33"/>
      <c r="I506" s="5"/>
      <c r="J506" s="5"/>
      <c r="K506" s="5"/>
      <c r="L506" s="5"/>
      <c r="M506" s="5"/>
      <c r="N506" s="5"/>
      <c r="O506" s="5"/>
      <c r="P506" s="5"/>
      <c r="Q506" s="5"/>
      <c r="R506" s="5"/>
      <c r="S506" s="5"/>
      <c r="T506" s="5"/>
      <c r="U506" s="5"/>
    </row>
    <row r="507" spans="1:21" ht="12.75" customHeight="1" x14ac:dyDescent="0.25">
      <c r="A507" s="5"/>
      <c r="B507" s="32"/>
      <c r="C507" s="33"/>
      <c r="D507" s="34"/>
      <c r="E507" s="34"/>
      <c r="F507" s="33"/>
      <c r="G507" s="33"/>
      <c r="H507" s="33"/>
      <c r="I507" s="5"/>
      <c r="J507" s="5"/>
      <c r="K507" s="5"/>
      <c r="L507" s="5"/>
      <c r="M507" s="5"/>
      <c r="N507" s="5"/>
      <c r="O507" s="5"/>
      <c r="P507" s="5"/>
      <c r="Q507" s="5"/>
      <c r="R507" s="5"/>
      <c r="S507" s="5"/>
      <c r="T507" s="5"/>
      <c r="U507" s="5"/>
    </row>
    <row r="508" spans="1:21" ht="12.75" customHeight="1" x14ac:dyDescent="0.25">
      <c r="A508" s="5"/>
      <c r="B508" s="32"/>
      <c r="C508" s="33"/>
      <c r="D508" s="34"/>
      <c r="E508" s="34"/>
      <c r="F508" s="33"/>
      <c r="G508" s="33"/>
      <c r="H508" s="33"/>
      <c r="I508" s="5"/>
      <c r="J508" s="5"/>
      <c r="K508" s="5"/>
      <c r="L508" s="5"/>
      <c r="M508" s="5"/>
      <c r="N508" s="5"/>
      <c r="O508" s="5"/>
      <c r="P508" s="5"/>
      <c r="Q508" s="5"/>
      <c r="R508" s="5"/>
      <c r="S508" s="5"/>
      <c r="T508" s="5"/>
      <c r="U508" s="5"/>
    </row>
    <row r="509" spans="1:21" ht="12.75" customHeight="1" x14ac:dyDescent="0.25">
      <c r="A509" s="5"/>
      <c r="B509" s="32"/>
      <c r="C509" s="33"/>
      <c r="D509" s="34"/>
      <c r="E509" s="34"/>
      <c r="F509" s="33"/>
      <c r="G509" s="33"/>
      <c r="H509" s="33"/>
      <c r="I509" s="5"/>
      <c r="J509" s="5"/>
      <c r="K509" s="5"/>
      <c r="L509" s="5"/>
      <c r="M509" s="5"/>
      <c r="N509" s="5"/>
      <c r="O509" s="5"/>
      <c r="P509" s="5"/>
      <c r="Q509" s="5"/>
      <c r="R509" s="5"/>
      <c r="S509" s="5"/>
      <c r="T509" s="5"/>
      <c r="U509" s="5"/>
    </row>
    <row r="510" spans="1:21" ht="12.75" customHeight="1" x14ac:dyDescent="0.25">
      <c r="A510" s="5"/>
      <c r="B510" s="32"/>
      <c r="C510" s="33"/>
      <c r="D510" s="34"/>
      <c r="E510" s="34"/>
      <c r="F510" s="33"/>
      <c r="G510" s="33"/>
      <c r="H510" s="33"/>
      <c r="I510" s="5"/>
      <c r="J510" s="5"/>
      <c r="K510" s="5"/>
      <c r="L510" s="5"/>
      <c r="M510" s="5"/>
      <c r="N510" s="5"/>
      <c r="O510" s="5"/>
      <c r="P510" s="5"/>
      <c r="Q510" s="5"/>
      <c r="R510" s="5"/>
      <c r="S510" s="5"/>
      <c r="T510" s="5"/>
      <c r="U510" s="5"/>
    </row>
    <row r="511" spans="1:21" ht="12.75" customHeight="1" x14ac:dyDescent="0.25">
      <c r="A511" s="5"/>
      <c r="B511" s="32"/>
      <c r="C511" s="33"/>
      <c r="D511" s="34"/>
      <c r="E511" s="34"/>
      <c r="F511" s="33"/>
      <c r="G511" s="33"/>
      <c r="H511" s="33"/>
      <c r="I511" s="5"/>
      <c r="J511" s="5"/>
      <c r="K511" s="5"/>
      <c r="L511" s="5"/>
      <c r="M511" s="5"/>
      <c r="N511" s="5"/>
      <c r="O511" s="5"/>
      <c r="P511" s="5"/>
      <c r="Q511" s="5"/>
      <c r="R511" s="5"/>
      <c r="S511" s="5"/>
      <c r="T511" s="5"/>
      <c r="U511" s="5"/>
    </row>
    <row r="512" spans="1:21" ht="12.75" customHeight="1" x14ac:dyDescent="0.25">
      <c r="A512" s="5"/>
      <c r="B512" s="32"/>
      <c r="C512" s="33"/>
      <c r="D512" s="34"/>
      <c r="E512" s="34"/>
      <c r="F512" s="33"/>
      <c r="G512" s="33"/>
      <c r="H512" s="33"/>
      <c r="I512" s="5"/>
      <c r="J512" s="5"/>
      <c r="K512" s="5"/>
      <c r="L512" s="5"/>
      <c r="M512" s="5"/>
      <c r="N512" s="5"/>
      <c r="O512" s="5"/>
      <c r="P512" s="5"/>
      <c r="Q512" s="5"/>
      <c r="R512" s="5"/>
      <c r="S512" s="5"/>
      <c r="T512" s="5"/>
      <c r="U512" s="5"/>
    </row>
    <row r="513" spans="1:21" ht="12.75" customHeight="1" x14ac:dyDescent="0.25">
      <c r="A513" s="5"/>
      <c r="B513" s="32"/>
      <c r="C513" s="33"/>
      <c r="D513" s="34"/>
      <c r="E513" s="34"/>
      <c r="F513" s="33"/>
      <c r="G513" s="33"/>
      <c r="H513" s="33"/>
      <c r="I513" s="5"/>
      <c r="J513" s="5"/>
      <c r="K513" s="5"/>
      <c r="L513" s="5"/>
      <c r="M513" s="5"/>
      <c r="N513" s="5"/>
      <c r="O513" s="5"/>
      <c r="P513" s="5"/>
      <c r="Q513" s="5"/>
      <c r="R513" s="5"/>
      <c r="S513" s="5"/>
      <c r="T513" s="5"/>
      <c r="U513" s="5"/>
    </row>
    <row r="514" spans="1:21" ht="12.75" customHeight="1" x14ac:dyDescent="0.25">
      <c r="A514" s="5"/>
      <c r="B514" s="32"/>
      <c r="C514" s="33"/>
      <c r="D514" s="34"/>
      <c r="E514" s="34"/>
      <c r="F514" s="33"/>
      <c r="G514" s="33"/>
      <c r="H514" s="33"/>
      <c r="I514" s="5"/>
      <c r="J514" s="5"/>
      <c r="K514" s="5"/>
      <c r="L514" s="5"/>
      <c r="M514" s="5"/>
      <c r="N514" s="5"/>
      <c r="O514" s="5"/>
      <c r="P514" s="5"/>
      <c r="Q514" s="5"/>
      <c r="R514" s="5"/>
      <c r="S514" s="5"/>
      <c r="T514" s="5"/>
      <c r="U514" s="5"/>
    </row>
    <row r="515" spans="1:21" ht="12.75" customHeight="1" x14ac:dyDescent="0.25">
      <c r="A515" s="5"/>
      <c r="B515" s="32"/>
      <c r="C515" s="33"/>
      <c r="D515" s="34"/>
      <c r="E515" s="34"/>
      <c r="F515" s="33"/>
      <c r="G515" s="33"/>
      <c r="H515" s="33"/>
      <c r="I515" s="5"/>
      <c r="J515" s="5"/>
      <c r="K515" s="5"/>
      <c r="L515" s="5"/>
      <c r="M515" s="5"/>
      <c r="N515" s="5"/>
      <c r="O515" s="5"/>
      <c r="P515" s="5"/>
      <c r="Q515" s="5"/>
      <c r="R515" s="5"/>
      <c r="S515" s="5"/>
      <c r="T515" s="5"/>
      <c r="U515" s="5"/>
    </row>
    <row r="516" spans="1:21" ht="12.75" customHeight="1" x14ac:dyDescent="0.25">
      <c r="A516" s="5"/>
      <c r="B516" s="32"/>
      <c r="C516" s="33"/>
      <c r="D516" s="34"/>
      <c r="E516" s="34"/>
      <c r="F516" s="33"/>
      <c r="G516" s="33"/>
      <c r="H516" s="33"/>
      <c r="I516" s="5"/>
      <c r="J516" s="5"/>
      <c r="K516" s="5"/>
      <c r="L516" s="5"/>
      <c r="M516" s="5"/>
      <c r="N516" s="5"/>
      <c r="O516" s="5"/>
      <c r="P516" s="5"/>
      <c r="Q516" s="5"/>
      <c r="R516" s="5"/>
      <c r="S516" s="5"/>
      <c r="T516" s="5"/>
      <c r="U516" s="5"/>
    </row>
    <row r="517" spans="1:21" ht="12.75" customHeight="1" x14ac:dyDescent="0.25">
      <c r="A517" s="5"/>
      <c r="B517" s="32"/>
      <c r="C517" s="33"/>
      <c r="D517" s="34"/>
      <c r="E517" s="34"/>
      <c r="F517" s="33"/>
      <c r="G517" s="33"/>
      <c r="H517" s="33"/>
      <c r="I517" s="5"/>
      <c r="J517" s="5"/>
      <c r="K517" s="5"/>
      <c r="L517" s="5"/>
      <c r="M517" s="5"/>
      <c r="N517" s="5"/>
      <c r="O517" s="5"/>
      <c r="P517" s="5"/>
      <c r="Q517" s="5"/>
      <c r="R517" s="5"/>
      <c r="S517" s="5"/>
      <c r="T517" s="5"/>
      <c r="U517" s="5"/>
    </row>
    <row r="518" spans="1:21" ht="12.75" customHeight="1" x14ac:dyDescent="0.25">
      <c r="A518" s="5"/>
      <c r="B518" s="32"/>
      <c r="C518" s="33"/>
      <c r="D518" s="34"/>
      <c r="E518" s="34"/>
      <c r="F518" s="33"/>
      <c r="G518" s="33"/>
      <c r="H518" s="33"/>
      <c r="I518" s="5"/>
      <c r="J518" s="5"/>
      <c r="K518" s="5"/>
      <c r="L518" s="5"/>
      <c r="M518" s="5"/>
      <c r="N518" s="5"/>
      <c r="O518" s="5"/>
      <c r="P518" s="5"/>
      <c r="Q518" s="5"/>
      <c r="R518" s="5"/>
      <c r="S518" s="5"/>
      <c r="T518" s="5"/>
      <c r="U518" s="5"/>
    </row>
    <row r="519" spans="1:21" ht="12.75" customHeight="1" x14ac:dyDescent="0.25">
      <c r="A519" s="5"/>
      <c r="B519" s="32"/>
      <c r="C519" s="33"/>
      <c r="D519" s="34"/>
      <c r="E519" s="34"/>
      <c r="F519" s="33"/>
      <c r="G519" s="33"/>
      <c r="H519" s="33"/>
      <c r="I519" s="5"/>
      <c r="J519" s="5"/>
      <c r="K519" s="5"/>
      <c r="L519" s="5"/>
      <c r="M519" s="5"/>
      <c r="N519" s="5"/>
      <c r="O519" s="5"/>
      <c r="P519" s="5"/>
      <c r="Q519" s="5"/>
      <c r="R519" s="5"/>
      <c r="S519" s="5"/>
      <c r="T519" s="5"/>
      <c r="U519" s="5"/>
    </row>
    <row r="520" spans="1:21" ht="12.75" customHeight="1" x14ac:dyDescent="0.25">
      <c r="A520" s="5"/>
      <c r="B520" s="32"/>
      <c r="C520" s="33"/>
      <c r="D520" s="34"/>
      <c r="E520" s="34"/>
      <c r="F520" s="33"/>
      <c r="G520" s="33"/>
      <c r="H520" s="33"/>
      <c r="I520" s="5"/>
      <c r="J520" s="5"/>
      <c r="K520" s="5"/>
      <c r="L520" s="5"/>
      <c r="M520" s="5"/>
      <c r="N520" s="5"/>
      <c r="O520" s="5"/>
      <c r="P520" s="5"/>
      <c r="Q520" s="5"/>
      <c r="R520" s="5"/>
      <c r="S520" s="5"/>
      <c r="T520" s="5"/>
      <c r="U520" s="5"/>
    </row>
    <row r="521" spans="1:21" ht="12.75" customHeight="1" x14ac:dyDescent="0.25">
      <c r="A521" s="5"/>
      <c r="B521" s="32"/>
      <c r="C521" s="33"/>
      <c r="D521" s="34"/>
      <c r="E521" s="34"/>
      <c r="F521" s="33"/>
      <c r="G521" s="33"/>
      <c r="H521" s="33"/>
      <c r="I521" s="5"/>
      <c r="J521" s="5"/>
      <c r="K521" s="5"/>
      <c r="L521" s="5"/>
      <c r="M521" s="5"/>
      <c r="N521" s="5"/>
      <c r="O521" s="5"/>
      <c r="P521" s="5"/>
      <c r="Q521" s="5"/>
      <c r="R521" s="5"/>
      <c r="S521" s="5"/>
      <c r="T521" s="5"/>
      <c r="U521" s="5"/>
    </row>
    <row r="522" spans="1:21" ht="12.75" customHeight="1" x14ac:dyDescent="0.25">
      <c r="A522" s="5"/>
      <c r="B522" s="32"/>
      <c r="C522" s="33"/>
      <c r="D522" s="34"/>
      <c r="E522" s="34"/>
      <c r="F522" s="33"/>
      <c r="G522" s="33"/>
      <c r="H522" s="33"/>
      <c r="I522" s="5"/>
      <c r="J522" s="5"/>
      <c r="K522" s="5"/>
      <c r="L522" s="5"/>
      <c r="M522" s="5"/>
      <c r="N522" s="5"/>
      <c r="O522" s="5"/>
      <c r="P522" s="5"/>
      <c r="Q522" s="5"/>
      <c r="R522" s="5"/>
      <c r="S522" s="5"/>
      <c r="T522" s="5"/>
      <c r="U522" s="5"/>
    </row>
    <row r="523" spans="1:21" ht="12.75" customHeight="1" x14ac:dyDescent="0.25">
      <c r="A523" s="5"/>
      <c r="B523" s="32"/>
      <c r="C523" s="33"/>
      <c r="D523" s="34"/>
      <c r="E523" s="34"/>
      <c r="F523" s="33"/>
      <c r="G523" s="33"/>
      <c r="H523" s="33"/>
      <c r="I523" s="5"/>
      <c r="J523" s="5"/>
      <c r="K523" s="5"/>
      <c r="L523" s="5"/>
      <c r="M523" s="5"/>
      <c r="N523" s="5"/>
      <c r="O523" s="5"/>
      <c r="P523" s="5"/>
      <c r="Q523" s="5"/>
      <c r="R523" s="5"/>
      <c r="S523" s="5"/>
      <c r="T523" s="5"/>
      <c r="U523" s="5"/>
    </row>
    <row r="524" spans="1:21" ht="12.75" customHeight="1" x14ac:dyDescent="0.25">
      <c r="A524" s="5"/>
      <c r="B524" s="32"/>
      <c r="C524" s="33"/>
      <c r="D524" s="34"/>
      <c r="E524" s="34"/>
      <c r="F524" s="33"/>
      <c r="G524" s="33"/>
      <c r="H524" s="33"/>
      <c r="I524" s="5"/>
      <c r="J524" s="5"/>
      <c r="K524" s="5"/>
      <c r="L524" s="5"/>
      <c r="M524" s="5"/>
      <c r="N524" s="5"/>
      <c r="O524" s="5"/>
      <c r="P524" s="5"/>
      <c r="Q524" s="5"/>
      <c r="R524" s="5"/>
      <c r="S524" s="5"/>
      <c r="T524" s="5"/>
      <c r="U524" s="5"/>
    </row>
    <row r="525" spans="1:21" ht="12.75" customHeight="1" x14ac:dyDescent="0.25">
      <c r="A525" s="5"/>
      <c r="B525" s="32"/>
      <c r="C525" s="33"/>
      <c r="D525" s="34"/>
      <c r="E525" s="34"/>
      <c r="F525" s="33"/>
      <c r="G525" s="33"/>
      <c r="H525" s="33"/>
      <c r="I525" s="5"/>
      <c r="J525" s="5"/>
      <c r="K525" s="5"/>
      <c r="L525" s="5"/>
      <c r="M525" s="5"/>
      <c r="N525" s="5"/>
      <c r="O525" s="5"/>
      <c r="P525" s="5"/>
      <c r="Q525" s="5"/>
      <c r="R525" s="5"/>
      <c r="S525" s="5"/>
      <c r="T525" s="5"/>
      <c r="U525" s="5"/>
    </row>
    <row r="526" spans="1:21" ht="12.75" customHeight="1" x14ac:dyDescent="0.25">
      <c r="A526" s="5"/>
      <c r="B526" s="32"/>
      <c r="C526" s="33"/>
      <c r="D526" s="34"/>
      <c r="E526" s="34"/>
      <c r="F526" s="33"/>
      <c r="G526" s="33"/>
      <c r="H526" s="33"/>
      <c r="I526" s="5"/>
      <c r="J526" s="5"/>
      <c r="K526" s="5"/>
      <c r="L526" s="5"/>
      <c r="M526" s="5"/>
      <c r="N526" s="5"/>
      <c r="O526" s="5"/>
      <c r="P526" s="5"/>
      <c r="Q526" s="5"/>
      <c r="R526" s="5"/>
      <c r="S526" s="5"/>
      <c r="T526" s="5"/>
      <c r="U526" s="5"/>
    </row>
    <row r="527" spans="1:21" ht="12.75" customHeight="1" x14ac:dyDescent="0.25">
      <c r="A527" s="5"/>
      <c r="B527" s="32"/>
      <c r="C527" s="33"/>
      <c r="D527" s="34"/>
      <c r="E527" s="34"/>
      <c r="F527" s="33"/>
      <c r="G527" s="33"/>
      <c r="H527" s="33"/>
      <c r="I527" s="5"/>
      <c r="J527" s="5"/>
      <c r="K527" s="5"/>
      <c r="L527" s="5"/>
      <c r="M527" s="5"/>
      <c r="N527" s="5"/>
      <c r="O527" s="5"/>
      <c r="P527" s="5"/>
      <c r="Q527" s="5"/>
      <c r="R527" s="5"/>
      <c r="S527" s="5"/>
      <c r="T527" s="5"/>
      <c r="U527" s="5"/>
    </row>
    <row r="528" spans="1:21" ht="12.75" customHeight="1" x14ac:dyDescent="0.25">
      <c r="A528" s="5"/>
      <c r="B528" s="32"/>
      <c r="C528" s="33"/>
      <c r="D528" s="34"/>
      <c r="E528" s="34"/>
      <c r="F528" s="33"/>
      <c r="G528" s="33"/>
      <c r="H528" s="33"/>
      <c r="I528" s="5"/>
      <c r="J528" s="5"/>
      <c r="K528" s="5"/>
      <c r="L528" s="5"/>
      <c r="M528" s="5"/>
      <c r="N528" s="5"/>
      <c r="O528" s="5"/>
      <c r="P528" s="5"/>
      <c r="Q528" s="5"/>
      <c r="R528" s="5"/>
      <c r="S528" s="5"/>
      <c r="T528" s="5"/>
      <c r="U528" s="5"/>
    </row>
    <row r="529" spans="1:21" ht="12.75" customHeight="1" x14ac:dyDescent="0.25">
      <c r="A529" s="5"/>
      <c r="B529" s="32"/>
      <c r="C529" s="33"/>
      <c r="D529" s="34"/>
      <c r="E529" s="34"/>
      <c r="F529" s="33"/>
      <c r="G529" s="33"/>
      <c r="H529" s="33"/>
      <c r="I529" s="5"/>
      <c r="J529" s="5"/>
      <c r="K529" s="5"/>
      <c r="L529" s="5"/>
      <c r="M529" s="5"/>
      <c r="N529" s="5"/>
      <c r="O529" s="5"/>
      <c r="P529" s="5"/>
      <c r="Q529" s="5"/>
      <c r="R529" s="5"/>
      <c r="S529" s="5"/>
      <c r="T529" s="5"/>
      <c r="U529" s="5"/>
    </row>
    <row r="530" spans="1:21" ht="12.75" customHeight="1" x14ac:dyDescent="0.25">
      <c r="A530" s="5"/>
      <c r="B530" s="32"/>
      <c r="C530" s="33"/>
      <c r="D530" s="34"/>
      <c r="E530" s="34"/>
      <c r="F530" s="33"/>
      <c r="G530" s="33"/>
      <c r="H530" s="33"/>
      <c r="I530" s="5"/>
      <c r="J530" s="5"/>
      <c r="K530" s="5"/>
      <c r="L530" s="5"/>
      <c r="M530" s="5"/>
      <c r="N530" s="5"/>
      <c r="O530" s="5"/>
      <c r="P530" s="5"/>
      <c r="Q530" s="5"/>
      <c r="R530" s="5"/>
      <c r="S530" s="5"/>
      <c r="T530" s="5"/>
      <c r="U530" s="5"/>
    </row>
    <row r="531" spans="1:21" ht="12.75" customHeight="1" x14ac:dyDescent="0.25">
      <c r="A531" s="5"/>
      <c r="B531" s="32"/>
      <c r="C531" s="33"/>
      <c r="D531" s="34"/>
      <c r="E531" s="34"/>
      <c r="F531" s="33"/>
      <c r="G531" s="33"/>
      <c r="H531" s="33"/>
      <c r="I531" s="5"/>
      <c r="J531" s="5"/>
      <c r="K531" s="5"/>
      <c r="L531" s="5"/>
      <c r="M531" s="5"/>
      <c r="N531" s="5"/>
      <c r="O531" s="5"/>
      <c r="P531" s="5"/>
      <c r="Q531" s="5"/>
      <c r="R531" s="5"/>
      <c r="S531" s="5"/>
      <c r="T531" s="5"/>
      <c r="U531" s="5"/>
    </row>
    <row r="532" spans="1:21" ht="12.75" customHeight="1" x14ac:dyDescent="0.25">
      <c r="A532" s="5"/>
      <c r="B532" s="32"/>
      <c r="C532" s="33"/>
      <c r="D532" s="34"/>
      <c r="E532" s="34"/>
      <c r="F532" s="33"/>
      <c r="G532" s="33"/>
      <c r="H532" s="33"/>
      <c r="I532" s="5"/>
      <c r="J532" s="5"/>
      <c r="K532" s="5"/>
      <c r="L532" s="5"/>
      <c r="M532" s="5"/>
      <c r="N532" s="5"/>
      <c r="O532" s="5"/>
      <c r="P532" s="5"/>
      <c r="Q532" s="5"/>
      <c r="R532" s="5"/>
      <c r="S532" s="5"/>
      <c r="T532" s="5"/>
      <c r="U532" s="5"/>
    </row>
    <row r="533" spans="1:21" ht="12.75" customHeight="1" x14ac:dyDescent="0.25">
      <c r="A533" s="5"/>
      <c r="B533" s="32"/>
      <c r="C533" s="33"/>
      <c r="D533" s="34"/>
      <c r="E533" s="34"/>
      <c r="F533" s="33"/>
      <c r="G533" s="33"/>
      <c r="H533" s="33"/>
      <c r="I533" s="5"/>
      <c r="J533" s="5"/>
      <c r="K533" s="5"/>
      <c r="L533" s="5"/>
      <c r="M533" s="5"/>
      <c r="N533" s="5"/>
      <c r="O533" s="5"/>
      <c r="P533" s="5"/>
      <c r="Q533" s="5"/>
      <c r="R533" s="5"/>
      <c r="S533" s="5"/>
      <c r="T533" s="5"/>
      <c r="U533" s="5"/>
    </row>
    <row r="534" spans="1:21" ht="12.75" customHeight="1" x14ac:dyDescent="0.25">
      <c r="A534" s="5"/>
      <c r="B534" s="32"/>
      <c r="C534" s="33"/>
      <c r="D534" s="34"/>
      <c r="E534" s="34"/>
      <c r="F534" s="33"/>
      <c r="G534" s="33"/>
      <c r="H534" s="33"/>
      <c r="I534" s="5"/>
      <c r="J534" s="5"/>
      <c r="K534" s="5"/>
      <c r="L534" s="5"/>
      <c r="M534" s="5"/>
      <c r="N534" s="5"/>
      <c r="O534" s="5"/>
      <c r="P534" s="5"/>
      <c r="Q534" s="5"/>
      <c r="R534" s="5"/>
      <c r="S534" s="5"/>
      <c r="T534" s="5"/>
      <c r="U534" s="5"/>
    </row>
    <row r="535" spans="1:21" ht="12.75" customHeight="1" x14ac:dyDescent="0.25">
      <c r="A535" s="5"/>
      <c r="B535" s="32"/>
      <c r="C535" s="33"/>
      <c r="D535" s="34"/>
      <c r="E535" s="34"/>
      <c r="F535" s="33"/>
      <c r="G535" s="33"/>
      <c r="H535" s="33"/>
      <c r="I535" s="5"/>
      <c r="J535" s="5"/>
      <c r="K535" s="5"/>
      <c r="L535" s="5"/>
      <c r="M535" s="5"/>
      <c r="N535" s="5"/>
      <c r="O535" s="5"/>
      <c r="P535" s="5"/>
      <c r="Q535" s="5"/>
      <c r="R535" s="5"/>
      <c r="S535" s="5"/>
      <c r="T535" s="5"/>
      <c r="U535" s="5"/>
    </row>
    <row r="536" spans="1:21" ht="12.75" customHeight="1" x14ac:dyDescent="0.25">
      <c r="A536" s="5"/>
      <c r="B536" s="32"/>
      <c r="C536" s="33"/>
      <c r="D536" s="34"/>
      <c r="E536" s="34"/>
      <c r="F536" s="33"/>
      <c r="G536" s="33"/>
      <c r="H536" s="33"/>
      <c r="I536" s="5"/>
      <c r="J536" s="5"/>
      <c r="K536" s="5"/>
      <c r="L536" s="5"/>
      <c r="M536" s="5"/>
      <c r="N536" s="5"/>
      <c r="O536" s="5"/>
      <c r="P536" s="5"/>
      <c r="Q536" s="5"/>
      <c r="R536" s="5"/>
      <c r="S536" s="5"/>
      <c r="T536" s="5"/>
      <c r="U536" s="5"/>
    </row>
    <row r="537" spans="1:21" ht="12.75" customHeight="1" x14ac:dyDescent="0.25">
      <c r="A537" s="5"/>
      <c r="B537" s="32"/>
      <c r="C537" s="33"/>
      <c r="D537" s="34"/>
      <c r="E537" s="34"/>
      <c r="F537" s="33"/>
      <c r="G537" s="33"/>
      <c r="H537" s="33"/>
      <c r="I537" s="5"/>
      <c r="J537" s="5"/>
      <c r="K537" s="5"/>
      <c r="L537" s="5"/>
      <c r="M537" s="5"/>
      <c r="N537" s="5"/>
      <c r="O537" s="5"/>
      <c r="P537" s="5"/>
      <c r="Q537" s="5"/>
      <c r="R537" s="5"/>
      <c r="S537" s="5"/>
      <c r="T537" s="5"/>
      <c r="U537" s="5"/>
    </row>
    <row r="538" spans="1:21" ht="12.75" customHeight="1" x14ac:dyDescent="0.25">
      <c r="A538" s="5"/>
      <c r="B538" s="32"/>
      <c r="C538" s="33"/>
      <c r="D538" s="34"/>
      <c r="E538" s="34"/>
      <c r="F538" s="33"/>
      <c r="G538" s="33"/>
      <c r="H538" s="33"/>
      <c r="I538" s="5"/>
      <c r="J538" s="5"/>
      <c r="K538" s="5"/>
      <c r="L538" s="5"/>
      <c r="M538" s="5"/>
      <c r="N538" s="5"/>
      <c r="O538" s="5"/>
      <c r="P538" s="5"/>
      <c r="Q538" s="5"/>
      <c r="R538" s="5"/>
      <c r="S538" s="5"/>
      <c r="T538" s="5"/>
      <c r="U538" s="5"/>
    </row>
    <row r="539" spans="1:21" ht="12.75" customHeight="1" x14ac:dyDescent="0.25">
      <c r="A539" s="5"/>
      <c r="B539" s="32"/>
      <c r="C539" s="33"/>
      <c r="D539" s="34"/>
      <c r="E539" s="34"/>
      <c r="F539" s="33"/>
      <c r="G539" s="33"/>
      <c r="H539" s="33"/>
      <c r="I539" s="5"/>
      <c r="J539" s="5"/>
      <c r="K539" s="5"/>
      <c r="L539" s="5"/>
      <c r="M539" s="5"/>
      <c r="N539" s="5"/>
      <c r="O539" s="5"/>
      <c r="P539" s="5"/>
      <c r="Q539" s="5"/>
      <c r="R539" s="5"/>
      <c r="S539" s="5"/>
      <c r="T539" s="5"/>
      <c r="U539" s="5"/>
    </row>
    <row r="540" spans="1:21" ht="12.75" customHeight="1" x14ac:dyDescent="0.25">
      <c r="A540" s="5"/>
      <c r="B540" s="32"/>
      <c r="C540" s="33"/>
      <c r="D540" s="34"/>
      <c r="E540" s="34"/>
      <c r="F540" s="33"/>
      <c r="G540" s="33"/>
      <c r="H540" s="33"/>
      <c r="I540" s="5"/>
      <c r="J540" s="5"/>
      <c r="K540" s="5"/>
      <c r="L540" s="5"/>
      <c r="M540" s="5"/>
      <c r="N540" s="5"/>
      <c r="O540" s="5"/>
      <c r="P540" s="5"/>
      <c r="Q540" s="5"/>
      <c r="R540" s="5"/>
      <c r="S540" s="5"/>
      <c r="T540" s="5"/>
      <c r="U540" s="5"/>
    </row>
    <row r="541" spans="1:21" ht="12.75" customHeight="1" x14ac:dyDescent="0.25">
      <c r="A541" s="5"/>
      <c r="B541" s="32"/>
      <c r="C541" s="33"/>
      <c r="D541" s="34"/>
      <c r="E541" s="34"/>
      <c r="F541" s="33"/>
      <c r="G541" s="33"/>
      <c r="H541" s="33"/>
      <c r="I541" s="5"/>
      <c r="J541" s="5"/>
      <c r="K541" s="5"/>
      <c r="L541" s="5"/>
      <c r="M541" s="5"/>
      <c r="N541" s="5"/>
      <c r="O541" s="5"/>
      <c r="P541" s="5"/>
      <c r="Q541" s="5"/>
      <c r="R541" s="5"/>
      <c r="S541" s="5"/>
      <c r="T541" s="5"/>
      <c r="U541" s="5"/>
    </row>
    <row r="542" spans="1:21" ht="12.75" customHeight="1" x14ac:dyDescent="0.25">
      <c r="A542" s="5"/>
      <c r="B542" s="32"/>
      <c r="C542" s="33"/>
      <c r="D542" s="34"/>
      <c r="E542" s="34"/>
      <c r="F542" s="33"/>
      <c r="G542" s="33"/>
      <c r="H542" s="33"/>
      <c r="I542" s="5"/>
      <c r="J542" s="5"/>
      <c r="K542" s="5"/>
      <c r="L542" s="5"/>
      <c r="M542" s="5"/>
      <c r="N542" s="5"/>
      <c r="O542" s="5"/>
      <c r="P542" s="5"/>
      <c r="Q542" s="5"/>
      <c r="R542" s="5"/>
      <c r="S542" s="5"/>
      <c r="T542" s="5"/>
      <c r="U542" s="5"/>
    </row>
    <row r="543" spans="1:21" ht="12.75" customHeight="1" x14ac:dyDescent="0.25">
      <c r="A543" s="5"/>
      <c r="B543" s="32"/>
      <c r="C543" s="33"/>
      <c r="D543" s="34"/>
      <c r="E543" s="34"/>
      <c r="F543" s="33"/>
      <c r="G543" s="33"/>
      <c r="H543" s="33"/>
      <c r="I543" s="5"/>
      <c r="J543" s="5"/>
      <c r="K543" s="5"/>
      <c r="L543" s="5"/>
      <c r="M543" s="5"/>
      <c r="N543" s="5"/>
      <c r="O543" s="5"/>
      <c r="P543" s="5"/>
      <c r="Q543" s="5"/>
      <c r="R543" s="5"/>
      <c r="S543" s="5"/>
      <c r="T543" s="5"/>
      <c r="U543" s="5"/>
    </row>
    <row r="544" spans="1:21" ht="12.75" customHeight="1" x14ac:dyDescent="0.25">
      <c r="A544" s="5"/>
      <c r="B544" s="32"/>
      <c r="C544" s="33"/>
      <c r="D544" s="34"/>
      <c r="E544" s="34"/>
      <c r="F544" s="33"/>
      <c r="G544" s="33"/>
      <c r="H544" s="33"/>
      <c r="I544" s="5"/>
      <c r="J544" s="5"/>
      <c r="K544" s="5"/>
      <c r="L544" s="5"/>
      <c r="M544" s="5"/>
      <c r="N544" s="5"/>
      <c r="O544" s="5"/>
      <c r="P544" s="5"/>
      <c r="Q544" s="5"/>
      <c r="R544" s="5"/>
      <c r="S544" s="5"/>
      <c r="T544" s="5"/>
      <c r="U544" s="5"/>
    </row>
    <row r="545" spans="1:21" ht="12.75" customHeight="1" x14ac:dyDescent="0.25">
      <c r="A545" s="5"/>
      <c r="B545" s="32"/>
      <c r="C545" s="33"/>
      <c r="D545" s="34"/>
      <c r="E545" s="34"/>
      <c r="F545" s="33"/>
      <c r="G545" s="33"/>
      <c r="H545" s="33"/>
      <c r="I545" s="5"/>
      <c r="J545" s="5"/>
      <c r="K545" s="5"/>
      <c r="L545" s="5"/>
      <c r="M545" s="5"/>
      <c r="N545" s="5"/>
      <c r="O545" s="5"/>
      <c r="P545" s="5"/>
      <c r="Q545" s="5"/>
      <c r="R545" s="5"/>
      <c r="S545" s="5"/>
      <c r="T545" s="5"/>
      <c r="U545" s="5"/>
    </row>
    <row r="546" spans="1:21" ht="12.75" customHeight="1" x14ac:dyDescent="0.25">
      <c r="A546" s="5"/>
      <c r="B546" s="32"/>
      <c r="C546" s="33"/>
      <c r="D546" s="34"/>
      <c r="E546" s="34"/>
      <c r="F546" s="33"/>
      <c r="G546" s="33"/>
      <c r="H546" s="33"/>
      <c r="I546" s="5"/>
      <c r="J546" s="5"/>
      <c r="K546" s="5"/>
      <c r="L546" s="5"/>
      <c r="M546" s="5"/>
      <c r="N546" s="5"/>
      <c r="O546" s="5"/>
      <c r="P546" s="5"/>
      <c r="Q546" s="5"/>
      <c r="R546" s="5"/>
      <c r="S546" s="5"/>
      <c r="T546" s="5"/>
      <c r="U546" s="5"/>
    </row>
    <row r="547" spans="1:21" ht="12.75" customHeight="1" x14ac:dyDescent="0.25">
      <c r="A547" s="5"/>
      <c r="B547" s="32"/>
      <c r="C547" s="33"/>
      <c r="D547" s="34"/>
      <c r="E547" s="34"/>
      <c r="F547" s="33"/>
      <c r="G547" s="33"/>
      <c r="H547" s="33"/>
      <c r="I547" s="5"/>
      <c r="J547" s="5"/>
      <c r="K547" s="5"/>
      <c r="L547" s="5"/>
      <c r="M547" s="5"/>
      <c r="N547" s="5"/>
      <c r="O547" s="5"/>
      <c r="P547" s="5"/>
      <c r="Q547" s="5"/>
      <c r="R547" s="5"/>
      <c r="S547" s="5"/>
      <c r="T547" s="5"/>
      <c r="U547" s="5"/>
    </row>
    <row r="548" spans="1:21" ht="12.75" customHeight="1" x14ac:dyDescent="0.25">
      <c r="A548" s="5"/>
      <c r="B548" s="32"/>
      <c r="C548" s="33"/>
      <c r="D548" s="34"/>
      <c r="E548" s="34"/>
      <c r="F548" s="33"/>
      <c r="G548" s="33"/>
      <c r="H548" s="33"/>
      <c r="I548" s="5"/>
      <c r="J548" s="5"/>
      <c r="K548" s="5"/>
      <c r="L548" s="5"/>
      <c r="M548" s="5"/>
      <c r="N548" s="5"/>
      <c r="O548" s="5"/>
      <c r="P548" s="5"/>
      <c r="Q548" s="5"/>
      <c r="R548" s="5"/>
      <c r="S548" s="5"/>
      <c r="T548" s="5"/>
      <c r="U548" s="5"/>
    </row>
    <row r="549" spans="1:21" ht="12.75" customHeight="1" x14ac:dyDescent="0.25">
      <c r="A549" s="5"/>
      <c r="B549" s="32"/>
      <c r="C549" s="33"/>
      <c r="D549" s="34"/>
      <c r="E549" s="34"/>
      <c r="F549" s="33"/>
      <c r="G549" s="33"/>
      <c r="H549" s="33"/>
      <c r="I549" s="5"/>
      <c r="J549" s="5"/>
      <c r="K549" s="5"/>
      <c r="L549" s="5"/>
      <c r="M549" s="5"/>
      <c r="N549" s="5"/>
      <c r="O549" s="5"/>
      <c r="P549" s="5"/>
      <c r="Q549" s="5"/>
      <c r="R549" s="5"/>
      <c r="S549" s="5"/>
      <c r="T549" s="5"/>
      <c r="U549" s="5"/>
    </row>
    <row r="550" spans="1:21" ht="12.75" customHeight="1" x14ac:dyDescent="0.25">
      <c r="A550" s="5"/>
      <c r="B550" s="32"/>
      <c r="C550" s="33"/>
      <c r="D550" s="34"/>
      <c r="E550" s="34"/>
      <c r="F550" s="33"/>
      <c r="G550" s="33"/>
      <c r="H550" s="33"/>
      <c r="I550" s="5"/>
      <c r="J550" s="5"/>
      <c r="K550" s="5"/>
      <c r="L550" s="5"/>
      <c r="M550" s="5"/>
      <c r="N550" s="5"/>
      <c r="O550" s="5"/>
      <c r="P550" s="5"/>
      <c r="Q550" s="5"/>
      <c r="R550" s="5"/>
      <c r="S550" s="5"/>
      <c r="T550" s="5"/>
      <c r="U550" s="5"/>
    </row>
    <row r="551" spans="1:21" ht="12.75" customHeight="1" x14ac:dyDescent="0.25">
      <c r="A551" s="5"/>
      <c r="B551" s="32"/>
      <c r="C551" s="33"/>
      <c r="D551" s="34"/>
      <c r="E551" s="34"/>
      <c r="F551" s="33"/>
      <c r="G551" s="33"/>
      <c r="H551" s="33"/>
      <c r="I551" s="5"/>
      <c r="J551" s="5"/>
      <c r="K551" s="5"/>
      <c r="L551" s="5"/>
      <c r="M551" s="5"/>
      <c r="N551" s="5"/>
      <c r="O551" s="5"/>
      <c r="P551" s="5"/>
      <c r="Q551" s="5"/>
      <c r="R551" s="5"/>
      <c r="S551" s="5"/>
      <c r="T551" s="5"/>
      <c r="U551" s="5"/>
    </row>
    <row r="552" spans="1:21" ht="12.75" customHeight="1" x14ac:dyDescent="0.25">
      <c r="A552" s="5"/>
      <c r="B552" s="32"/>
      <c r="C552" s="33"/>
      <c r="D552" s="34"/>
      <c r="E552" s="34"/>
      <c r="F552" s="33"/>
      <c r="G552" s="33"/>
      <c r="H552" s="33"/>
      <c r="I552" s="5"/>
      <c r="J552" s="5"/>
      <c r="K552" s="5"/>
      <c r="L552" s="5"/>
      <c r="M552" s="5"/>
      <c r="N552" s="5"/>
      <c r="O552" s="5"/>
      <c r="P552" s="5"/>
      <c r="Q552" s="5"/>
      <c r="R552" s="5"/>
      <c r="S552" s="5"/>
      <c r="T552" s="5"/>
      <c r="U552" s="5"/>
    </row>
    <row r="553" spans="1:21" ht="12.75" customHeight="1" x14ac:dyDescent="0.25">
      <c r="A553" s="5"/>
      <c r="B553" s="32"/>
      <c r="C553" s="33"/>
      <c r="D553" s="34"/>
      <c r="E553" s="34"/>
      <c r="F553" s="33"/>
      <c r="G553" s="33"/>
      <c r="H553" s="33"/>
      <c r="I553" s="5"/>
      <c r="J553" s="5"/>
      <c r="K553" s="5"/>
      <c r="L553" s="5"/>
      <c r="M553" s="5"/>
      <c r="N553" s="5"/>
      <c r="O553" s="5"/>
      <c r="P553" s="5"/>
      <c r="Q553" s="5"/>
      <c r="R553" s="5"/>
      <c r="S553" s="5"/>
      <c r="T553" s="5"/>
      <c r="U553" s="5"/>
    </row>
    <row r="554" spans="1:21" ht="12.75" customHeight="1" x14ac:dyDescent="0.25">
      <c r="A554" s="5"/>
      <c r="B554" s="32"/>
      <c r="C554" s="33"/>
      <c r="D554" s="34"/>
      <c r="E554" s="34"/>
      <c r="F554" s="33"/>
      <c r="G554" s="33"/>
      <c r="H554" s="33"/>
      <c r="I554" s="5"/>
      <c r="J554" s="5"/>
      <c r="K554" s="5"/>
      <c r="L554" s="5"/>
      <c r="M554" s="5"/>
      <c r="N554" s="5"/>
      <c r="O554" s="5"/>
      <c r="P554" s="5"/>
      <c r="Q554" s="5"/>
      <c r="R554" s="5"/>
      <c r="S554" s="5"/>
      <c r="T554" s="5"/>
      <c r="U554" s="5"/>
    </row>
    <row r="555" spans="1:21" ht="12.75" customHeight="1" x14ac:dyDescent="0.25">
      <c r="A555" s="5"/>
      <c r="B555" s="32"/>
      <c r="C555" s="33"/>
      <c r="D555" s="34"/>
      <c r="E555" s="34"/>
      <c r="F555" s="33"/>
      <c r="G555" s="33"/>
      <c r="H555" s="33"/>
      <c r="I555" s="5"/>
      <c r="J555" s="5"/>
      <c r="K555" s="5"/>
      <c r="L555" s="5"/>
      <c r="M555" s="5"/>
      <c r="N555" s="5"/>
      <c r="O555" s="5"/>
      <c r="P555" s="5"/>
      <c r="Q555" s="5"/>
      <c r="R555" s="5"/>
      <c r="S555" s="5"/>
      <c r="T555" s="5"/>
      <c r="U555" s="5"/>
    </row>
    <row r="556" spans="1:21" ht="12.75" customHeight="1" x14ac:dyDescent="0.25">
      <c r="A556" s="5"/>
      <c r="B556" s="32"/>
      <c r="C556" s="33"/>
      <c r="D556" s="34"/>
      <c r="E556" s="34"/>
      <c r="F556" s="33"/>
      <c r="G556" s="33"/>
      <c r="H556" s="33"/>
      <c r="I556" s="5"/>
      <c r="J556" s="5"/>
      <c r="K556" s="5"/>
      <c r="L556" s="5"/>
      <c r="M556" s="5"/>
      <c r="N556" s="5"/>
      <c r="O556" s="5"/>
      <c r="P556" s="5"/>
      <c r="Q556" s="5"/>
      <c r="R556" s="5"/>
      <c r="S556" s="5"/>
      <c r="T556" s="5"/>
      <c r="U556" s="5"/>
    </row>
    <row r="557" spans="1:21" ht="12.75" customHeight="1" x14ac:dyDescent="0.25">
      <c r="A557" s="5"/>
      <c r="B557" s="32"/>
      <c r="C557" s="33"/>
      <c r="D557" s="34"/>
      <c r="E557" s="34"/>
      <c r="F557" s="33"/>
      <c r="G557" s="33"/>
      <c r="H557" s="33"/>
      <c r="I557" s="5"/>
      <c r="J557" s="5"/>
      <c r="K557" s="5"/>
      <c r="L557" s="5"/>
      <c r="M557" s="5"/>
      <c r="N557" s="5"/>
      <c r="O557" s="5"/>
      <c r="P557" s="5"/>
      <c r="Q557" s="5"/>
      <c r="R557" s="5"/>
      <c r="S557" s="5"/>
      <c r="T557" s="5"/>
      <c r="U557" s="5"/>
    </row>
    <row r="558" spans="1:21" ht="12.75" customHeight="1" x14ac:dyDescent="0.25">
      <c r="A558" s="5"/>
      <c r="B558" s="32"/>
      <c r="C558" s="33"/>
      <c r="D558" s="34"/>
      <c r="E558" s="34"/>
      <c r="F558" s="33"/>
      <c r="G558" s="33"/>
      <c r="H558" s="33"/>
      <c r="I558" s="5"/>
      <c r="J558" s="5"/>
      <c r="K558" s="5"/>
      <c r="L558" s="5"/>
      <c r="M558" s="5"/>
      <c r="N558" s="5"/>
      <c r="O558" s="5"/>
      <c r="P558" s="5"/>
      <c r="Q558" s="5"/>
      <c r="R558" s="5"/>
      <c r="S558" s="5"/>
      <c r="T558" s="5"/>
      <c r="U558" s="5"/>
    </row>
    <row r="559" spans="1:21" ht="12.75" customHeight="1" x14ac:dyDescent="0.25">
      <c r="A559" s="5"/>
      <c r="B559" s="32"/>
      <c r="C559" s="33"/>
      <c r="D559" s="34"/>
      <c r="E559" s="34"/>
      <c r="F559" s="33"/>
      <c r="G559" s="33"/>
      <c r="H559" s="33"/>
      <c r="I559" s="5"/>
      <c r="J559" s="5"/>
      <c r="K559" s="5"/>
      <c r="L559" s="5"/>
      <c r="M559" s="5"/>
      <c r="N559" s="5"/>
      <c r="O559" s="5"/>
      <c r="P559" s="5"/>
      <c r="Q559" s="5"/>
      <c r="R559" s="5"/>
      <c r="S559" s="5"/>
      <c r="T559" s="5"/>
      <c r="U559" s="5"/>
    </row>
    <row r="560" spans="1:21" ht="12.75" customHeight="1" x14ac:dyDescent="0.25">
      <c r="A560" s="5"/>
      <c r="B560" s="32"/>
      <c r="C560" s="33"/>
      <c r="D560" s="34"/>
      <c r="E560" s="34"/>
      <c r="F560" s="33"/>
      <c r="G560" s="33"/>
      <c r="H560" s="33"/>
      <c r="I560" s="5"/>
      <c r="J560" s="5"/>
      <c r="K560" s="5"/>
      <c r="L560" s="5"/>
      <c r="M560" s="5"/>
      <c r="N560" s="5"/>
      <c r="O560" s="5"/>
      <c r="P560" s="5"/>
      <c r="Q560" s="5"/>
      <c r="R560" s="5"/>
      <c r="S560" s="5"/>
      <c r="T560" s="5"/>
      <c r="U560" s="5"/>
    </row>
    <row r="561" spans="1:21" ht="12.75" customHeight="1" x14ac:dyDescent="0.25">
      <c r="A561" s="5"/>
      <c r="B561" s="32"/>
      <c r="C561" s="33"/>
      <c r="D561" s="34"/>
      <c r="E561" s="34"/>
      <c r="F561" s="33"/>
      <c r="G561" s="33"/>
      <c r="H561" s="33"/>
      <c r="I561" s="5"/>
      <c r="J561" s="5"/>
      <c r="K561" s="5"/>
      <c r="L561" s="5"/>
      <c r="M561" s="5"/>
      <c r="N561" s="5"/>
      <c r="O561" s="5"/>
      <c r="P561" s="5"/>
      <c r="Q561" s="5"/>
      <c r="R561" s="5"/>
      <c r="S561" s="5"/>
      <c r="T561" s="5"/>
      <c r="U561" s="5"/>
    </row>
    <row r="562" spans="1:21" ht="12.75" customHeight="1" x14ac:dyDescent="0.25">
      <c r="A562" s="5"/>
      <c r="B562" s="32"/>
      <c r="C562" s="33"/>
      <c r="D562" s="34"/>
      <c r="E562" s="34"/>
      <c r="F562" s="33"/>
      <c r="G562" s="33"/>
      <c r="H562" s="33"/>
      <c r="I562" s="5"/>
      <c r="J562" s="5"/>
      <c r="K562" s="5"/>
      <c r="L562" s="5"/>
      <c r="M562" s="5"/>
      <c r="N562" s="5"/>
      <c r="O562" s="5"/>
      <c r="P562" s="5"/>
      <c r="Q562" s="5"/>
      <c r="R562" s="5"/>
      <c r="S562" s="5"/>
      <c r="T562" s="5"/>
      <c r="U562" s="5"/>
    </row>
    <row r="563" spans="1:21" ht="12.75" customHeight="1" x14ac:dyDescent="0.25">
      <c r="A563" s="5"/>
      <c r="B563" s="32"/>
      <c r="C563" s="33"/>
      <c r="D563" s="34"/>
      <c r="E563" s="34"/>
      <c r="F563" s="33"/>
      <c r="G563" s="33"/>
      <c r="H563" s="33"/>
      <c r="I563" s="5"/>
      <c r="J563" s="5"/>
      <c r="K563" s="5"/>
      <c r="L563" s="5"/>
      <c r="M563" s="5"/>
      <c r="N563" s="5"/>
      <c r="O563" s="5"/>
      <c r="P563" s="5"/>
      <c r="Q563" s="5"/>
      <c r="R563" s="5"/>
      <c r="S563" s="5"/>
      <c r="T563" s="5"/>
      <c r="U563" s="5"/>
    </row>
    <row r="564" spans="1:21" ht="12.75" customHeight="1" x14ac:dyDescent="0.25">
      <c r="A564" s="5"/>
      <c r="B564" s="32"/>
      <c r="C564" s="33"/>
      <c r="D564" s="34"/>
      <c r="E564" s="34"/>
      <c r="F564" s="33"/>
      <c r="G564" s="33"/>
      <c r="H564" s="33"/>
      <c r="I564" s="5"/>
      <c r="J564" s="5"/>
      <c r="K564" s="5"/>
      <c r="L564" s="5"/>
      <c r="M564" s="5"/>
      <c r="N564" s="5"/>
      <c r="O564" s="5"/>
      <c r="P564" s="5"/>
      <c r="Q564" s="5"/>
      <c r="R564" s="5"/>
      <c r="S564" s="5"/>
      <c r="T564" s="5"/>
      <c r="U564" s="5"/>
    </row>
    <row r="565" spans="1:21" ht="12.75" customHeight="1" x14ac:dyDescent="0.25">
      <c r="A565" s="5"/>
      <c r="B565" s="32"/>
      <c r="C565" s="33"/>
      <c r="D565" s="34"/>
      <c r="E565" s="34"/>
      <c r="F565" s="33"/>
      <c r="G565" s="33"/>
      <c r="H565" s="33"/>
      <c r="I565" s="5"/>
      <c r="J565" s="5"/>
      <c r="K565" s="5"/>
      <c r="L565" s="5"/>
      <c r="M565" s="5"/>
      <c r="N565" s="5"/>
      <c r="O565" s="5"/>
      <c r="P565" s="5"/>
      <c r="Q565" s="5"/>
      <c r="R565" s="5"/>
      <c r="S565" s="5"/>
      <c r="T565" s="5"/>
      <c r="U565" s="5"/>
    </row>
    <row r="566" spans="1:21" ht="12.75" customHeight="1" x14ac:dyDescent="0.25">
      <c r="A566" s="5"/>
      <c r="B566" s="32"/>
      <c r="C566" s="33"/>
      <c r="D566" s="34"/>
      <c r="E566" s="34"/>
      <c r="F566" s="33"/>
      <c r="G566" s="33"/>
      <c r="H566" s="33"/>
      <c r="I566" s="5"/>
      <c r="J566" s="5"/>
      <c r="K566" s="5"/>
      <c r="L566" s="5"/>
      <c r="M566" s="5"/>
      <c r="N566" s="5"/>
      <c r="O566" s="5"/>
      <c r="P566" s="5"/>
      <c r="Q566" s="5"/>
      <c r="R566" s="5"/>
      <c r="S566" s="5"/>
      <c r="T566" s="5"/>
      <c r="U566" s="5"/>
    </row>
    <row r="567" spans="1:21" ht="12.75" customHeight="1" x14ac:dyDescent="0.25">
      <c r="A567" s="5"/>
      <c r="B567" s="32"/>
      <c r="C567" s="33"/>
      <c r="D567" s="34"/>
      <c r="E567" s="34"/>
      <c r="F567" s="33"/>
      <c r="G567" s="33"/>
      <c r="H567" s="33"/>
      <c r="I567" s="5"/>
      <c r="J567" s="5"/>
      <c r="K567" s="5"/>
      <c r="L567" s="5"/>
      <c r="M567" s="5"/>
      <c r="N567" s="5"/>
      <c r="O567" s="5"/>
      <c r="P567" s="5"/>
      <c r="Q567" s="5"/>
      <c r="R567" s="5"/>
      <c r="S567" s="5"/>
      <c r="T567" s="5"/>
      <c r="U567" s="5"/>
    </row>
    <row r="568" spans="1:21" ht="12.75" customHeight="1" x14ac:dyDescent="0.25">
      <c r="A568" s="5"/>
      <c r="B568" s="32"/>
      <c r="C568" s="33"/>
      <c r="D568" s="34"/>
      <c r="E568" s="34"/>
      <c r="F568" s="33"/>
      <c r="G568" s="33"/>
      <c r="H568" s="33"/>
      <c r="I568" s="5"/>
      <c r="J568" s="5"/>
      <c r="K568" s="5"/>
      <c r="L568" s="5"/>
      <c r="M568" s="5"/>
      <c r="N568" s="5"/>
      <c r="O568" s="5"/>
      <c r="P568" s="5"/>
      <c r="Q568" s="5"/>
      <c r="R568" s="5"/>
      <c r="S568" s="5"/>
      <c r="T568" s="5"/>
      <c r="U568" s="5"/>
    </row>
    <row r="569" spans="1:21" ht="12.75" customHeight="1" x14ac:dyDescent="0.25">
      <c r="A569" s="5"/>
      <c r="B569" s="32"/>
      <c r="C569" s="33"/>
      <c r="D569" s="34"/>
      <c r="E569" s="34"/>
      <c r="F569" s="33"/>
      <c r="G569" s="33"/>
      <c r="H569" s="33"/>
      <c r="I569" s="5"/>
      <c r="J569" s="5"/>
      <c r="K569" s="5"/>
      <c r="L569" s="5"/>
      <c r="M569" s="5"/>
      <c r="N569" s="5"/>
      <c r="O569" s="5"/>
      <c r="P569" s="5"/>
      <c r="Q569" s="5"/>
      <c r="R569" s="5"/>
      <c r="S569" s="5"/>
      <c r="T569" s="5"/>
      <c r="U569" s="5"/>
    </row>
    <row r="570" spans="1:21" ht="12.75" customHeight="1" x14ac:dyDescent="0.25">
      <c r="A570" s="5"/>
      <c r="B570" s="32"/>
      <c r="C570" s="33"/>
      <c r="D570" s="34"/>
      <c r="E570" s="34"/>
      <c r="F570" s="33"/>
      <c r="G570" s="33"/>
      <c r="H570" s="33"/>
      <c r="I570" s="5"/>
      <c r="J570" s="5"/>
      <c r="K570" s="5"/>
      <c r="L570" s="5"/>
      <c r="M570" s="5"/>
      <c r="N570" s="5"/>
      <c r="O570" s="5"/>
      <c r="P570" s="5"/>
      <c r="Q570" s="5"/>
      <c r="R570" s="5"/>
      <c r="S570" s="5"/>
      <c r="T570" s="5"/>
      <c r="U570" s="5"/>
    </row>
    <row r="571" spans="1:21" ht="12.75" customHeight="1" x14ac:dyDescent="0.25">
      <c r="A571" s="5"/>
      <c r="B571" s="32"/>
      <c r="C571" s="33"/>
      <c r="D571" s="34"/>
      <c r="E571" s="34"/>
      <c r="F571" s="33"/>
      <c r="G571" s="33"/>
      <c r="H571" s="33"/>
      <c r="I571" s="5"/>
      <c r="J571" s="5"/>
      <c r="K571" s="5"/>
      <c r="L571" s="5"/>
      <c r="M571" s="5"/>
      <c r="N571" s="5"/>
      <c r="O571" s="5"/>
      <c r="P571" s="5"/>
      <c r="Q571" s="5"/>
      <c r="R571" s="5"/>
      <c r="S571" s="5"/>
      <c r="T571" s="5"/>
      <c r="U571" s="5"/>
    </row>
    <row r="572" spans="1:21" ht="12.75" customHeight="1" x14ac:dyDescent="0.25">
      <c r="A572" s="5"/>
      <c r="B572" s="32"/>
      <c r="C572" s="33"/>
      <c r="D572" s="34"/>
      <c r="E572" s="34"/>
      <c r="F572" s="33"/>
      <c r="G572" s="33"/>
      <c r="H572" s="33"/>
      <c r="I572" s="5"/>
      <c r="J572" s="5"/>
      <c r="K572" s="5"/>
      <c r="L572" s="5"/>
      <c r="M572" s="5"/>
      <c r="N572" s="5"/>
      <c r="O572" s="5"/>
      <c r="P572" s="5"/>
      <c r="Q572" s="5"/>
      <c r="R572" s="5"/>
      <c r="S572" s="5"/>
      <c r="T572" s="5"/>
      <c r="U572" s="5"/>
    </row>
    <row r="573" spans="1:21" ht="12.75" customHeight="1" x14ac:dyDescent="0.25">
      <c r="A573" s="5"/>
      <c r="B573" s="32"/>
      <c r="C573" s="33"/>
      <c r="D573" s="34"/>
      <c r="E573" s="34"/>
      <c r="F573" s="33"/>
      <c r="G573" s="33"/>
      <c r="H573" s="33"/>
      <c r="I573" s="5"/>
      <c r="J573" s="5"/>
      <c r="K573" s="5"/>
      <c r="L573" s="5"/>
      <c r="M573" s="5"/>
      <c r="N573" s="5"/>
      <c r="O573" s="5"/>
      <c r="P573" s="5"/>
      <c r="Q573" s="5"/>
      <c r="R573" s="5"/>
      <c r="S573" s="5"/>
      <c r="T573" s="5"/>
      <c r="U573" s="5"/>
    </row>
    <row r="574" spans="1:21" ht="12.75" customHeight="1" x14ac:dyDescent="0.25">
      <c r="A574" s="5"/>
      <c r="B574" s="32"/>
      <c r="C574" s="33"/>
      <c r="D574" s="34"/>
      <c r="E574" s="34"/>
      <c r="F574" s="33"/>
      <c r="G574" s="33"/>
      <c r="H574" s="33"/>
      <c r="I574" s="5"/>
      <c r="J574" s="5"/>
      <c r="K574" s="5"/>
      <c r="L574" s="5"/>
      <c r="M574" s="5"/>
      <c r="N574" s="5"/>
      <c r="O574" s="5"/>
      <c r="P574" s="5"/>
      <c r="Q574" s="5"/>
      <c r="R574" s="5"/>
      <c r="S574" s="5"/>
      <c r="T574" s="5"/>
      <c r="U574" s="5"/>
    </row>
    <row r="575" spans="1:21" ht="12.75" customHeight="1" x14ac:dyDescent="0.25">
      <c r="A575" s="5"/>
      <c r="B575" s="32"/>
      <c r="C575" s="33"/>
      <c r="D575" s="34"/>
      <c r="E575" s="34"/>
      <c r="F575" s="33"/>
      <c r="G575" s="33"/>
      <c r="H575" s="33"/>
      <c r="I575" s="5"/>
      <c r="J575" s="5"/>
      <c r="K575" s="5"/>
      <c r="L575" s="5"/>
      <c r="M575" s="5"/>
      <c r="N575" s="5"/>
      <c r="O575" s="5"/>
      <c r="P575" s="5"/>
      <c r="Q575" s="5"/>
      <c r="R575" s="5"/>
      <c r="S575" s="5"/>
      <c r="T575" s="5"/>
      <c r="U575" s="5"/>
    </row>
    <row r="576" spans="1:21" ht="12.75" customHeight="1" x14ac:dyDescent="0.25">
      <c r="A576" s="5"/>
      <c r="B576" s="32"/>
      <c r="C576" s="33"/>
      <c r="D576" s="34"/>
      <c r="E576" s="34"/>
      <c r="F576" s="33"/>
      <c r="G576" s="33"/>
      <c r="H576" s="33"/>
      <c r="I576" s="5"/>
      <c r="J576" s="5"/>
      <c r="K576" s="5"/>
      <c r="L576" s="5"/>
      <c r="M576" s="5"/>
      <c r="N576" s="5"/>
      <c r="O576" s="5"/>
      <c r="P576" s="5"/>
      <c r="Q576" s="5"/>
      <c r="R576" s="5"/>
      <c r="S576" s="5"/>
      <c r="T576" s="5"/>
      <c r="U576" s="5"/>
    </row>
    <row r="577" spans="1:21" ht="12.75" customHeight="1" x14ac:dyDescent="0.25">
      <c r="A577" s="5"/>
      <c r="B577" s="32"/>
      <c r="C577" s="33"/>
      <c r="D577" s="34"/>
      <c r="E577" s="34"/>
      <c r="F577" s="33"/>
      <c r="G577" s="33"/>
      <c r="H577" s="33"/>
      <c r="I577" s="5"/>
      <c r="J577" s="5"/>
      <c r="K577" s="5"/>
      <c r="L577" s="5"/>
      <c r="M577" s="5"/>
      <c r="N577" s="5"/>
      <c r="O577" s="5"/>
      <c r="P577" s="5"/>
      <c r="Q577" s="5"/>
      <c r="R577" s="5"/>
      <c r="S577" s="5"/>
      <c r="T577" s="5"/>
      <c r="U577" s="5"/>
    </row>
    <row r="578" spans="1:21" ht="12.75" customHeight="1" x14ac:dyDescent="0.25">
      <c r="A578" s="5"/>
      <c r="B578" s="32"/>
      <c r="C578" s="33"/>
      <c r="D578" s="34"/>
      <c r="E578" s="34"/>
      <c r="F578" s="33"/>
      <c r="G578" s="33"/>
      <c r="H578" s="33"/>
      <c r="I578" s="5"/>
      <c r="J578" s="5"/>
      <c r="K578" s="5"/>
      <c r="L578" s="5"/>
      <c r="M578" s="5"/>
      <c r="N578" s="5"/>
      <c r="O578" s="5"/>
      <c r="P578" s="5"/>
      <c r="Q578" s="5"/>
      <c r="R578" s="5"/>
      <c r="S578" s="5"/>
      <c r="T578" s="5"/>
      <c r="U578" s="5"/>
    </row>
    <row r="579" spans="1:21" ht="12.75" customHeight="1" x14ac:dyDescent="0.25">
      <c r="A579" s="5"/>
      <c r="B579" s="32"/>
      <c r="C579" s="33"/>
      <c r="D579" s="34"/>
      <c r="E579" s="34"/>
      <c r="F579" s="33"/>
      <c r="G579" s="33"/>
      <c r="H579" s="33"/>
      <c r="I579" s="5"/>
      <c r="J579" s="5"/>
      <c r="K579" s="5"/>
      <c r="L579" s="5"/>
      <c r="M579" s="5"/>
      <c r="N579" s="5"/>
      <c r="O579" s="5"/>
      <c r="P579" s="5"/>
      <c r="Q579" s="5"/>
      <c r="R579" s="5"/>
      <c r="S579" s="5"/>
      <c r="T579" s="5"/>
      <c r="U579" s="5"/>
    </row>
    <row r="580" spans="1:21" ht="12.75" customHeight="1" x14ac:dyDescent="0.25">
      <c r="A580" s="5"/>
      <c r="B580" s="32"/>
      <c r="C580" s="33"/>
      <c r="D580" s="34"/>
      <c r="E580" s="34"/>
      <c r="F580" s="33"/>
      <c r="G580" s="33"/>
      <c r="H580" s="33"/>
      <c r="I580" s="5"/>
      <c r="J580" s="5"/>
      <c r="K580" s="5"/>
      <c r="L580" s="5"/>
      <c r="M580" s="5"/>
      <c r="N580" s="5"/>
      <c r="O580" s="5"/>
      <c r="P580" s="5"/>
      <c r="Q580" s="5"/>
      <c r="R580" s="5"/>
      <c r="S580" s="5"/>
      <c r="T580" s="5"/>
      <c r="U580" s="5"/>
    </row>
    <row r="581" spans="1:21" ht="12.75" customHeight="1" x14ac:dyDescent="0.25">
      <c r="A581" s="5"/>
      <c r="B581" s="32"/>
      <c r="C581" s="33"/>
      <c r="D581" s="34"/>
      <c r="E581" s="34"/>
      <c r="F581" s="33"/>
      <c r="G581" s="33"/>
      <c r="H581" s="33"/>
      <c r="I581" s="5"/>
      <c r="J581" s="5"/>
      <c r="K581" s="5"/>
      <c r="L581" s="5"/>
      <c r="M581" s="5"/>
      <c r="N581" s="5"/>
      <c r="O581" s="5"/>
      <c r="P581" s="5"/>
      <c r="Q581" s="5"/>
      <c r="R581" s="5"/>
      <c r="S581" s="5"/>
      <c r="T581" s="5"/>
      <c r="U581" s="5"/>
    </row>
    <row r="582" spans="1:21" ht="12.75" customHeight="1" x14ac:dyDescent="0.25">
      <c r="A582" s="5"/>
      <c r="B582" s="32"/>
      <c r="C582" s="33"/>
      <c r="D582" s="34"/>
      <c r="E582" s="34"/>
      <c r="F582" s="33"/>
      <c r="G582" s="33"/>
      <c r="H582" s="33"/>
      <c r="I582" s="5"/>
      <c r="J582" s="5"/>
      <c r="K582" s="5"/>
      <c r="L582" s="5"/>
      <c r="M582" s="5"/>
      <c r="N582" s="5"/>
      <c r="O582" s="5"/>
      <c r="P582" s="5"/>
      <c r="Q582" s="5"/>
      <c r="R582" s="5"/>
      <c r="S582" s="5"/>
      <c r="T582" s="5"/>
      <c r="U582" s="5"/>
    </row>
    <row r="583" spans="1:21" ht="12.75" customHeight="1" x14ac:dyDescent="0.25">
      <c r="A583" s="5"/>
      <c r="B583" s="32"/>
      <c r="C583" s="33"/>
      <c r="D583" s="34"/>
      <c r="E583" s="34"/>
      <c r="F583" s="33"/>
      <c r="G583" s="33"/>
      <c r="H583" s="33"/>
      <c r="I583" s="5"/>
      <c r="J583" s="5"/>
      <c r="K583" s="5"/>
      <c r="L583" s="5"/>
      <c r="M583" s="5"/>
      <c r="N583" s="5"/>
      <c r="O583" s="5"/>
      <c r="P583" s="5"/>
      <c r="Q583" s="5"/>
      <c r="R583" s="5"/>
      <c r="S583" s="5"/>
      <c r="T583" s="5"/>
      <c r="U583" s="5"/>
    </row>
    <row r="584" spans="1:21" ht="12.75" customHeight="1" x14ac:dyDescent="0.25">
      <c r="A584" s="5"/>
      <c r="B584" s="32"/>
      <c r="C584" s="33"/>
      <c r="D584" s="34"/>
      <c r="E584" s="34"/>
      <c r="F584" s="33"/>
      <c r="G584" s="33"/>
      <c r="H584" s="33"/>
      <c r="I584" s="5"/>
      <c r="J584" s="5"/>
      <c r="K584" s="5"/>
      <c r="L584" s="5"/>
      <c r="M584" s="5"/>
      <c r="N584" s="5"/>
      <c r="O584" s="5"/>
      <c r="P584" s="5"/>
      <c r="Q584" s="5"/>
      <c r="R584" s="5"/>
      <c r="S584" s="5"/>
      <c r="T584" s="5"/>
      <c r="U584" s="5"/>
    </row>
    <row r="585" spans="1:21" ht="12.75" customHeight="1" x14ac:dyDescent="0.25">
      <c r="A585" s="5"/>
      <c r="B585" s="32"/>
      <c r="C585" s="33"/>
      <c r="D585" s="34"/>
      <c r="E585" s="34"/>
      <c r="F585" s="33"/>
      <c r="G585" s="33"/>
      <c r="H585" s="33"/>
      <c r="I585" s="5"/>
      <c r="J585" s="5"/>
      <c r="K585" s="5"/>
      <c r="L585" s="5"/>
      <c r="M585" s="5"/>
      <c r="N585" s="5"/>
      <c r="O585" s="5"/>
      <c r="P585" s="5"/>
      <c r="Q585" s="5"/>
      <c r="R585" s="5"/>
      <c r="S585" s="5"/>
      <c r="T585" s="5"/>
      <c r="U585" s="5"/>
    </row>
    <row r="586" spans="1:21" ht="12.75" customHeight="1" x14ac:dyDescent="0.25">
      <c r="A586" s="5"/>
      <c r="B586" s="32"/>
      <c r="C586" s="33"/>
      <c r="D586" s="34"/>
      <c r="E586" s="34"/>
      <c r="F586" s="33"/>
      <c r="G586" s="33"/>
      <c r="H586" s="33"/>
      <c r="I586" s="5"/>
      <c r="J586" s="5"/>
      <c r="K586" s="5"/>
      <c r="L586" s="5"/>
      <c r="M586" s="5"/>
      <c r="N586" s="5"/>
      <c r="O586" s="5"/>
      <c r="P586" s="5"/>
      <c r="Q586" s="5"/>
      <c r="R586" s="5"/>
      <c r="S586" s="5"/>
      <c r="T586" s="5"/>
      <c r="U586" s="5"/>
    </row>
    <row r="587" spans="1:21" ht="12.75" customHeight="1" x14ac:dyDescent="0.25">
      <c r="A587" s="5"/>
      <c r="B587" s="32"/>
      <c r="C587" s="33"/>
      <c r="D587" s="34"/>
      <c r="E587" s="34"/>
      <c r="F587" s="33"/>
      <c r="G587" s="33"/>
      <c r="H587" s="33"/>
      <c r="I587" s="5"/>
      <c r="J587" s="5"/>
      <c r="K587" s="5"/>
      <c r="L587" s="5"/>
      <c r="M587" s="5"/>
      <c r="N587" s="5"/>
      <c r="O587" s="5"/>
      <c r="P587" s="5"/>
      <c r="Q587" s="5"/>
      <c r="R587" s="5"/>
      <c r="S587" s="5"/>
      <c r="T587" s="5"/>
      <c r="U587" s="5"/>
    </row>
    <row r="588" spans="1:21" ht="12.75" customHeight="1" x14ac:dyDescent="0.25">
      <c r="A588" s="5"/>
      <c r="B588" s="32"/>
      <c r="C588" s="33"/>
      <c r="D588" s="34"/>
      <c r="E588" s="34"/>
      <c r="F588" s="33"/>
      <c r="G588" s="33"/>
      <c r="H588" s="33"/>
      <c r="I588" s="5"/>
      <c r="J588" s="5"/>
      <c r="K588" s="5"/>
      <c r="L588" s="5"/>
      <c r="M588" s="5"/>
      <c r="N588" s="5"/>
      <c r="O588" s="5"/>
      <c r="P588" s="5"/>
      <c r="Q588" s="5"/>
      <c r="R588" s="5"/>
      <c r="S588" s="5"/>
      <c r="T588" s="5"/>
      <c r="U588" s="5"/>
    </row>
    <row r="589" spans="1:21" ht="12.75" customHeight="1" x14ac:dyDescent="0.25">
      <c r="A589" s="5"/>
      <c r="B589" s="32"/>
      <c r="C589" s="33"/>
      <c r="D589" s="34"/>
      <c r="E589" s="34"/>
      <c r="F589" s="33"/>
      <c r="G589" s="33"/>
      <c r="H589" s="33"/>
      <c r="I589" s="5"/>
      <c r="J589" s="5"/>
      <c r="K589" s="5"/>
      <c r="L589" s="5"/>
      <c r="M589" s="5"/>
      <c r="N589" s="5"/>
      <c r="O589" s="5"/>
      <c r="P589" s="5"/>
      <c r="Q589" s="5"/>
      <c r="R589" s="5"/>
      <c r="S589" s="5"/>
      <c r="T589" s="5"/>
      <c r="U589" s="5"/>
    </row>
    <row r="590" spans="1:21" ht="12.75" customHeight="1" x14ac:dyDescent="0.25">
      <c r="A590" s="5"/>
      <c r="B590" s="32"/>
      <c r="C590" s="33"/>
      <c r="D590" s="34"/>
      <c r="E590" s="34"/>
      <c r="F590" s="33"/>
      <c r="G590" s="33"/>
      <c r="H590" s="33"/>
      <c r="I590" s="5"/>
      <c r="J590" s="5"/>
      <c r="K590" s="5"/>
      <c r="L590" s="5"/>
      <c r="M590" s="5"/>
      <c r="N590" s="5"/>
      <c r="O590" s="5"/>
      <c r="P590" s="5"/>
      <c r="Q590" s="5"/>
      <c r="R590" s="5"/>
      <c r="S590" s="5"/>
      <c r="T590" s="5"/>
      <c r="U590" s="5"/>
    </row>
    <row r="591" spans="1:21" ht="12.75" customHeight="1" x14ac:dyDescent="0.25">
      <c r="A591" s="5"/>
      <c r="B591" s="32"/>
      <c r="C591" s="33"/>
      <c r="D591" s="34"/>
      <c r="E591" s="34"/>
      <c r="F591" s="33"/>
      <c r="G591" s="33"/>
      <c r="H591" s="33"/>
      <c r="I591" s="5"/>
      <c r="J591" s="5"/>
      <c r="K591" s="5"/>
      <c r="L591" s="5"/>
      <c r="M591" s="5"/>
      <c r="N591" s="5"/>
      <c r="O591" s="5"/>
      <c r="P591" s="5"/>
      <c r="Q591" s="5"/>
      <c r="R591" s="5"/>
      <c r="S591" s="5"/>
      <c r="T591" s="5"/>
      <c r="U591" s="5"/>
    </row>
    <row r="592" spans="1:21" ht="12.75" customHeight="1" x14ac:dyDescent="0.25">
      <c r="A592" s="5"/>
      <c r="B592" s="32"/>
      <c r="C592" s="33"/>
      <c r="D592" s="34"/>
      <c r="E592" s="34"/>
      <c r="F592" s="33"/>
      <c r="G592" s="33"/>
      <c r="H592" s="33"/>
      <c r="I592" s="5"/>
      <c r="J592" s="5"/>
      <c r="K592" s="5"/>
      <c r="L592" s="5"/>
      <c r="M592" s="5"/>
      <c r="N592" s="5"/>
      <c r="O592" s="5"/>
      <c r="P592" s="5"/>
      <c r="Q592" s="5"/>
      <c r="R592" s="5"/>
      <c r="S592" s="5"/>
      <c r="T592" s="5"/>
      <c r="U592" s="5"/>
    </row>
    <row r="593" spans="1:21" ht="12.75" customHeight="1" x14ac:dyDescent="0.25">
      <c r="A593" s="5"/>
      <c r="B593" s="32"/>
      <c r="C593" s="33"/>
      <c r="D593" s="34"/>
      <c r="E593" s="34"/>
      <c r="F593" s="33"/>
      <c r="G593" s="33"/>
      <c r="H593" s="33"/>
      <c r="I593" s="5"/>
      <c r="J593" s="5"/>
      <c r="K593" s="5"/>
      <c r="L593" s="5"/>
      <c r="M593" s="5"/>
      <c r="N593" s="5"/>
      <c r="O593" s="5"/>
      <c r="P593" s="5"/>
      <c r="Q593" s="5"/>
      <c r="R593" s="5"/>
      <c r="S593" s="5"/>
      <c r="T593" s="5"/>
      <c r="U593" s="5"/>
    </row>
    <row r="594" spans="1:21" ht="12.75" customHeight="1" x14ac:dyDescent="0.25">
      <c r="A594" s="5"/>
      <c r="B594" s="32"/>
      <c r="C594" s="33"/>
      <c r="D594" s="34"/>
      <c r="E594" s="34"/>
      <c r="F594" s="33"/>
      <c r="G594" s="33"/>
      <c r="H594" s="33"/>
      <c r="I594" s="5"/>
      <c r="J594" s="5"/>
      <c r="K594" s="5"/>
      <c r="L594" s="5"/>
      <c r="M594" s="5"/>
      <c r="N594" s="5"/>
      <c r="O594" s="5"/>
      <c r="P594" s="5"/>
      <c r="Q594" s="5"/>
      <c r="R594" s="5"/>
      <c r="S594" s="5"/>
      <c r="T594" s="5"/>
      <c r="U594" s="5"/>
    </row>
    <row r="595" spans="1:21" ht="12.75" customHeight="1" x14ac:dyDescent="0.25">
      <c r="A595" s="5"/>
      <c r="B595" s="32"/>
      <c r="C595" s="33"/>
      <c r="D595" s="34"/>
      <c r="E595" s="34"/>
      <c r="F595" s="33"/>
      <c r="G595" s="33"/>
      <c r="H595" s="33"/>
      <c r="I595" s="5"/>
      <c r="J595" s="5"/>
      <c r="K595" s="5"/>
      <c r="L595" s="5"/>
      <c r="M595" s="5"/>
      <c r="N595" s="5"/>
      <c r="O595" s="5"/>
      <c r="P595" s="5"/>
      <c r="Q595" s="5"/>
      <c r="R595" s="5"/>
      <c r="S595" s="5"/>
      <c r="T595" s="5"/>
      <c r="U595" s="5"/>
    </row>
    <row r="596" spans="1:21" ht="12.75" customHeight="1" x14ac:dyDescent="0.25">
      <c r="A596" s="5"/>
      <c r="B596" s="32"/>
      <c r="C596" s="33"/>
      <c r="D596" s="34"/>
      <c r="E596" s="34"/>
      <c r="F596" s="33"/>
      <c r="G596" s="33"/>
      <c r="H596" s="33"/>
      <c r="I596" s="5"/>
      <c r="J596" s="5"/>
      <c r="K596" s="5"/>
      <c r="L596" s="5"/>
      <c r="M596" s="5"/>
      <c r="N596" s="5"/>
      <c r="O596" s="5"/>
      <c r="P596" s="5"/>
      <c r="Q596" s="5"/>
      <c r="R596" s="5"/>
      <c r="S596" s="5"/>
      <c r="T596" s="5"/>
      <c r="U596" s="5"/>
    </row>
    <row r="597" spans="1:21" ht="12.75" customHeight="1" x14ac:dyDescent="0.25">
      <c r="A597" s="5"/>
      <c r="B597" s="32"/>
      <c r="C597" s="33"/>
      <c r="D597" s="34"/>
      <c r="E597" s="34"/>
      <c r="F597" s="33"/>
      <c r="G597" s="33"/>
      <c r="H597" s="33"/>
      <c r="I597" s="5"/>
      <c r="J597" s="5"/>
      <c r="K597" s="5"/>
      <c r="L597" s="5"/>
      <c r="M597" s="5"/>
      <c r="N597" s="5"/>
      <c r="O597" s="5"/>
      <c r="P597" s="5"/>
      <c r="Q597" s="5"/>
      <c r="R597" s="5"/>
      <c r="S597" s="5"/>
      <c r="T597" s="5"/>
      <c r="U597" s="5"/>
    </row>
    <row r="598" spans="1:21" ht="12.75" customHeight="1" x14ac:dyDescent="0.25">
      <c r="A598" s="5"/>
      <c r="B598" s="32"/>
      <c r="C598" s="33"/>
      <c r="D598" s="34"/>
      <c r="E598" s="34"/>
      <c r="F598" s="33"/>
      <c r="G598" s="33"/>
      <c r="H598" s="33"/>
      <c r="I598" s="5"/>
      <c r="J598" s="5"/>
      <c r="K598" s="5"/>
      <c r="L598" s="5"/>
      <c r="M598" s="5"/>
      <c r="N598" s="5"/>
      <c r="O598" s="5"/>
      <c r="P598" s="5"/>
      <c r="Q598" s="5"/>
      <c r="R598" s="5"/>
      <c r="S598" s="5"/>
      <c r="T598" s="5"/>
      <c r="U598" s="5"/>
    </row>
    <row r="599" spans="1:21" ht="12.75" customHeight="1" x14ac:dyDescent="0.25">
      <c r="A599" s="5"/>
      <c r="B599" s="32"/>
      <c r="C599" s="33"/>
      <c r="D599" s="34"/>
      <c r="E599" s="34"/>
      <c r="F599" s="33"/>
      <c r="G599" s="33"/>
      <c r="H599" s="33"/>
      <c r="I599" s="5"/>
      <c r="J599" s="5"/>
      <c r="K599" s="5"/>
      <c r="L599" s="5"/>
      <c r="M599" s="5"/>
      <c r="N599" s="5"/>
      <c r="O599" s="5"/>
      <c r="P599" s="5"/>
      <c r="Q599" s="5"/>
      <c r="R599" s="5"/>
      <c r="S599" s="5"/>
      <c r="T599" s="5"/>
      <c r="U599" s="5"/>
    </row>
    <row r="600" spans="1:21" ht="12.75" customHeight="1" x14ac:dyDescent="0.25">
      <c r="A600" s="5"/>
      <c r="B600" s="32"/>
      <c r="C600" s="33"/>
      <c r="D600" s="34"/>
      <c r="E600" s="34"/>
      <c r="F600" s="33"/>
      <c r="G600" s="33"/>
      <c r="H600" s="33"/>
      <c r="I600" s="5"/>
      <c r="J600" s="5"/>
      <c r="K600" s="5"/>
      <c r="L600" s="5"/>
      <c r="M600" s="5"/>
      <c r="N600" s="5"/>
      <c r="O600" s="5"/>
      <c r="P600" s="5"/>
      <c r="Q600" s="5"/>
      <c r="R600" s="5"/>
      <c r="S600" s="5"/>
      <c r="T600" s="5"/>
      <c r="U600" s="5"/>
    </row>
    <row r="601" spans="1:21" ht="12.75" customHeight="1" x14ac:dyDescent="0.25">
      <c r="A601" s="5"/>
      <c r="B601" s="32"/>
      <c r="C601" s="33"/>
      <c r="D601" s="34"/>
      <c r="E601" s="34"/>
      <c r="F601" s="33"/>
      <c r="G601" s="33"/>
      <c r="H601" s="33"/>
      <c r="I601" s="5"/>
      <c r="J601" s="5"/>
      <c r="K601" s="5"/>
      <c r="L601" s="5"/>
      <c r="M601" s="5"/>
      <c r="N601" s="5"/>
      <c r="O601" s="5"/>
      <c r="P601" s="5"/>
      <c r="Q601" s="5"/>
      <c r="R601" s="5"/>
      <c r="S601" s="5"/>
      <c r="T601" s="5"/>
      <c r="U601" s="5"/>
    </row>
    <row r="602" spans="1:21" ht="12.75" customHeight="1" x14ac:dyDescent="0.25">
      <c r="A602" s="5"/>
      <c r="B602" s="32"/>
      <c r="C602" s="33"/>
      <c r="D602" s="34"/>
      <c r="E602" s="34"/>
      <c r="F602" s="33"/>
      <c r="G602" s="33"/>
      <c r="H602" s="33"/>
      <c r="I602" s="5"/>
      <c r="J602" s="5"/>
      <c r="K602" s="5"/>
      <c r="L602" s="5"/>
      <c r="M602" s="5"/>
      <c r="N602" s="5"/>
      <c r="O602" s="5"/>
      <c r="P602" s="5"/>
      <c r="Q602" s="5"/>
      <c r="R602" s="5"/>
      <c r="S602" s="5"/>
      <c r="T602" s="5"/>
      <c r="U602" s="5"/>
    </row>
    <row r="603" spans="1:21" ht="12.75" customHeight="1" x14ac:dyDescent="0.25">
      <c r="A603" s="5"/>
      <c r="B603" s="32"/>
      <c r="C603" s="33"/>
      <c r="D603" s="34"/>
      <c r="E603" s="34"/>
      <c r="F603" s="33"/>
      <c r="G603" s="33"/>
      <c r="H603" s="33"/>
      <c r="I603" s="5"/>
      <c r="J603" s="5"/>
      <c r="K603" s="5"/>
      <c r="L603" s="5"/>
      <c r="M603" s="5"/>
      <c r="N603" s="5"/>
      <c r="O603" s="5"/>
      <c r="P603" s="5"/>
      <c r="Q603" s="5"/>
      <c r="R603" s="5"/>
      <c r="S603" s="5"/>
      <c r="T603" s="5"/>
      <c r="U603" s="5"/>
    </row>
    <row r="604" spans="1:21" ht="12.75" customHeight="1" x14ac:dyDescent="0.25">
      <c r="A604" s="5"/>
      <c r="B604" s="32"/>
      <c r="C604" s="33"/>
      <c r="D604" s="34"/>
      <c r="E604" s="34"/>
      <c r="F604" s="33"/>
      <c r="G604" s="33"/>
      <c r="H604" s="33"/>
      <c r="I604" s="5"/>
      <c r="J604" s="5"/>
      <c r="K604" s="5"/>
      <c r="L604" s="5"/>
      <c r="M604" s="5"/>
      <c r="N604" s="5"/>
      <c r="O604" s="5"/>
      <c r="P604" s="5"/>
      <c r="Q604" s="5"/>
      <c r="R604" s="5"/>
      <c r="S604" s="5"/>
      <c r="T604" s="5"/>
      <c r="U604" s="5"/>
    </row>
    <row r="605" spans="1:21" ht="12.75" customHeight="1" x14ac:dyDescent="0.25">
      <c r="A605" s="5"/>
      <c r="B605" s="32"/>
      <c r="C605" s="33"/>
      <c r="D605" s="34"/>
      <c r="E605" s="34"/>
      <c r="F605" s="33"/>
      <c r="G605" s="33"/>
      <c r="H605" s="33"/>
      <c r="I605" s="5"/>
      <c r="J605" s="5"/>
      <c r="K605" s="5"/>
      <c r="L605" s="5"/>
      <c r="M605" s="5"/>
      <c r="N605" s="5"/>
      <c r="O605" s="5"/>
      <c r="P605" s="5"/>
      <c r="Q605" s="5"/>
      <c r="R605" s="5"/>
      <c r="S605" s="5"/>
      <c r="T605" s="5"/>
      <c r="U605" s="5"/>
    </row>
    <row r="606" spans="1:21" ht="12.75" customHeight="1" x14ac:dyDescent="0.25">
      <c r="A606" s="5"/>
      <c r="B606" s="32"/>
      <c r="C606" s="33"/>
      <c r="D606" s="34"/>
      <c r="E606" s="34"/>
      <c r="F606" s="33"/>
      <c r="G606" s="33"/>
      <c r="H606" s="33"/>
      <c r="I606" s="5"/>
      <c r="J606" s="5"/>
      <c r="K606" s="5"/>
      <c r="L606" s="5"/>
      <c r="M606" s="5"/>
      <c r="N606" s="5"/>
      <c r="O606" s="5"/>
      <c r="P606" s="5"/>
      <c r="Q606" s="5"/>
      <c r="R606" s="5"/>
      <c r="S606" s="5"/>
      <c r="T606" s="5"/>
      <c r="U606" s="5"/>
    </row>
    <row r="607" spans="1:21" ht="12.75" customHeight="1" x14ac:dyDescent="0.25">
      <c r="A607" s="5"/>
      <c r="B607" s="32"/>
      <c r="C607" s="33"/>
      <c r="D607" s="34"/>
      <c r="E607" s="34"/>
      <c r="F607" s="33"/>
      <c r="G607" s="33"/>
      <c r="H607" s="33"/>
      <c r="I607" s="5"/>
      <c r="J607" s="5"/>
      <c r="K607" s="5"/>
      <c r="L607" s="5"/>
      <c r="M607" s="5"/>
      <c r="N607" s="5"/>
      <c r="O607" s="5"/>
      <c r="P607" s="5"/>
      <c r="Q607" s="5"/>
      <c r="R607" s="5"/>
      <c r="S607" s="5"/>
      <c r="T607" s="5"/>
      <c r="U607" s="5"/>
    </row>
    <row r="608" spans="1:21" ht="12.75" customHeight="1" x14ac:dyDescent="0.25">
      <c r="A608" s="5"/>
      <c r="B608" s="32"/>
      <c r="C608" s="33"/>
      <c r="D608" s="34"/>
      <c r="E608" s="34"/>
      <c r="F608" s="33"/>
      <c r="G608" s="33"/>
      <c r="H608" s="33"/>
      <c r="I608" s="5"/>
      <c r="J608" s="5"/>
      <c r="K608" s="5"/>
      <c r="L608" s="5"/>
      <c r="M608" s="5"/>
      <c r="N608" s="5"/>
      <c r="O608" s="5"/>
      <c r="P608" s="5"/>
      <c r="Q608" s="5"/>
      <c r="R608" s="5"/>
      <c r="S608" s="5"/>
      <c r="T608" s="5"/>
      <c r="U608" s="5"/>
    </row>
    <row r="609" spans="1:21" ht="12.75" customHeight="1" x14ac:dyDescent="0.25">
      <c r="A609" s="5"/>
      <c r="B609" s="32"/>
      <c r="C609" s="33"/>
      <c r="D609" s="34"/>
      <c r="E609" s="34"/>
      <c r="F609" s="33"/>
      <c r="G609" s="33"/>
      <c r="H609" s="33"/>
      <c r="I609" s="5"/>
      <c r="J609" s="5"/>
      <c r="K609" s="5"/>
      <c r="L609" s="5"/>
      <c r="M609" s="5"/>
      <c r="N609" s="5"/>
      <c r="O609" s="5"/>
      <c r="P609" s="5"/>
      <c r="Q609" s="5"/>
      <c r="R609" s="5"/>
      <c r="S609" s="5"/>
      <c r="T609" s="5"/>
      <c r="U609" s="5"/>
    </row>
    <row r="610" spans="1:21" ht="12.75" customHeight="1" x14ac:dyDescent="0.25">
      <c r="A610" s="5"/>
      <c r="B610" s="32"/>
      <c r="C610" s="33"/>
      <c r="D610" s="34"/>
      <c r="E610" s="34"/>
      <c r="F610" s="33"/>
      <c r="G610" s="33"/>
      <c r="H610" s="33"/>
      <c r="I610" s="5"/>
      <c r="J610" s="5"/>
      <c r="K610" s="5"/>
      <c r="L610" s="5"/>
      <c r="M610" s="5"/>
      <c r="N610" s="5"/>
      <c r="O610" s="5"/>
      <c r="P610" s="5"/>
      <c r="Q610" s="5"/>
      <c r="R610" s="5"/>
      <c r="S610" s="5"/>
      <c r="T610" s="5"/>
      <c r="U610" s="5"/>
    </row>
    <row r="611" spans="1:21" ht="12.75" customHeight="1" x14ac:dyDescent="0.25">
      <c r="A611" s="5"/>
      <c r="B611" s="32"/>
      <c r="C611" s="33"/>
      <c r="D611" s="34"/>
      <c r="E611" s="34"/>
      <c r="F611" s="33"/>
      <c r="G611" s="33"/>
      <c r="H611" s="33"/>
      <c r="I611" s="5"/>
      <c r="J611" s="5"/>
      <c r="K611" s="5"/>
      <c r="L611" s="5"/>
      <c r="M611" s="5"/>
      <c r="N611" s="5"/>
      <c r="O611" s="5"/>
      <c r="P611" s="5"/>
      <c r="Q611" s="5"/>
      <c r="R611" s="5"/>
      <c r="S611" s="5"/>
      <c r="T611" s="5"/>
      <c r="U611" s="5"/>
    </row>
    <row r="612" spans="1:21" ht="12.75" customHeight="1" x14ac:dyDescent="0.25">
      <c r="A612" s="5"/>
      <c r="B612" s="32"/>
      <c r="C612" s="33"/>
      <c r="D612" s="34"/>
      <c r="E612" s="34"/>
      <c r="F612" s="33"/>
      <c r="G612" s="33"/>
      <c r="H612" s="33"/>
      <c r="I612" s="5"/>
      <c r="J612" s="5"/>
      <c r="K612" s="5"/>
      <c r="L612" s="5"/>
      <c r="M612" s="5"/>
      <c r="N612" s="5"/>
      <c r="O612" s="5"/>
      <c r="P612" s="5"/>
      <c r="Q612" s="5"/>
      <c r="R612" s="5"/>
      <c r="S612" s="5"/>
      <c r="T612" s="5"/>
      <c r="U612" s="5"/>
    </row>
    <row r="613" spans="1:21" ht="12.75" customHeight="1" x14ac:dyDescent="0.25">
      <c r="A613" s="5"/>
      <c r="B613" s="32"/>
      <c r="C613" s="33"/>
      <c r="D613" s="34"/>
      <c r="E613" s="34"/>
      <c r="F613" s="33"/>
      <c r="G613" s="33"/>
      <c r="H613" s="33"/>
      <c r="I613" s="5"/>
      <c r="J613" s="5"/>
      <c r="K613" s="5"/>
      <c r="L613" s="5"/>
      <c r="M613" s="5"/>
      <c r="N613" s="5"/>
      <c r="O613" s="5"/>
      <c r="P613" s="5"/>
      <c r="Q613" s="5"/>
      <c r="R613" s="5"/>
      <c r="S613" s="5"/>
      <c r="T613" s="5"/>
      <c r="U613" s="5"/>
    </row>
    <row r="614" spans="1:21" ht="12.75" customHeight="1" x14ac:dyDescent="0.25">
      <c r="A614" s="5"/>
      <c r="B614" s="32"/>
      <c r="C614" s="33"/>
      <c r="D614" s="34"/>
      <c r="E614" s="34"/>
      <c r="F614" s="33"/>
      <c r="G614" s="33"/>
      <c r="H614" s="33"/>
      <c r="I614" s="5"/>
      <c r="J614" s="5"/>
      <c r="K614" s="5"/>
      <c r="L614" s="5"/>
      <c r="M614" s="5"/>
      <c r="N614" s="5"/>
      <c r="O614" s="5"/>
      <c r="P614" s="5"/>
      <c r="Q614" s="5"/>
      <c r="R614" s="5"/>
      <c r="S614" s="5"/>
      <c r="T614" s="5"/>
      <c r="U614" s="5"/>
    </row>
    <row r="615" spans="1:21" ht="12.75" customHeight="1" x14ac:dyDescent="0.25">
      <c r="A615" s="5"/>
      <c r="B615" s="32"/>
      <c r="C615" s="33"/>
      <c r="D615" s="34"/>
      <c r="E615" s="34"/>
      <c r="F615" s="33"/>
      <c r="G615" s="33"/>
      <c r="H615" s="33"/>
      <c r="I615" s="5"/>
      <c r="J615" s="5"/>
      <c r="K615" s="5"/>
      <c r="L615" s="5"/>
      <c r="M615" s="5"/>
      <c r="N615" s="5"/>
      <c r="O615" s="5"/>
      <c r="P615" s="5"/>
      <c r="Q615" s="5"/>
      <c r="R615" s="5"/>
      <c r="S615" s="5"/>
      <c r="T615" s="5"/>
      <c r="U615" s="5"/>
    </row>
    <row r="616" spans="1:21" ht="12.75" customHeight="1" x14ac:dyDescent="0.25">
      <c r="A616" s="5"/>
      <c r="B616" s="32"/>
      <c r="C616" s="33"/>
      <c r="D616" s="34"/>
      <c r="E616" s="34"/>
      <c r="F616" s="33"/>
      <c r="G616" s="33"/>
      <c r="H616" s="33"/>
      <c r="I616" s="5"/>
      <c r="J616" s="5"/>
      <c r="K616" s="5"/>
      <c r="L616" s="5"/>
      <c r="M616" s="5"/>
      <c r="N616" s="5"/>
      <c r="O616" s="5"/>
      <c r="P616" s="5"/>
      <c r="Q616" s="5"/>
      <c r="R616" s="5"/>
      <c r="S616" s="5"/>
      <c r="T616" s="5"/>
      <c r="U616" s="5"/>
    </row>
    <row r="617" spans="1:21" ht="12.75" customHeight="1" x14ac:dyDescent="0.25">
      <c r="A617" s="5"/>
      <c r="B617" s="32"/>
      <c r="C617" s="33"/>
      <c r="D617" s="34"/>
      <c r="E617" s="34"/>
      <c r="F617" s="33"/>
      <c r="G617" s="33"/>
      <c r="H617" s="33"/>
      <c r="I617" s="5"/>
      <c r="J617" s="5"/>
      <c r="K617" s="5"/>
      <c r="L617" s="5"/>
      <c r="M617" s="5"/>
      <c r="N617" s="5"/>
      <c r="O617" s="5"/>
      <c r="P617" s="5"/>
      <c r="Q617" s="5"/>
      <c r="R617" s="5"/>
      <c r="S617" s="5"/>
      <c r="T617" s="5"/>
      <c r="U617" s="5"/>
    </row>
    <row r="618" spans="1:21" ht="12.75" customHeight="1" x14ac:dyDescent="0.25">
      <c r="A618" s="5"/>
      <c r="B618" s="32"/>
      <c r="C618" s="33"/>
      <c r="D618" s="34"/>
      <c r="E618" s="34"/>
      <c r="F618" s="33"/>
      <c r="G618" s="33"/>
      <c r="H618" s="33"/>
      <c r="I618" s="5"/>
      <c r="J618" s="5"/>
      <c r="K618" s="5"/>
      <c r="L618" s="5"/>
      <c r="M618" s="5"/>
      <c r="N618" s="5"/>
      <c r="O618" s="5"/>
      <c r="P618" s="5"/>
      <c r="Q618" s="5"/>
      <c r="R618" s="5"/>
      <c r="S618" s="5"/>
      <c r="T618" s="5"/>
      <c r="U618" s="5"/>
    </row>
    <row r="619" spans="1:21" ht="12.75" customHeight="1" x14ac:dyDescent="0.25">
      <c r="A619" s="5"/>
      <c r="B619" s="32"/>
      <c r="C619" s="33"/>
      <c r="D619" s="34"/>
      <c r="E619" s="34"/>
      <c r="F619" s="33"/>
      <c r="G619" s="33"/>
      <c r="H619" s="33"/>
      <c r="I619" s="5"/>
      <c r="J619" s="5"/>
      <c r="K619" s="5"/>
      <c r="L619" s="5"/>
      <c r="M619" s="5"/>
      <c r="N619" s="5"/>
      <c r="O619" s="5"/>
      <c r="P619" s="5"/>
      <c r="Q619" s="5"/>
      <c r="R619" s="5"/>
      <c r="S619" s="5"/>
      <c r="T619" s="5"/>
      <c r="U619" s="5"/>
    </row>
    <row r="620" spans="1:21" ht="12.75" customHeight="1" x14ac:dyDescent="0.25">
      <c r="A620" s="5"/>
      <c r="B620" s="32"/>
      <c r="C620" s="33"/>
      <c r="D620" s="34"/>
      <c r="E620" s="34"/>
      <c r="F620" s="33"/>
      <c r="G620" s="33"/>
      <c r="H620" s="33"/>
      <c r="I620" s="5"/>
      <c r="J620" s="5"/>
      <c r="K620" s="5"/>
      <c r="L620" s="5"/>
      <c r="M620" s="5"/>
      <c r="N620" s="5"/>
      <c r="O620" s="5"/>
      <c r="P620" s="5"/>
      <c r="Q620" s="5"/>
      <c r="R620" s="5"/>
      <c r="S620" s="5"/>
      <c r="T620" s="5"/>
      <c r="U620" s="5"/>
    </row>
    <row r="621" spans="1:21" ht="12.75" customHeight="1" x14ac:dyDescent="0.25">
      <c r="A621" s="5"/>
      <c r="B621" s="32"/>
      <c r="C621" s="33"/>
      <c r="D621" s="34"/>
      <c r="E621" s="34"/>
      <c r="F621" s="33"/>
      <c r="G621" s="33"/>
      <c r="H621" s="33"/>
      <c r="I621" s="5"/>
      <c r="J621" s="5"/>
      <c r="K621" s="5"/>
      <c r="L621" s="5"/>
      <c r="M621" s="5"/>
      <c r="N621" s="5"/>
      <c r="O621" s="5"/>
      <c r="P621" s="5"/>
      <c r="Q621" s="5"/>
      <c r="R621" s="5"/>
      <c r="S621" s="5"/>
      <c r="T621" s="5"/>
      <c r="U621" s="5"/>
    </row>
    <row r="622" spans="1:21" ht="12.75" customHeight="1" x14ac:dyDescent="0.25">
      <c r="A622" s="5"/>
      <c r="B622" s="32"/>
      <c r="C622" s="33"/>
      <c r="D622" s="34"/>
      <c r="E622" s="34"/>
      <c r="F622" s="33"/>
      <c r="G622" s="33"/>
      <c r="H622" s="33"/>
      <c r="I622" s="5"/>
      <c r="J622" s="5"/>
      <c r="K622" s="5"/>
      <c r="L622" s="5"/>
      <c r="M622" s="5"/>
      <c r="N622" s="5"/>
      <c r="O622" s="5"/>
      <c r="P622" s="5"/>
      <c r="Q622" s="5"/>
      <c r="R622" s="5"/>
      <c r="S622" s="5"/>
      <c r="T622" s="5"/>
      <c r="U622" s="5"/>
    </row>
    <row r="623" spans="1:21" ht="12.75" customHeight="1" x14ac:dyDescent="0.25">
      <c r="A623" s="5"/>
      <c r="B623" s="32"/>
      <c r="C623" s="33"/>
      <c r="D623" s="34"/>
      <c r="E623" s="34"/>
      <c r="F623" s="33"/>
      <c r="G623" s="33"/>
      <c r="H623" s="33"/>
      <c r="I623" s="5"/>
      <c r="J623" s="5"/>
      <c r="K623" s="5"/>
      <c r="L623" s="5"/>
      <c r="M623" s="5"/>
      <c r="N623" s="5"/>
      <c r="O623" s="5"/>
      <c r="P623" s="5"/>
      <c r="Q623" s="5"/>
      <c r="R623" s="5"/>
      <c r="S623" s="5"/>
      <c r="T623" s="5"/>
      <c r="U623" s="5"/>
    </row>
    <row r="624" spans="1:21" ht="12.75" customHeight="1" x14ac:dyDescent="0.25">
      <c r="A624" s="5"/>
      <c r="B624" s="32"/>
      <c r="C624" s="33"/>
      <c r="D624" s="34"/>
      <c r="E624" s="34"/>
      <c r="F624" s="33"/>
      <c r="G624" s="33"/>
      <c r="H624" s="33"/>
      <c r="I624" s="5"/>
      <c r="J624" s="5"/>
      <c r="K624" s="5"/>
      <c r="L624" s="5"/>
      <c r="M624" s="5"/>
      <c r="N624" s="5"/>
      <c r="O624" s="5"/>
      <c r="P624" s="5"/>
      <c r="Q624" s="5"/>
      <c r="R624" s="5"/>
      <c r="S624" s="5"/>
      <c r="T624" s="5"/>
      <c r="U624" s="5"/>
    </row>
    <row r="625" spans="1:21" ht="12.75" customHeight="1" x14ac:dyDescent="0.25">
      <c r="A625" s="5"/>
      <c r="B625" s="32"/>
      <c r="C625" s="33"/>
      <c r="D625" s="34"/>
      <c r="E625" s="34"/>
      <c r="F625" s="33"/>
      <c r="G625" s="33"/>
      <c r="H625" s="33"/>
      <c r="I625" s="5"/>
      <c r="J625" s="5"/>
      <c r="K625" s="5"/>
      <c r="L625" s="5"/>
      <c r="M625" s="5"/>
      <c r="N625" s="5"/>
      <c r="O625" s="5"/>
      <c r="P625" s="5"/>
      <c r="Q625" s="5"/>
      <c r="R625" s="5"/>
      <c r="S625" s="5"/>
      <c r="T625" s="5"/>
      <c r="U625" s="5"/>
    </row>
    <row r="626" spans="1:21" ht="12.75" customHeight="1" x14ac:dyDescent="0.25">
      <c r="A626" s="5"/>
      <c r="B626" s="32"/>
      <c r="C626" s="33"/>
      <c r="D626" s="34"/>
      <c r="E626" s="34"/>
      <c r="F626" s="33"/>
      <c r="G626" s="33"/>
      <c r="H626" s="33"/>
      <c r="I626" s="5"/>
      <c r="J626" s="5"/>
      <c r="K626" s="5"/>
      <c r="L626" s="5"/>
      <c r="M626" s="5"/>
      <c r="N626" s="5"/>
      <c r="O626" s="5"/>
      <c r="P626" s="5"/>
      <c r="Q626" s="5"/>
      <c r="R626" s="5"/>
      <c r="S626" s="5"/>
      <c r="T626" s="5"/>
      <c r="U626" s="5"/>
    </row>
    <row r="627" spans="1:21" ht="12.75" customHeight="1" x14ac:dyDescent="0.25">
      <c r="A627" s="5"/>
      <c r="B627" s="32"/>
      <c r="C627" s="33"/>
      <c r="D627" s="34"/>
      <c r="E627" s="34"/>
      <c r="F627" s="33"/>
      <c r="G627" s="33"/>
      <c r="H627" s="33"/>
      <c r="I627" s="5"/>
      <c r="J627" s="5"/>
      <c r="K627" s="5"/>
      <c r="L627" s="5"/>
      <c r="M627" s="5"/>
      <c r="N627" s="5"/>
      <c r="O627" s="5"/>
      <c r="P627" s="5"/>
      <c r="Q627" s="5"/>
      <c r="R627" s="5"/>
      <c r="S627" s="5"/>
      <c r="T627" s="5"/>
      <c r="U627" s="5"/>
    </row>
    <row r="628" spans="1:21" ht="12.75" customHeight="1" x14ac:dyDescent="0.25">
      <c r="A628" s="5"/>
      <c r="B628" s="32"/>
      <c r="C628" s="33"/>
      <c r="D628" s="34"/>
      <c r="E628" s="34"/>
      <c r="F628" s="33"/>
      <c r="G628" s="33"/>
      <c r="H628" s="33"/>
      <c r="I628" s="5"/>
      <c r="J628" s="5"/>
      <c r="K628" s="5"/>
      <c r="L628" s="5"/>
      <c r="M628" s="5"/>
      <c r="N628" s="5"/>
      <c r="O628" s="5"/>
      <c r="P628" s="5"/>
      <c r="Q628" s="5"/>
      <c r="R628" s="5"/>
      <c r="S628" s="5"/>
      <c r="T628" s="5"/>
      <c r="U628" s="5"/>
    </row>
    <row r="629" spans="1:21" ht="12.75" customHeight="1" x14ac:dyDescent="0.25">
      <c r="A629" s="5"/>
      <c r="B629" s="32"/>
      <c r="C629" s="33"/>
      <c r="D629" s="34"/>
      <c r="E629" s="34"/>
      <c r="F629" s="33"/>
      <c r="G629" s="33"/>
      <c r="H629" s="33"/>
      <c r="I629" s="5"/>
      <c r="J629" s="5"/>
      <c r="K629" s="5"/>
      <c r="L629" s="5"/>
      <c r="M629" s="5"/>
      <c r="N629" s="5"/>
      <c r="O629" s="5"/>
      <c r="P629" s="5"/>
      <c r="Q629" s="5"/>
      <c r="R629" s="5"/>
      <c r="S629" s="5"/>
      <c r="T629" s="5"/>
      <c r="U629" s="5"/>
    </row>
    <row r="630" spans="1:21" ht="12.75" customHeight="1" x14ac:dyDescent="0.25">
      <c r="A630" s="5"/>
      <c r="B630" s="32"/>
      <c r="C630" s="33"/>
      <c r="D630" s="34"/>
      <c r="E630" s="34"/>
      <c r="F630" s="33"/>
      <c r="G630" s="33"/>
      <c r="H630" s="33"/>
      <c r="I630" s="5"/>
      <c r="J630" s="5"/>
      <c r="K630" s="5"/>
      <c r="L630" s="5"/>
      <c r="M630" s="5"/>
      <c r="N630" s="5"/>
      <c r="O630" s="5"/>
      <c r="P630" s="5"/>
      <c r="Q630" s="5"/>
      <c r="R630" s="5"/>
      <c r="S630" s="5"/>
      <c r="T630" s="5"/>
      <c r="U630" s="5"/>
    </row>
    <row r="631" spans="1:21" ht="12.75" customHeight="1" x14ac:dyDescent="0.25">
      <c r="A631" s="5"/>
      <c r="B631" s="32"/>
      <c r="C631" s="33"/>
      <c r="D631" s="34"/>
      <c r="E631" s="34"/>
      <c r="F631" s="33"/>
      <c r="G631" s="33"/>
      <c r="H631" s="33"/>
      <c r="I631" s="5"/>
      <c r="J631" s="5"/>
      <c r="K631" s="5"/>
      <c r="L631" s="5"/>
      <c r="M631" s="5"/>
      <c r="N631" s="5"/>
      <c r="O631" s="5"/>
      <c r="P631" s="5"/>
      <c r="Q631" s="5"/>
      <c r="R631" s="5"/>
      <c r="S631" s="5"/>
      <c r="T631" s="5"/>
      <c r="U631" s="5"/>
    </row>
    <row r="632" spans="1:21" ht="12.75" customHeight="1" x14ac:dyDescent="0.25">
      <c r="A632" s="5"/>
      <c r="B632" s="32"/>
      <c r="C632" s="33"/>
      <c r="D632" s="34"/>
      <c r="E632" s="34"/>
      <c r="F632" s="33"/>
      <c r="G632" s="33"/>
      <c r="H632" s="33"/>
      <c r="I632" s="5"/>
      <c r="J632" s="5"/>
      <c r="K632" s="5"/>
      <c r="L632" s="5"/>
      <c r="M632" s="5"/>
      <c r="N632" s="5"/>
      <c r="O632" s="5"/>
      <c r="P632" s="5"/>
      <c r="Q632" s="5"/>
      <c r="R632" s="5"/>
      <c r="S632" s="5"/>
      <c r="T632" s="5"/>
      <c r="U632" s="5"/>
    </row>
    <row r="633" spans="1:21" ht="12.75" customHeight="1" x14ac:dyDescent="0.25">
      <c r="A633" s="5"/>
      <c r="B633" s="32"/>
      <c r="C633" s="33"/>
      <c r="D633" s="34"/>
      <c r="E633" s="34"/>
      <c r="F633" s="33"/>
      <c r="G633" s="33"/>
      <c r="H633" s="33"/>
      <c r="I633" s="5"/>
      <c r="J633" s="5"/>
      <c r="K633" s="5"/>
      <c r="L633" s="5"/>
      <c r="M633" s="5"/>
      <c r="N633" s="5"/>
      <c r="O633" s="5"/>
      <c r="P633" s="5"/>
      <c r="Q633" s="5"/>
      <c r="R633" s="5"/>
      <c r="S633" s="5"/>
      <c r="T633" s="5"/>
      <c r="U633" s="5"/>
    </row>
    <row r="634" spans="1:21" ht="12.75" customHeight="1" x14ac:dyDescent="0.25">
      <c r="A634" s="5"/>
      <c r="B634" s="32"/>
      <c r="C634" s="33"/>
      <c r="D634" s="34"/>
      <c r="E634" s="34"/>
      <c r="F634" s="33"/>
      <c r="G634" s="33"/>
      <c r="H634" s="33"/>
      <c r="I634" s="5"/>
      <c r="J634" s="5"/>
      <c r="K634" s="5"/>
      <c r="L634" s="5"/>
      <c r="M634" s="5"/>
      <c r="N634" s="5"/>
      <c r="O634" s="5"/>
      <c r="P634" s="5"/>
      <c r="Q634" s="5"/>
      <c r="R634" s="5"/>
      <c r="S634" s="5"/>
      <c r="T634" s="5"/>
      <c r="U634" s="5"/>
    </row>
    <row r="635" spans="1:21" ht="12.75" customHeight="1" x14ac:dyDescent="0.25">
      <c r="A635" s="5"/>
      <c r="B635" s="32"/>
      <c r="C635" s="33"/>
      <c r="D635" s="34"/>
      <c r="E635" s="34"/>
      <c r="F635" s="33"/>
      <c r="G635" s="33"/>
      <c r="H635" s="33"/>
      <c r="I635" s="5"/>
      <c r="J635" s="5"/>
      <c r="K635" s="5"/>
      <c r="L635" s="5"/>
      <c r="M635" s="5"/>
      <c r="N635" s="5"/>
      <c r="O635" s="5"/>
      <c r="P635" s="5"/>
      <c r="Q635" s="5"/>
      <c r="R635" s="5"/>
      <c r="S635" s="5"/>
      <c r="T635" s="5"/>
      <c r="U635" s="5"/>
    </row>
    <row r="636" spans="1:21" ht="12.75" customHeight="1" x14ac:dyDescent="0.25">
      <c r="A636" s="5"/>
      <c r="B636" s="32"/>
      <c r="C636" s="33"/>
      <c r="D636" s="34"/>
      <c r="E636" s="34"/>
      <c r="F636" s="33"/>
      <c r="G636" s="33"/>
      <c r="H636" s="33"/>
      <c r="I636" s="5"/>
      <c r="J636" s="5"/>
      <c r="K636" s="5"/>
      <c r="L636" s="5"/>
      <c r="M636" s="5"/>
      <c r="N636" s="5"/>
      <c r="O636" s="5"/>
      <c r="P636" s="5"/>
      <c r="Q636" s="5"/>
      <c r="R636" s="5"/>
      <c r="S636" s="5"/>
      <c r="T636" s="5"/>
      <c r="U636" s="5"/>
    </row>
    <row r="637" spans="1:21" ht="12.75" customHeight="1" x14ac:dyDescent="0.25">
      <c r="A637" s="5"/>
      <c r="B637" s="32"/>
      <c r="C637" s="33"/>
      <c r="D637" s="34"/>
      <c r="E637" s="34"/>
      <c r="F637" s="33"/>
      <c r="G637" s="33"/>
      <c r="H637" s="33"/>
      <c r="I637" s="5"/>
      <c r="J637" s="5"/>
      <c r="K637" s="5"/>
      <c r="L637" s="5"/>
      <c r="M637" s="5"/>
      <c r="N637" s="5"/>
      <c r="O637" s="5"/>
      <c r="P637" s="5"/>
      <c r="Q637" s="5"/>
      <c r="R637" s="5"/>
      <c r="S637" s="5"/>
      <c r="T637" s="5"/>
      <c r="U637" s="5"/>
    </row>
    <row r="638" spans="1:21" ht="12.75" customHeight="1" x14ac:dyDescent="0.25">
      <c r="A638" s="5"/>
      <c r="B638" s="32"/>
      <c r="C638" s="33"/>
      <c r="D638" s="34"/>
      <c r="E638" s="34"/>
      <c r="F638" s="33"/>
      <c r="G638" s="33"/>
      <c r="H638" s="33"/>
      <c r="I638" s="5"/>
      <c r="J638" s="5"/>
      <c r="K638" s="5"/>
      <c r="L638" s="5"/>
      <c r="M638" s="5"/>
      <c r="N638" s="5"/>
      <c r="O638" s="5"/>
      <c r="P638" s="5"/>
      <c r="Q638" s="5"/>
      <c r="R638" s="5"/>
      <c r="S638" s="5"/>
      <c r="T638" s="5"/>
      <c r="U638" s="5"/>
    </row>
    <row r="639" spans="1:21" ht="12.75" customHeight="1" x14ac:dyDescent="0.25">
      <c r="A639" s="5"/>
      <c r="B639" s="32"/>
      <c r="C639" s="33"/>
      <c r="D639" s="34"/>
      <c r="E639" s="34"/>
      <c r="F639" s="33"/>
      <c r="G639" s="33"/>
      <c r="H639" s="33"/>
      <c r="I639" s="5"/>
      <c r="J639" s="5"/>
      <c r="K639" s="5"/>
      <c r="L639" s="5"/>
      <c r="M639" s="5"/>
      <c r="N639" s="5"/>
      <c r="O639" s="5"/>
      <c r="P639" s="5"/>
      <c r="Q639" s="5"/>
      <c r="R639" s="5"/>
      <c r="S639" s="5"/>
      <c r="T639" s="5"/>
      <c r="U639" s="5"/>
    </row>
    <row r="640" spans="1:21" ht="12.75" customHeight="1" x14ac:dyDescent="0.25">
      <c r="A640" s="5"/>
      <c r="B640" s="32"/>
      <c r="C640" s="33"/>
      <c r="D640" s="34"/>
      <c r="E640" s="34"/>
      <c r="F640" s="33"/>
      <c r="G640" s="33"/>
      <c r="H640" s="33"/>
      <c r="I640" s="5"/>
      <c r="J640" s="5"/>
      <c r="K640" s="5"/>
      <c r="L640" s="5"/>
      <c r="M640" s="5"/>
      <c r="N640" s="5"/>
      <c r="O640" s="5"/>
      <c r="P640" s="5"/>
      <c r="Q640" s="5"/>
      <c r="R640" s="5"/>
      <c r="S640" s="5"/>
      <c r="T640" s="5"/>
      <c r="U640" s="5"/>
    </row>
    <row r="641" spans="1:21" ht="12.75" customHeight="1" x14ac:dyDescent="0.25">
      <c r="A641" s="5"/>
      <c r="B641" s="32"/>
      <c r="C641" s="33"/>
      <c r="D641" s="34"/>
      <c r="E641" s="34"/>
      <c r="F641" s="33"/>
      <c r="G641" s="33"/>
      <c r="H641" s="33"/>
      <c r="I641" s="5"/>
      <c r="J641" s="5"/>
      <c r="K641" s="5"/>
      <c r="L641" s="5"/>
      <c r="M641" s="5"/>
      <c r="N641" s="5"/>
      <c r="O641" s="5"/>
      <c r="P641" s="5"/>
      <c r="Q641" s="5"/>
      <c r="R641" s="5"/>
      <c r="S641" s="5"/>
      <c r="T641" s="5"/>
      <c r="U641" s="5"/>
    </row>
    <row r="642" spans="1:21" ht="12.75" customHeight="1" x14ac:dyDescent="0.25">
      <c r="A642" s="5"/>
      <c r="B642" s="32"/>
      <c r="C642" s="33"/>
      <c r="D642" s="34"/>
      <c r="E642" s="34"/>
      <c r="F642" s="33"/>
      <c r="G642" s="33"/>
      <c r="H642" s="33"/>
      <c r="I642" s="5"/>
      <c r="J642" s="5"/>
      <c r="K642" s="5"/>
      <c r="L642" s="5"/>
      <c r="M642" s="5"/>
      <c r="N642" s="5"/>
      <c r="O642" s="5"/>
      <c r="P642" s="5"/>
      <c r="Q642" s="5"/>
      <c r="R642" s="5"/>
      <c r="S642" s="5"/>
      <c r="T642" s="5"/>
      <c r="U642" s="5"/>
    </row>
    <row r="643" spans="1:21" ht="12.75" customHeight="1" x14ac:dyDescent="0.25">
      <c r="A643" s="5"/>
      <c r="B643" s="32"/>
      <c r="C643" s="33"/>
      <c r="D643" s="34"/>
      <c r="E643" s="34"/>
      <c r="F643" s="33"/>
      <c r="G643" s="33"/>
      <c r="H643" s="33"/>
      <c r="I643" s="5"/>
      <c r="J643" s="5"/>
      <c r="K643" s="5"/>
      <c r="L643" s="5"/>
      <c r="M643" s="5"/>
      <c r="N643" s="5"/>
      <c r="O643" s="5"/>
      <c r="P643" s="5"/>
      <c r="Q643" s="5"/>
      <c r="R643" s="5"/>
      <c r="S643" s="5"/>
      <c r="T643" s="5"/>
      <c r="U643" s="5"/>
    </row>
    <row r="644" spans="1:21" ht="12.75" customHeight="1" x14ac:dyDescent="0.25">
      <c r="A644" s="5"/>
      <c r="B644" s="32"/>
      <c r="C644" s="33"/>
      <c r="D644" s="34"/>
      <c r="E644" s="34"/>
      <c r="F644" s="33"/>
      <c r="G644" s="33"/>
      <c r="H644" s="33"/>
      <c r="I644" s="5"/>
      <c r="J644" s="5"/>
      <c r="K644" s="5"/>
      <c r="L644" s="5"/>
      <c r="M644" s="5"/>
      <c r="N644" s="5"/>
      <c r="O644" s="5"/>
      <c r="P644" s="5"/>
      <c r="Q644" s="5"/>
      <c r="R644" s="5"/>
      <c r="S644" s="5"/>
      <c r="T644" s="5"/>
      <c r="U644" s="5"/>
    </row>
    <row r="645" spans="1:21" ht="12.75" customHeight="1" x14ac:dyDescent="0.25">
      <c r="A645" s="5"/>
      <c r="B645" s="32"/>
      <c r="C645" s="33"/>
      <c r="D645" s="34"/>
      <c r="E645" s="34"/>
      <c r="F645" s="33"/>
      <c r="G645" s="33"/>
      <c r="H645" s="33"/>
      <c r="I645" s="5"/>
      <c r="J645" s="5"/>
      <c r="K645" s="5"/>
      <c r="L645" s="5"/>
      <c r="M645" s="5"/>
      <c r="N645" s="5"/>
      <c r="O645" s="5"/>
      <c r="P645" s="5"/>
      <c r="Q645" s="5"/>
      <c r="R645" s="5"/>
      <c r="S645" s="5"/>
      <c r="T645" s="5"/>
      <c r="U645" s="5"/>
    </row>
    <row r="646" spans="1:21" ht="12.75" customHeight="1" x14ac:dyDescent="0.25">
      <c r="A646" s="5"/>
      <c r="B646" s="32"/>
      <c r="C646" s="33"/>
      <c r="D646" s="34"/>
      <c r="E646" s="34"/>
      <c r="F646" s="33"/>
      <c r="G646" s="33"/>
      <c r="H646" s="33"/>
      <c r="I646" s="5"/>
      <c r="J646" s="5"/>
      <c r="K646" s="5"/>
      <c r="L646" s="5"/>
      <c r="M646" s="5"/>
      <c r="N646" s="5"/>
      <c r="O646" s="5"/>
      <c r="P646" s="5"/>
      <c r="Q646" s="5"/>
      <c r="R646" s="5"/>
      <c r="S646" s="5"/>
      <c r="T646" s="5"/>
      <c r="U646" s="5"/>
    </row>
    <row r="647" spans="1:21" ht="12.75" customHeight="1" x14ac:dyDescent="0.25">
      <c r="A647" s="5"/>
      <c r="B647" s="32"/>
      <c r="C647" s="33"/>
      <c r="D647" s="34"/>
      <c r="E647" s="34"/>
      <c r="F647" s="33"/>
      <c r="G647" s="33"/>
      <c r="H647" s="33"/>
      <c r="I647" s="5"/>
      <c r="J647" s="5"/>
      <c r="K647" s="5"/>
      <c r="L647" s="5"/>
      <c r="M647" s="5"/>
      <c r="N647" s="5"/>
      <c r="O647" s="5"/>
      <c r="P647" s="5"/>
      <c r="Q647" s="5"/>
      <c r="R647" s="5"/>
      <c r="S647" s="5"/>
      <c r="T647" s="5"/>
      <c r="U647" s="5"/>
    </row>
    <row r="648" spans="1:21" ht="12.75" customHeight="1" x14ac:dyDescent="0.25">
      <c r="A648" s="5"/>
      <c r="B648" s="32"/>
      <c r="C648" s="33"/>
      <c r="D648" s="34"/>
      <c r="E648" s="34"/>
      <c r="F648" s="33"/>
      <c r="G648" s="33"/>
      <c r="H648" s="33"/>
      <c r="I648" s="5"/>
      <c r="J648" s="5"/>
      <c r="K648" s="5"/>
      <c r="L648" s="5"/>
      <c r="M648" s="5"/>
      <c r="N648" s="5"/>
      <c r="O648" s="5"/>
      <c r="P648" s="5"/>
      <c r="Q648" s="5"/>
      <c r="R648" s="5"/>
      <c r="S648" s="5"/>
      <c r="T648" s="5"/>
      <c r="U648" s="5"/>
    </row>
    <row r="649" spans="1:21" ht="12.75" customHeight="1" x14ac:dyDescent="0.25">
      <c r="A649" s="5"/>
      <c r="B649" s="32"/>
      <c r="C649" s="33"/>
      <c r="D649" s="34"/>
      <c r="E649" s="34"/>
      <c r="F649" s="33"/>
      <c r="G649" s="33"/>
      <c r="H649" s="33"/>
      <c r="I649" s="5"/>
      <c r="J649" s="5"/>
      <c r="K649" s="5"/>
      <c r="L649" s="5"/>
      <c r="M649" s="5"/>
      <c r="N649" s="5"/>
      <c r="O649" s="5"/>
      <c r="P649" s="5"/>
      <c r="Q649" s="5"/>
      <c r="R649" s="5"/>
      <c r="S649" s="5"/>
      <c r="T649" s="5"/>
      <c r="U649" s="5"/>
    </row>
    <row r="650" spans="1:21" ht="12.75" customHeight="1" x14ac:dyDescent="0.25">
      <c r="A650" s="5"/>
      <c r="B650" s="32"/>
      <c r="C650" s="33"/>
      <c r="D650" s="34"/>
      <c r="E650" s="34"/>
      <c r="F650" s="33"/>
      <c r="G650" s="33"/>
      <c r="H650" s="33"/>
      <c r="I650" s="5"/>
      <c r="J650" s="5"/>
      <c r="K650" s="5"/>
      <c r="L650" s="5"/>
      <c r="M650" s="5"/>
      <c r="N650" s="5"/>
      <c r="O650" s="5"/>
      <c r="P650" s="5"/>
      <c r="Q650" s="5"/>
      <c r="R650" s="5"/>
      <c r="S650" s="5"/>
      <c r="T650" s="5"/>
      <c r="U650" s="5"/>
    </row>
    <row r="651" spans="1:21" ht="12.75" customHeight="1" x14ac:dyDescent="0.25">
      <c r="A651" s="5"/>
      <c r="B651" s="32"/>
      <c r="C651" s="33"/>
      <c r="D651" s="34"/>
      <c r="E651" s="34"/>
      <c r="F651" s="33"/>
      <c r="G651" s="33"/>
      <c r="H651" s="33"/>
      <c r="I651" s="5"/>
      <c r="J651" s="5"/>
      <c r="K651" s="5"/>
      <c r="L651" s="5"/>
      <c r="M651" s="5"/>
      <c r="N651" s="5"/>
      <c r="O651" s="5"/>
      <c r="P651" s="5"/>
      <c r="Q651" s="5"/>
      <c r="R651" s="5"/>
      <c r="S651" s="5"/>
      <c r="T651" s="5"/>
      <c r="U651" s="5"/>
    </row>
    <row r="652" spans="1:21" ht="12.75" customHeight="1" x14ac:dyDescent="0.25">
      <c r="A652" s="5"/>
      <c r="B652" s="32"/>
      <c r="C652" s="33"/>
      <c r="D652" s="34"/>
      <c r="E652" s="34"/>
      <c r="F652" s="33"/>
      <c r="G652" s="33"/>
      <c r="H652" s="33"/>
      <c r="I652" s="5"/>
      <c r="J652" s="5"/>
      <c r="K652" s="5"/>
      <c r="L652" s="5"/>
      <c r="M652" s="5"/>
      <c r="N652" s="5"/>
      <c r="O652" s="5"/>
      <c r="P652" s="5"/>
      <c r="Q652" s="5"/>
      <c r="R652" s="5"/>
      <c r="S652" s="5"/>
      <c r="T652" s="5"/>
      <c r="U652" s="5"/>
    </row>
    <row r="653" spans="1:21" ht="12.75" customHeight="1" x14ac:dyDescent="0.25">
      <c r="A653" s="5"/>
      <c r="B653" s="32"/>
      <c r="C653" s="33"/>
      <c r="D653" s="34"/>
      <c r="E653" s="34"/>
      <c r="F653" s="33"/>
      <c r="G653" s="33"/>
      <c r="H653" s="33"/>
      <c r="I653" s="5"/>
      <c r="J653" s="5"/>
      <c r="K653" s="5"/>
      <c r="L653" s="5"/>
      <c r="M653" s="5"/>
      <c r="N653" s="5"/>
      <c r="O653" s="5"/>
      <c r="P653" s="5"/>
      <c r="Q653" s="5"/>
      <c r="R653" s="5"/>
      <c r="S653" s="5"/>
      <c r="T653" s="5"/>
      <c r="U653" s="5"/>
    </row>
    <row r="654" spans="1:21" ht="12.75" customHeight="1" x14ac:dyDescent="0.25">
      <c r="A654" s="5"/>
      <c r="B654" s="32"/>
      <c r="C654" s="33"/>
      <c r="D654" s="34"/>
      <c r="E654" s="34"/>
      <c r="F654" s="33"/>
      <c r="G654" s="33"/>
      <c r="H654" s="33"/>
      <c r="I654" s="5"/>
      <c r="J654" s="5"/>
      <c r="K654" s="5"/>
      <c r="L654" s="5"/>
      <c r="M654" s="5"/>
      <c r="N654" s="5"/>
      <c r="O654" s="5"/>
      <c r="P654" s="5"/>
      <c r="Q654" s="5"/>
      <c r="R654" s="5"/>
      <c r="S654" s="5"/>
      <c r="T654" s="5"/>
      <c r="U654" s="5"/>
    </row>
    <row r="655" spans="1:21" ht="12.75" customHeight="1" x14ac:dyDescent="0.25">
      <c r="A655" s="5"/>
      <c r="B655" s="32"/>
      <c r="C655" s="33"/>
      <c r="D655" s="34"/>
      <c r="E655" s="34"/>
      <c r="F655" s="33"/>
      <c r="G655" s="33"/>
      <c r="H655" s="33"/>
      <c r="I655" s="5"/>
      <c r="J655" s="5"/>
      <c r="K655" s="5"/>
      <c r="L655" s="5"/>
      <c r="M655" s="5"/>
      <c r="N655" s="5"/>
      <c r="O655" s="5"/>
      <c r="P655" s="5"/>
      <c r="Q655" s="5"/>
      <c r="R655" s="5"/>
      <c r="S655" s="5"/>
      <c r="T655" s="5"/>
      <c r="U655" s="5"/>
    </row>
    <row r="656" spans="1:21" ht="12.75" customHeight="1" x14ac:dyDescent="0.25">
      <c r="A656" s="5"/>
      <c r="B656" s="32"/>
      <c r="C656" s="33"/>
      <c r="D656" s="34"/>
      <c r="E656" s="34"/>
      <c r="F656" s="33"/>
      <c r="G656" s="33"/>
      <c r="H656" s="33"/>
      <c r="I656" s="5"/>
      <c r="J656" s="5"/>
      <c r="K656" s="5"/>
      <c r="L656" s="5"/>
      <c r="M656" s="5"/>
      <c r="N656" s="5"/>
      <c r="O656" s="5"/>
      <c r="P656" s="5"/>
      <c r="Q656" s="5"/>
      <c r="R656" s="5"/>
      <c r="S656" s="5"/>
      <c r="T656" s="5"/>
      <c r="U656" s="5"/>
    </row>
    <row r="657" spans="1:21" ht="12.75" customHeight="1" x14ac:dyDescent="0.25">
      <c r="A657" s="5"/>
      <c r="B657" s="32"/>
      <c r="C657" s="33"/>
      <c r="D657" s="34"/>
      <c r="E657" s="34"/>
      <c r="F657" s="33"/>
      <c r="G657" s="33"/>
      <c r="H657" s="33"/>
      <c r="I657" s="5"/>
      <c r="J657" s="5"/>
      <c r="K657" s="5"/>
      <c r="L657" s="5"/>
      <c r="M657" s="5"/>
      <c r="N657" s="5"/>
      <c r="O657" s="5"/>
      <c r="P657" s="5"/>
      <c r="Q657" s="5"/>
      <c r="R657" s="5"/>
      <c r="S657" s="5"/>
      <c r="T657" s="5"/>
      <c r="U657" s="5"/>
    </row>
    <row r="658" spans="1:21" ht="12.75" customHeight="1" x14ac:dyDescent="0.25">
      <c r="A658" s="5"/>
      <c r="B658" s="32"/>
      <c r="C658" s="33"/>
      <c r="D658" s="34"/>
      <c r="E658" s="34"/>
      <c r="F658" s="33"/>
      <c r="G658" s="33"/>
      <c r="H658" s="33"/>
      <c r="I658" s="5"/>
      <c r="J658" s="5"/>
      <c r="K658" s="5"/>
      <c r="L658" s="5"/>
      <c r="M658" s="5"/>
      <c r="N658" s="5"/>
      <c r="O658" s="5"/>
      <c r="P658" s="5"/>
      <c r="Q658" s="5"/>
      <c r="R658" s="5"/>
      <c r="S658" s="5"/>
      <c r="T658" s="5"/>
      <c r="U658" s="5"/>
    </row>
    <row r="659" spans="1:21" ht="12.75" customHeight="1" x14ac:dyDescent="0.25">
      <c r="A659" s="5"/>
      <c r="B659" s="32"/>
      <c r="C659" s="33"/>
      <c r="D659" s="34"/>
      <c r="E659" s="34"/>
      <c r="F659" s="33"/>
      <c r="G659" s="33"/>
      <c r="H659" s="33"/>
      <c r="I659" s="5"/>
      <c r="J659" s="5"/>
      <c r="K659" s="5"/>
      <c r="L659" s="5"/>
      <c r="M659" s="5"/>
      <c r="N659" s="5"/>
      <c r="O659" s="5"/>
      <c r="P659" s="5"/>
      <c r="Q659" s="5"/>
      <c r="R659" s="5"/>
      <c r="S659" s="5"/>
      <c r="T659" s="5"/>
      <c r="U659" s="5"/>
    </row>
    <row r="660" spans="1:21" ht="12.75" customHeight="1" x14ac:dyDescent="0.25">
      <c r="A660" s="5"/>
      <c r="B660" s="32"/>
      <c r="C660" s="33"/>
      <c r="D660" s="34"/>
      <c r="E660" s="34"/>
      <c r="F660" s="33"/>
      <c r="G660" s="33"/>
      <c r="H660" s="33"/>
      <c r="I660" s="5"/>
      <c r="J660" s="5"/>
      <c r="K660" s="5"/>
      <c r="L660" s="5"/>
      <c r="M660" s="5"/>
      <c r="N660" s="5"/>
      <c r="O660" s="5"/>
      <c r="P660" s="5"/>
      <c r="Q660" s="5"/>
      <c r="R660" s="5"/>
      <c r="S660" s="5"/>
      <c r="T660" s="5"/>
      <c r="U660" s="5"/>
    </row>
    <row r="661" spans="1:21" ht="12.75" customHeight="1" x14ac:dyDescent="0.25">
      <c r="A661" s="5"/>
      <c r="B661" s="32"/>
      <c r="C661" s="33"/>
      <c r="D661" s="34"/>
      <c r="E661" s="34"/>
      <c r="F661" s="33"/>
      <c r="G661" s="33"/>
      <c r="H661" s="33"/>
      <c r="I661" s="5"/>
      <c r="J661" s="5"/>
      <c r="K661" s="5"/>
      <c r="L661" s="5"/>
      <c r="M661" s="5"/>
      <c r="N661" s="5"/>
      <c r="O661" s="5"/>
      <c r="P661" s="5"/>
      <c r="Q661" s="5"/>
      <c r="R661" s="5"/>
      <c r="S661" s="5"/>
      <c r="T661" s="5"/>
      <c r="U661" s="5"/>
    </row>
    <row r="662" spans="1:21" ht="12.75" customHeight="1" x14ac:dyDescent="0.25">
      <c r="A662" s="5"/>
      <c r="B662" s="32"/>
      <c r="C662" s="33"/>
      <c r="D662" s="34"/>
      <c r="E662" s="34"/>
      <c r="F662" s="33"/>
      <c r="G662" s="33"/>
      <c r="H662" s="33"/>
      <c r="I662" s="5"/>
      <c r="J662" s="5"/>
      <c r="K662" s="5"/>
      <c r="L662" s="5"/>
      <c r="M662" s="5"/>
      <c r="N662" s="5"/>
      <c r="O662" s="5"/>
      <c r="P662" s="5"/>
      <c r="Q662" s="5"/>
      <c r="R662" s="5"/>
      <c r="S662" s="5"/>
      <c r="T662" s="5"/>
      <c r="U662" s="5"/>
    </row>
    <row r="663" spans="1:21" ht="12.75" customHeight="1" x14ac:dyDescent="0.25">
      <c r="A663" s="5"/>
      <c r="B663" s="32"/>
      <c r="C663" s="33"/>
      <c r="D663" s="34"/>
      <c r="E663" s="34"/>
      <c r="F663" s="33"/>
      <c r="G663" s="33"/>
      <c r="H663" s="33"/>
      <c r="I663" s="5"/>
      <c r="J663" s="5"/>
      <c r="K663" s="5"/>
      <c r="L663" s="5"/>
      <c r="M663" s="5"/>
      <c r="N663" s="5"/>
      <c r="O663" s="5"/>
      <c r="P663" s="5"/>
      <c r="Q663" s="5"/>
      <c r="R663" s="5"/>
      <c r="S663" s="5"/>
      <c r="T663" s="5"/>
      <c r="U663" s="5"/>
    </row>
    <row r="664" spans="1:21" ht="12.75" customHeight="1" x14ac:dyDescent="0.25">
      <c r="A664" s="5"/>
      <c r="B664" s="32"/>
      <c r="C664" s="33"/>
      <c r="D664" s="34"/>
      <c r="E664" s="34"/>
      <c r="F664" s="33"/>
      <c r="G664" s="33"/>
      <c r="H664" s="33"/>
      <c r="I664" s="5"/>
      <c r="J664" s="5"/>
      <c r="K664" s="5"/>
      <c r="L664" s="5"/>
      <c r="M664" s="5"/>
      <c r="N664" s="5"/>
      <c r="O664" s="5"/>
      <c r="P664" s="5"/>
      <c r="Q664" s="5"/>
      <c r="R664" s="5"/>
      <c r="S664" s="5"/>
      <c r="T664" s="5"/>
      <c r="U664" s="5"/>
    </row>
    <row r="665" spans="1:21" ht="12.75" customHeight="1" x14ac:dyDescent="0.25">
      <c r="A665" s="5"/>
      <c r="B665" s="32"/>
      <c r="C665" s="33"/>
      <c r="D665" s="34"/>
      <c r="E665" s="34"/>
      <c r="F665" s="33"/>
      <c r="G665" s="33"/>
      <c r="H665" s="33"/>
      <c r="I665" s="5"/>
      <c r="J665" s="5"/>
      <c r="K665" s="5"/>
      <c r="L665" s="5"/>
      <c r="M665" s="5"/>
      <c r="N665" s="5"/>
      <c r="O665" s="5"/>
      <c r="P665" s="5"/>
      <c r="Q665" s="5"/>
      <c r="R665" s="5"/>
      <c r="S665" s="5"/>
      <c r="T665" s="5"/>
      <c r="U665" s="5"/>
    </row>
    <row r="666" spans="1:21" ht="12.75" customHeight="1" x14ac:dyDescent="0.25">
      <c r="A666" s="5"/>
      <c r="B666" s="32"/>
      <c r="C666" s="33"/>
      <c r="D666" s="34"/>
      <c r="E666" s="34"/>
      <c r="F666" s="33"/>
      <c r="G666" s="33"/>
      <c r="H666" s="33"/>
      <c r="I666" s="5"/>
      <c r="J666" s="5"/>
      <c r="K666" s="5"/>
      <c r="L666" s="5"/>
      <c r="M666" s="5"/>
      <c r="N666" s="5"/>
      <c r="O666" s="5"/>
      <c r="P666" s="5"/>
      <c r="Q666" s="5"/>
      <c r="R666" s="5"/>
      <c r="S666" s="5"/>
      <c r="T666" s="5"/>
      <c r="U666" s="5"/>
    </row>
    <row r="667" spans="1:21" ht="12.75" customHeight="1" x14ac:dyDescent="0.25">
      <c r="A667" s="5"/>
      <c r="B667" s="32"/>
      <c r="C667" s="33"/>
      <c r="D667" s="34"/>
      <c r="E667" s="34"/>
      <c r="F667" s="33"/>
      <c r="G667" s="33"/>
      <c r="H667" s="33"/>
      <c r="I667" s="5"/>
      <c r="J667" s="5"/>
      <c r="K667" s="5"/>
      <c r="L667" s="5"/>
      <c r="M667" s="5"/>
      <c r="N667" s="5"/>
      <c r="O667" s="5"/>
      <c r="P667" s="5"/>
      <c r="Q667" s="5"/>
      <c r="R667" s="5"/>
      <c r="S667" s="5"/>
      <c r="T667" s="5"/>
      <c r="U667" s="5"/>
    </row>
    <row r="668" spans="1:21" ht="12.75" customHeight="1" x14ac:dyDescent="0.25">
      <c r="A668" s="5"/>
      <c r="B668" s="32"/>
      <c r="C668" s="33"/>
      <c r="D668" s="34"/>
      <c r="E668" s="34"/>
      <c r="F668" s="33"/>
      <c r="G668" s="33"/>
      <c r="H668" s="33"/>
      <c r="I668" s="5"/>
      <c r="J668" s="5"/>
      <c r="K668" s="5"/>
      <c r="L668" s="5"/>
      <c r="M668" s="5"/>
      <c r="N668" s="5"/>
      <c r="O668" s="5"/>
      <c r="P668" s="5"/>
      <c r="Q668" s="5"/>
      <c r="R668" s="5"/>
      <c r="S668" s="5"/>
      <c r="T668" s="5"/>
      <c r="U668" s="5"/>
    </row>
    <row r="669" spans="1:21" ht="12.75" customHeight="1" x14ac:dyDescent="0.25">
      <c r="A669" s="5"/>
      <c r="B669" s="32"/>
      <c r="C669" s="33"/>
      <c r="D669" s="34"/>
      <c r="E669" s="34"/>
      <c r="F669" s="33"/>
      <c r="G669" s="33"/>
      <c r="H669" s="33"/>
      <c r="I669" s="5"/>
      <c r="J669" s="5"/>
      <c r="K669" s="5"/>
      <c r="L669" s="5"/>
      <c r="M669" s="5"/>
      <c r="N669" s="5"/>
      <c r="O669" s="5"/>
      <c r="P669" s="5"/>
      <c r="Q669" s="5"/>
      <c r="R669" s="5"/>
      <c r="S669" s="5"/>
      <c r="T669" s="5"/>
      <c r="U669" s="5"/>
    </row>
    <row r="670" spans="1:21" ht="12.75" customHeight="1" x14ac:dyDescent="0.25">
      <c r="A670" s="5"/>
      <c r="B670" s="32"/>
      <c r="C670" s="33"/>
      <c r="D670" s="34"/>
      <c r="E670" s="34"/>
      <c r="F670" s="33"/>
      <c r="G670" s="33"/>
      <c r="H670" s="33"/>
      <c r="I670" s="5"/>
      <c r="J670" s="5"/>
      <c r="K670" s="5"/>
      <c r="L670" s="5"/>
      <c r="M670" s="5"/>
      <c r="N670" s="5"/>
      <c r="O670" s="5"/>
      <c r="P670" s="5"/>
      <c r="Q670" s="5"/>
      <c r="R670" s="5"/>
      <c r="S670" s="5"/>
      <c r="T670" s="5"/>
      <c r="U670" s="5"/>
    </row>
    <row r="671" spans="1:21" ht="12.75" customHeight="1" x14ac:dyDescent="0.25">
      <c r="A671" s="5"/>
      <c r="B671" s="32"/>
      <c r="C671" s="33"/>
      <c r="D671" s="34"/>
      <c r="E671" s="34"/>
      <c r="F671" s="33"/>
      <c r="G671" s="33"/>
      <c r="H671" s="33"/>
      <c r="I671" s="5"/>
      <c r="J671" s="5"/>
      <c r="K671" s="5"/>
      <c r="L671" s="5"/>
      <c r="M671" s="5"/>
      <c r="N671" s="5"/>
      <c r="O671" s="5"/>
      <c r="P671" s="5"/>
      <c r="Q671" s="5"/>
      <c r="R671" s="5"/>
      <c r="S671" s="5"/>
      <c r="T671" s="5"/>
      <c r="U671" s="5"/>
    </row>
    <row r="672" spans="1:21" ht="12.75" customHeight="1" x14ac:dyDescent="0.25">
      <c r="A672" s="5"/>
      <c r="B672" s="32"/>
      <c r="C672" s="33"/>
      <c r="D672" s="34"/>
      <c r="E672" s="34"/>
      <c r="F672" s="33"/>
      <c r="G672" s="33"/>
      <c r="H672" s="33"/>
      <c r="I672" s="5"/>
      <c r="J672" s="5"/>
      <c r="K672" s="5"/>
      <c r="L672" s="5"/>
      <c r="M672" s="5"/>
      <c r="N672" s="5"/>
      <c r="O672" s="5"/>
      <c r="P672" s="5"/>
      <c r="Q672" s="5"/>
      <c r="R672" s="5"/>
      <c r="S672" s="5"/>
      <c r="T672" s="5"/>
      <c r="U672" s="5"/>
    </row>
    <row r="673" spans="1:21" ht="12.75" customHeight="1" x14ac:dyDescent="0.25">
      <c r="A673" s="5"/>
      <c r="B673" s="32"/>
      <c r="C673" s="33"/>
      <c r="D673" s="34"/>
      <c r="E673" s="34"/>
      <c r="F673" s="33"/>
      <c r="G673" s="33"/>
      <c r="H673" s="33"/>
      <c r="I673" s="5"/>
      <c r="J673" s="5"/>
      <c r="K673" s="5"/>
      <c r="L673" s="5"/>
      <c r="M673" s="5"/>
      <c r="N673" s="5"/>
      <c r="O673" s="5"/>
      <c r="P673" s="5"/>
      <c r="Q673" s="5"/>
      <c r="R673" s="5"/>
      <c r="S673" s="5"/>
      <c r="T673" s="5"/>
      <c r="U673" s="5"/>
    </row>
    <row r="674" spans="1:21" ht="12.75" customHeight="1" x14ac:dyDescent="0.25">
      <c r="A674" s="5"/>
      <c r="B674" s="32"/>
      <c r="C674" s="33"/>
      <c r="D674" s="34"/>
      <c r="E674" s="34"/>
      <c r="F674" s="33"/>
      <c r="G674" s="33"/>
      <c r="H674" s="33"/>
      <c r="I674" s="5"/>
      <c r="J674" s="5"/>
      <c r="K674" s="5"/>
      <c r="L674" s="5"/>
      <c r="M674" s="5"/>
      <c r="N674" s="5"/>
      <c r="O674" s="5"/>
      <c r="P674" s="5"/>
      <c r="Q674" s="5"/>
      <c r="R674" s="5"/>
      <c r="S674" s="5"/>
      <c r="T674" s="5"/>
      <c r="U674" s="5"/>
    </row>
    <row r="675" spans="1:21" ht="12.75" customHeight="1" x14ac:dyDescent="0.25">
      <c r="A675" s="5"/>
      <c r="B675" s="32"/>
      <c r="C675" s="33"/>
      <c r="D675" s="34"/>
      <c r="E675" s="34"/>
      <c r="F675" s="33"/>
      <c r="G675" s="33"/>
      <c r="H675" s="33"/>
      <c r="I675" s="5"/>
      <c r="J675" s="5"/>
      <c r="K675" s="5"/>
      <c r="L675" s="5"/>
      <c r="M675" s="5"/>
      <c r="N675" s="5"/>
      <c r="O675" s="5"/>
      <c r="P675" s="5"/>
      <c r="Q675" s="5"/>
      <c r="R675" s="5"/>
      <c r="S675" s="5"/>
      <c r="T675" s="5"/>
      <c r="U675" s="5"/>
    </row>
    <row r="676" spans="1:21" ht="12.75" customHeight="1" x14ac:dyDescent="0.25">
      <c r="A676" s="5"/>
      <c r="B676" s="32"/>
      <c r="C676" s="33"/>
      <c r="D676" s="34"/>
      <c r="E676" s="34"/>
      <c r="F676" s="33"/>
      <c r="G676" s="33"/>
      <c r="H676" s="33"/>
      <c r="I676" s="5"/>
      <c r="J676" s="5"/>
      <c r="K676" s="5"/>
      <c r="L676" s="5"/>
      <c r="M676" s="5"/>
      <c r="N676" s="5"/>
      <c r="O676" s="5"/>
      <c r="P676" s="5"/>
      <c r="Q676" s="5"/>
      <c r="R676" s="5"/>
      <c r="S676" s="5"/>
      <c r="T676" s="5"/>
      <c r="U676" s="5"/>
    </row>
    <row r="677" spans="1:21" ht="12.75" customHeight="1" x14ac:dyDescent="0.25">
      <c r="A677" s="5"/>
      <c r="B677" s="32"/>
      <c r="C677" s="33"/>
      <c r="D677" s="34"/>
      <c r="E677" s="34"/>
      <c r="F677" s="33"/>
      <c r="G677" s="33"/>
      <c r="H677" s="33"/>
      <c r="I677" s="5"/>
      <c r="J677" s="5"/>
      <c r="K677" s="5"/>
      <c r="L677" s="5"/>
      <c r="M677" s="5"/>
      <c r="N677" s="5"/>
      <c r="O677" s="5"/>
      <c r="P677" s="5"/>
      <c r="Q677" s="5"/>
      <c r="R677" s="5"/>
      <c r="S677" s="5"/>
      <c r="T677" s="5"/>
      <c r="U677" s="5"/>
    </row>
    <row r="678" spans="1:21" ht="12.75" customHeight="1" x14ac:dyDescent="0.25">
      <c r="A678" s="5"/>
      <c r="B678" s="32"/>
      <c r="C678" s="33"/>
      <c r="D678" s="34"/>
      <c r="E678" s="34"/>
      <c r="F678" s="33"/>
      <c r="G678" s="33"/>
      <c r="H678" s="33"/>
      <c r="I678" s="5"/>
      <c r="J678" s="5"/>
      <c r="K678" s="5"/>
      <c r="L678" s="5"/>
      <c r="M678" s="5"/>
      <c r="N678" s="5"/>
      <c r="O678" s="5"/>
      <c r="P678" s="5"/>
      <c r="Q678" s="5"/>
      <c r="R678" s="5"/>
      <c r="S678" s="5"/>
      <c r="T678" s="5"/>
      <c r="U678" s="5"/>
    </row>
    <row r="679" spans="1:21" ht="12.75" customHeight="1" x14ac:dyDescent="0.25">
      <c r="A679" s="5"/>
      <c r="B679" s="32"/>
      <c r="C679" s="33"/>
      <c r="D679" s="34"/>
      <c r="E679" s="34"/>
      <c r="F679" s="33"/>
      <c r="G679" s="33"/>
      <c r="H679" s="33"/>
      <c r="I679" s="5"/>
      <c r="J679" s="5"/>
      <c r="K679" s="5"/>
      <c r="L679" s="5"/>
      <c r="M679" s="5"/>
      <c r="N679" s="5"/>
      <c r="O679" s="5"/>
      <c r="P679" s="5"/>
      <c r="Q679" s="5"/>
      <c r="R679" s="5"/>
      <c r="S679" s="5"/>
      <c r="T679" s="5"/>
      <c r="U679" s="5"/>
    </row>
    <row r="680" spans="1:21" ht="12.75" customHeight="1" x14ac:dyDescent="0.25">
      <c r="A680" s="5"/>
      <c r="B680" s="32"/>
      <c r="C680" s="33"/>
      <c r="D680" s="34"/>
      <c r="E680" s="34"/>
      <c r="F680" s="33"/>
      <c r="G680" s="33"/>
      <c r="H680" s="33"/>
      <c r="I680" s="5"/>
      <c r="J680" s="5"/>
      <c r="K680" s="5"/>
      <c r="L680" s="5"/>
      <c r="M680" s="5"/>
      <c r="N680" s="5"/>
      <c r="O680" s="5"/>
      <c r="P680" s="5"/>
      <c r="Q680" s="5"/>
      <c r="R680" s="5"/>
      <c r="S680" s="5"/>
      <c r="T680" s="5"/>
      <c r="U680" s="5"/>
    </row>
    <row r="681" spans="1:21" ht="12.75" customHeight="1" x14ac:dyDescent="0.25">
      <c r="A681" s="5"/>
      <c r="B681" s="32"/>
      <c r="C681" s="33"/>
      <c r="D681" s="34"/>
      <c r="E681" s="34"/>
      <c r="F681" s="33"/>
      <c r="G681" s="33"/>
      <c r="H681" s="33"/>
      <c r="I681" s="5"/>
      <c r="J681" s="5"/>
      <c r="K681" s="5"/>
      <c r="L681" s="5"/>
      <c r="M681" s="5"/>
      <c r="N681" s="5"/>
      <c r="O681" s="5"/>
      <c r="P681" s="5"/>
      <c r="Q681" s="5"/>
      <c r="R681" s="5"/>
      <c r="S681" s="5"/>
      <c r="T681" s="5"/>
      <c r="U681" s="5"/>
    </row>
    <row r="682" spans="1:21" ht="12.75" customHeight="1" x14ac:dyDescent="0.25">
      <c r="A682" s="5"/>
      <c r="B682" s="32"/>
      <c r="C682" s="33"/>
      <c r="D682" s="34"/>
      <c r="E682" s="34"/>
      <c r="F682" s="33"/>
      <c r="G682" s="33"/>
      <c r="H682" s="33"/>
      <c r="I682" s="5"/>
      <c r="J682" s="5"/>
      <c r="K682" s="5"/>
      <c r="L682" s="5"/>
      <c r="M682" s="5"/>
      <c r="N682" s="5"/>
      <c r="O682" s="5"/>
      <c r="P682" s="5"/>
      <c r="Q682" s="5"/>
      <c r="R682" s="5"/>
      <c r="S682" s="5"/>
      <c r="T682" s="5"/>
      <c r="U682" s="5"/>
    </row>
    <row r="683" spans="1:21" ht="12.75" customHeight="1" x14ac:dyDescent="0.25">
      <c r="A683" s="5"/>
      <c r="B683" s="32"/>
      <c r="C683" s="33"/>
      <c r="D683" s="34"/>
      <c r="E683" s="34"/>
      <c r="F683" s="33"/>
      <c r="G683" s="33"/>
      <c r="H683" s="33"/>
      <c r="I683" s="5"/>
      <c r="J683" s="5"/>
      <c r="K683" s="5"/>
      <c r="L683" s="5"/>
      <c r="M683" s="5"/>
      <c r="N683" s="5"/>
      <c r="O683" s="5"/>
      <c r="P683" s="5"/>
      <c r="Q683" s="5"/>
      <c r="R683" s="5"/>
      <c r="S683" s="5"/>
      <c r="T683" s="5"/>
      <c r="U683" s="5"/>
    </row>
    <row r="684" spans="1:21" ht="12.75" customHeight="1" x14ac:dyDescent="0.25">
      <c r="A684" s="5"/>
      <c r="B684" s="32"/>
      <c r="C684" s="33"/>
      <c r="D684" s="34"/>
      <c r="E684" s="34"/>
      <c r="F684" s="33"/>
      <c r="G684" s="33"/>
      <c r="H684" s="33"/>
      <c r="I684" s="5"/>
      <c r="J684" s="5"/>
      <c r="K684" s="5"/>
      <c r="L684" s="5"/>
      <c r="M684" s="5"/>
      <c r="N684" s="5"/>
      <c r="O684" s="5"/>
      <c r="P684" s="5"/>
      <c r="Q684" s="5"/>
      <c r="R684" s="5"/>
      <c r="S684" s="5"/>
      <c r="T684" s="5"/>
      <c r="U684" s="5"/>
    </row>
    <row r="685" spans="1:21" ht="12.75" customHeight="1" x14ac:dyDescent="0.25">
      <c r="A685" s="5"/>
      <c r="B685" s="32"/>
      <c r="C685" s="33"/>
      <c r="D685" s="34"/>
      <c r="E685" s="34"/>
      <c r="F685" s="33"/>
      <c r="G685" s="33"/>
      <c r="H685" s="33"/>
      <c r="I685" s="5"/>
      <c r="J685" s="5"/>
      <c r="K685" s="5"/>
      <c r="L685" s="5"/>
      <c r="M685" s="5"/>
      <c r="N685" s="5"/>
      <c r="O685" s="5"/>
      <c r="P685" s="5"/>
      <c r="Q685" s="5"/>
      <c r="R685" s="5"/>
      <c r="S685" s="5"/>
      <c r="T685" s="5"/>
      <c r="U685" s="5"/>
    </row>
    <row r="686" spans="1:21" ht="12.75" customHeight="1" x14ac:dyDescent="0.25">
      <c r="A686" s="5"/>
      <c r="B686" s="32"/>
      <c r="C686" s="33"/>
      <c r="D686" s="34"/>
      <c r="E686" s="34"/>
      <c r="F686" s="33"/>
      <c r="G686" s="33"/>
      <c r="H686" s="33"/>
      <c r="I686" s="5"/>
      <c r="J686" s="5"/>
      <c r="K686" s="5"/>
      <c r="L686" s="5"/>
      <c r="M686" s="5"/>
      <c r="N686" s="5"/>
      <c r="O686" s="5"/>
      <c r="P686" s="5"/>
      <c r="Q686" s="5"/>
      <c r="R686" s="5"/>
      <c r="S686" s="5"/>
      <c r="T686" s="5"/>
      <c r="U686" s="5"/>
    </row>
    <row r="687" spans="1:21" ht="12.75" customHeight="1" x14ac:dyDescent="0.25">
      <c r="A687" s="5"/>
      <c r="B687" s="32"/>
      <c r="C687" s="33"/>
      <c r="D687" s="34"/>
      <c r="E687" s="34"/>
      <c r="F687" s="33"/>
      <c r="G687" s="33"/>
      <c r="H687" s="33"/>
      <c r="I687" s="5"/>
      <c r="J687" s="5"/>
      <c r="K687" s="5"/>
      <c r="L687" s="5"/>
      <c r="M687" s="5"/>
      <c r="N687" s="5"/>
      <c r="O687" s="5"/>
      <c r="P687" s="5"/>
      <c r="Q687" s="5"/>
      <c r="R687" s="5"/>
      <c r="S687" s="5"/>
      <c r="T687" s="5"/>
      <c r="U687" s="5"/>
    </row>
    <row r="688" spans="1:21" ht="12.75" customHeight="1" x14ac:dyDescent="0.25">
      <c r="A688" s="5"/>
      <c r="B688" s="32"/>
      <c r="C688" s="33"/>
      <c r="D688" s="34"/>
      <c r="E688" s="34"/>
      <c r="F688" s="33"/>
      <c r="G688" s="33"/>
      <c r="H688" s="33"/>
      <c r="I688" s="5"/>
      <c r="J688" s="5"/>
      <c r="K688" s="5"/>
      <c r="L688" s="5"/>
      <c r="M688" s="5"/>
      <c r="N688" s="5"/>
      <c r="O688" s="5"/>
      <c r="P688" s="5"/>
      <c r="Q688" s="5"/>
      <c r="R688" s="5"/>
      <c r="S688" s="5"/>
      <c r="T688" s="5"/>
      <c r="U688" s="5"/>
    </row>
    <row r="689" spans="1:21" ht="12.75" customHeight="1" x14ac:dyDescent="0.25">
      <c r="A689" s="5"/>
      <c r="B689" s="32"/>
      <c r="C689" s="33"/>
      <c r="D689" s="34"/>
      <c r="E689" s="34"/>
      <c r="F689" s="33"/>
      <c r="G689" s="33"/>
      <c r="H689" s="33"/>
      <c r="I689" s="5"/>
      <c r="J689" s="5"/>
      <c r="K689" s="5"/>
      <c r="L689" s="5"/>
      <c r="M689" s="5"/>
      <c r="N689" s="5"/>
      <c r="O689" s="5"/>
      <c r="P689" s="5"/>
      <c r="Q689" s="5"/>
      <c r="R689" s="5"/>
      <c r="S689" s="5"/>
      <c r="T689" s="5"/>
      <c r="U689" s="5"/>
    </row>
    <row r="690" spans="1:21" ht="12.75" customHeight="1" x14ac:dyDescent="0.25">
      <c r="A690" s="5"/>
      <c r="B690" s="32"/>
      <c r="C690" s="33"/>
      <c r="D690" s="34"/>
      <c r="E690" s="34"/>
      <c r="F690" s="33"/>
      <c r="G690" s="33"/>
      <c r="H690" s="33"/>
      <c r="I690" s="5"/>
      <c r="J690" s="5"/>
      <c r="K690" s="5"/>
      <c r="L690" s="5"/>
      <c r="M690" s="5"/>
      <c r="N690" s="5"/>
      <c r="O690" s="5"/>
      <c r="P690" s="5"/>
      <c r="Q690" s="5"/>
      <c r="R690" s="5"/>
      <c r="S690" s="5"/>
      <c r="T690" s="5"/>
      <c r="U690" s="5"/>
    </row>
    <row r="691" spans="1:21" ht="12.75" customHeight="1" x14ac:dyDescent="0.25">
      <c r="A691" s="5"/>
      <c r="B691" s="32"/>
      <c r="C691" s="33"/>
      <c r="D691" s="34"/>
      <c r="E691" s="34"/>
      <c r="F691" s="33"/>
      <c r="G691" s="33"/>
      <c r="H691" s="33"/>
      <c r="I691" s="5"/>
      <c r="J691" s="5"/>
      <c r="K691" s="5"/>
      <c r="L691" s="5"/>
      <c r="M691" s="5"/>
      <c r="N691" s="5"/>
      <c r="O691" s="5"/>
      <c r="P691" s="5"/>
      <c r="Q691" s="5"/>
      <c r="R691" s="5"/>
      <c r="S691" s="5"/>
      <c r="T691" s="5"/>
      <c r="U691" s="5"/>
    </row>
    <row r="692" spans="1:21" ht="12.75" customHeight="1" x14ac:dyDescent="0.25">
      <c r="A692" s="5"/>
      <c r="B692" s="32"/>
      <c r="C692" s="33"/>
      <c r="D692" s="34"/>
      <c r="E692" s="34"/>
      <c r="F692" s="33"/>
      <c r="G692" s="33"/>
      <c r="H692" s="33"/>
      <c r="I692" s="5"/>
      <c r="J692" s="5"/>
      <c r="K692" s="5"/>
      <c r="L692" s="5"/>
      <c r="M692" s="5"/>
      <c r="N692" s="5"/>
      <c r="O692" s="5"/>
      <c r="P692" s="5"/>
      <c r="Q692" s="5"/>
      <c r="R692" s="5"/>
      <c r="S692" s="5"/>
      <c r="T692" s="5"/>
      <c r="U692" s="5"/>
    </row>
    <row r="693" spans="1:21" ht="12.75" customHeight="1" x14ac:dyDescent="0.25">
      <c r="A693" s="5"/>
      <c r="B693" s="32"/>
      <c r="C693" s="33"/>
      <c r="D693" s="34"/>
      <c r="E693" s="34"/>
      <c r="F693" s="33"/>
      <c r="G693" s="33"/>
      <c r="H693" s="33"/>
      <c r="I693" s="5"/>
      <c r="J693" s="5"/>
      <c r="K693" s="5"/>
      <c r="L693" s="5"/>
      <c r="M693" s="5"/>
      <c r="N693" s="5"/>
      <c r="O693" s="5"/>
      <c r="P693" s="5"/>
      <c r="Q693" s="5"/>
      <c r="R693" s="5"/>
      <c r="S693" s="5"/>
      <c r="T693" s="5"/>
      <c r="U693" s="5"/>
    </row>
    <row r="694" spans="1:21" ht="12.75" customHeight="1" x14ac:dyDescent="0.25">
      <c r="A694" s="5"/>
      <c r="B694" s="32"/>
      <c r="C694" s="33"/>
      <c r="D694" s="34"/>
      <c r="E694" s="34"/>
      <c r="F694" s="33"/>
      <c r="G694" s="33"/>
      <c r="H694" s="33"/>
      <c r="I694" s="5"/>
      <c r="J694" s="5"/>
      <c r="K694" s="5"/>
      <c r="L694" s="5"/>
      <c r="M694" s="5"/>
      <c r="N694" s="5"/>
      <c r="O694" s="5"/>
      <c r="P694" s="5"/>
      <c r="Q694" s="5"/>
      <c r="R694" s="5"/>
      <c r="S694" s="5"/>
      <c r="T694" s="5"/>
      <c r="U694" s="5"/>
    </row>
    <row r="695" spans="1:21" ht="12.75" customHeight="1" x14ac:dyDescent="0.25">
      <c r="A695" s="5"/>
      <c r="B695" s="32"/>
      <c r="C695" s="33"/>
      <c r="D695" s="34"/>
      <c r="E695" s="34"/>
      <c r="F695" s="33"/>
      <c r="G695" s="33"/>
      <c r="H695" s="33"/>
      <c r="I695" s="5"/>
      <c r="J695" s="5"/>
      <c r="K695" s="5"/>
      <c r="L695" s="5"/>
      <c r="M695" s="5"/>
      <c r="N695" s="5"/>
      <c r="O695" s="5"/>
      <c r="P695" s="5"/>
      <c r="Q695" s="5"/>
      <c r="R695" s="5"/>
      <c r="S695" s="5"/>
      <c r="T695" s="5"/>
      <c r="U695" s="5"/>
    </row>
    <row r="696" spans="1:21" ht="12.75" customHeight="1" x14ac:dyDescent="0.25">
      <c r="A696" s="5"/>
      <c r="B696" s="32"/>
      <c r="C696" s="33"/>
      <c r="D696" s="34"/>
      <c r="E696" s="34"/>
      <c r="F696" s="33"/>
      <c r="G696" s="33"/>
      <c r="H696" s="33"/>
      <c r="I696" s="5"/>
      <c r="J696" s="5"/>
      <c r="K696" s="5"/>
      <c r="L696" s="5"/>
      <c r="M696" s="5"/>
      <c r="N696" s="5"/>
      <c r="O696" s="5"/>
      <c r="P696" s="5"/>
      <c r="Q696" s="5"/>
      <c r="R696" s="5"/>
      <c r="S696" s="5"/>
      <c r="T696" s="5"/>
      <c r="U696" s="5"/>
    </row>
    <row r="697" spans="1:21" ht="12.75" customHeight="1" x14ac:dyDescent="0.25">
      <c r="A697" s="5"/>
      <c r="B697" s="32"/>
      <c r="C697" s="33"/>
      <c r="D697" s="34"/>
      <c r="E697" s="34"/>
      <c r="F697" s="33"/>
      <c r="G697" s="33"/>
      <c r="H697" s="33"/>
      <c r="I697" s="5"/>
      <c r="J697" s="5"/>
      <c r="K697" s="5"/>
      <c r="L697" s="5"/>
      <c r="M697" s="5"/>
      <c r="N697" s="5"/>
      <c r="O697" s="5"/>
      <c r="P697" s="5"/>
      <c r="Q697" s="5"/>
      <c r="R697" s="5"/>
      <c r="S697" s="5"/>
      <c r="T697" s="5"/>
      <c r="U697" s="5"/>
    </row>
    <row r="698" spans="1:21" ht="12.75" customHeight="1" x14ac:dyDescent="0.25">
      <c r="A698" s="5"/>
      <c r="B698" s="32"/>
      <c r="C698" s="33"/>
      <c r="D698" s="34"/>
      <c r="E698" s="34"/>
      <c r="F698" s="33"/>
      <c r="G698" s="33"/>
      <c r="H698" s="33"/>
      <c r="I698" s="5"/>
      <c r="J698" s="5"/>
      <c r="K698" s="5"/>
      <c r="L698" s="5"/>
      <c r="M698" s="5"/>
      <c r="N698" s="5"/>
      <c r="O698" s="5"/>
      <c r="P698" s="5"/>
      <c r="Q698" s="5"/>
      <c r="R698" s="5"/>
      <c r="S698" s="5"/>
      <c r="T698" s="5"/>
      <c r="U698" s="5"/>
    </row>
    <row r="699" spans="1:21" ht="12.75" customHeight="1" x14ac:dyDescent="0.25">
      <c r="A699" s="5"/>
      <c r="B699" s="32"/>
      <c r="C699" s="33"/>
      <c r="D699" s="34"/>
      <c r="E699" s="34"/>
      <c r="F699" s="33"/>
      <c r="G699" s="33"/>
      <c r="H699" s="33"/>
      <c r="I699" s="5"/>
      <c r="J699" s="5"/>
      <c r="K699" s="5"/>
      <c r="L699" s="5"/>
      <c r="M699" s="5"/>
      <c r="N699" s="5"/>
      <c r="O699" s="5"/>
      <c r="P699" s="5"/>
      <c r="Q699" s="5"/>
      <c r="R699" s="5"/>
      <c r="S699" s="5"/>
      <c r="T699" s="5"/>
      <c r="U699" s="5"/>
    </row>
    <row r="700" spans="1:21" ht="12.75" customHeight="1" x14ac:dyDescent="0.25">
      <c r="A700" s="5"/>
      <c r="B700" s="32"/>
      <c r="C700" s="33"/>
      <c r="D700" s="34"/>
      <c r="E700" s="34"/>
      <c r="F700" s="33"/>
      <c r="G700" s="33"/>
      <c r="H700" s="33"/>
      <c r="I700" s="5"/>
      <c r="J700" s="5"/>
      <c r="K700" s="5"/>
      <c r="L700" s="5"/>
      <c r="M700" s="5"/>
      <c r="N700" s="5"/>
      <c r="O700" s="5"/>
      <c r="P700" s="5"/>
      <c r="Q700" s="5"/>
      <c r="R700" s="5"/>
      <c r="S700" s="5"/>
      <c r="T700" s="5"/>
      <c r="U700" s="5"/>
    </row>
    <row r="701" spans="1:21" ht="12.75" customHeight="1" x14ac:dyDescent="0.25">
      <c r="A701" s="5"/>
      <c r="B701" s="32"/>
      <c r="C701" s="33"/>
      <c r="D701" s="34"/>
      <c r="E701" s="34"/>
      <c r="F701" s="33"/>
      <c r="G701" s="33"/>
      <c r="H701" s="33"/>
      <c r="I701" s="5"/>
      <c r="J701" s="5"/>
      <c r="K701" s="5"/>
      <c r="L701" s="5"/>
      <c r="M701" s="5"/>
      <c r="N701" s="5"/>
      <c r="O701" s="5"/>
      <c r="P701" s="5"/>
      <c r="Q701" s="5"/>
      <c r="R701" s="5"/>
      <c r="S701" s="5"/>
      <c r="T701" s="5"/>
      <c r="U701" s="5"/>
    </row>
    <row r="702" spans="1:21" ht="12.75" customHeight="1" x14ac:dyDescent="0.25">
      <c r="A702" s="5"/>
      <c r="B702" s="32"/>
      <c r="C702" s="33"/>
      <c r="D702" s="34"/>
      <c r="E702" s="34"/>
      <c r="F702" s="33"/>
      <c r="G702" s="33"/>
      <c r="H702" s="33"/>
      <c r="I702" s="5"/>
      <c r="J702" s="5"/>
      <c r="K702" s="5"/>
      <c r="L702" s="5"/>
      <c r="M702" s="5"/>
      <c r="N702" s="5"/>
      <c r="O702" s="5"/>
      <c r="P702" s="5"/>
      <c r="Q702" s="5"/>
      <c r="R702" s="5"/>
      <c r="S702" s="5"/>
      <c r="T702" s="5"/>
      <c r="U702" s="5"/>
    </row>
    <row r="703" spans="1:21" ht="12.75" customHeight="1" x14ac:dyDescent="0.25">
      <c r="A703" s="5"/>
      <c r="B703" s="32"/>
      <c r="C703" s="33"/>
      <c r="D703" s="34"/>
      <c r="E703" s="34"/>
      <c r="F703" s="33"/>
      <c r="G703" s="33"/>
      <c r="H703" s="33"/>
      <c r="I703" s="5"/>
      <c r="J703" s="5"/>
      <c r="K703" s="5"/>
      <c r="L703" s="5"/>
      <c r="M703" s="5"/>
      <c r="N703" s="5"/>
      <c r="O703" s="5"/>
      <c r="P703" s="5"/>
      <c r="Q703" s="5"/>
      <c r="R703" s="5"/>
      <c r="S703" s="5"/>
      <c r="T703" s="5"/>
      <c r="U703" s="5"/>
    </row>
    <row r="704" spans="1:21" ht="12.75" customHeight="1" x14ac:dyDescent="0.25">
      <c r="A704" s="5"/>
      <c r="B704" s="32"/>
      <c r="C704" s="33"/>
      <c r="D704" s="34"/>
      <c r="E704" s="34"/>
      <c r="F704" s="33"/>
      <c r="G704" s="33"/>
      <c r="H704" s="33"/>
      <c r="I704" s="5"/>
      <c r="J704" s="5"/>
      <c r="K704" s="5"/>
      <c r="L704" s="5"/>
      <c r="M704" s="5"/>
      <c r="N704" s="5"/>
      <c r="O704" s="5"/>
      <c r="P704" s="5"/>
      <c r="Q704" s="5"/>
      <c r="R704" s="5"/>
      <c r="S704" s="5"/>
      <c r="T704" s="5"/>
      <c r="U704" s="5"/>
    </row>
    <row r="705" spans="1:21" ht="12.75" customHeight="1" x14ac:dyDescent="0.25">
      <c r="A705" s="5"/>
      <c r="B705" s="32"/>
      <c r="C705" s="33"/>
      <c r="D705" s="34"/>
      <c r="E705" s="34"/>
      <c r="F705" s="33"/>
      <c r="G705" s="33"/>
      <c r="H705" s="33"/>
      <c r="I705" s="5"/>
      <c r="J705" s="5"/>
      <c r="K705" s="5"/>
      <c r="L705" s="5"/>
      <c r="M705" s="5"/>
      <c r="N705" s="5"/>
      <c r="O705" s="5"/>
      <c r="P705" s="5"/>
      <c r="Q705" s="5"/>
      <c r="R705" s="5"/>
      <c r="S705" s="5"/>
      <c r="T705" s="5"/>
      <c r="U705" s="5"/>
    </row>
    <row r="706" spans="1:21" ht="12.75" customHeight="1" x14ac:dyDescent="0.25">
      <c r="A706" s="5"/>
      <c r="B706" s="32"/>
      <c r="C706" s="33"/>
      <c r="D706" s="34"/>
      <c r="E706" s="34"/>
      <c r="F706" s="33"/>
      <c r="G706" s="33"/>
      <c r="H706" s="33"/>
      <c r="I706" s="5"/>
      <c r="J706" s="5"/>
      <c r="K706" s="5"/>
      <c r="L706" s="5"/>
      <c r="M706" s="5"/>
      <c r="N706" s="5"/>
      <c r="O706" s="5"/>
      <c r="P706" s="5"/>
      <c r="Q706" s="5"/>
      <c r="R706" s="5"/>
      <c r="S706" s="5"/>
      <c r="T706" s="5"/>
      <c r="U706" s="5"/>
    </row>
    <row r="707" spans="1:21" ht="12.75" customHeight="1" x14ac:dyDescent="0.25">
      <c r="A707" s="5"/>
      <c r="B707" s="32"/>
      <c r="C707" s="33"/>
      <c r="D707" s="34"/>
      <c r="E707" s="34"/>
      <c r="F707" s="33"/>
      <c r="G707" s="33"/>
      <c r="H707" s="33"/>
      <c r="I707" s="5"/>
      <c r="J707" s="5"/>
      <c r="K707" s="5"/>
      <c r="L707" s="5"/>
      <c r="M707" s="5"/>
      <c r="N707" s="5"/>
      <c r="O707" s="5"/>
      <c r="P707" s="5"/>
      <c r="Q707" s="5"/>
      <c r="R707" s="5"/>
      <c r="S707" s="5"/>
      <c r="T707" s="5"/>
      <c r="U707" s="5"/>
    </row>
    <row r="708" spans="1:21" ht="12.75" customHeight="1" x14ac:dyDescent="0.25">
      <c r="A708" s="5"/>
      <c r="B708" s="32"/>
      <c r="C708" s="33"/>
      <c r="D708" s="34"/>
      <c r="E708" s="34"/>
      <c r="F708" s="33"/>
      <c r="G708" s="33"/>
      <c r="H708" s="33"/>
      <c r="I708" s="5"/>
      <c r="J708" s="5"/>
      <c r="K708" s="5"/>
      <c r="L708" s="5"/>
      <c r="M708" s="5"/>
      <c r="N708" s="5"/>
      <c r="O708" s="5"/>
      <c r="P708" s="5"/>
      <c r="Q708" s="5"/>
      <c r="R708" s="5"/>
      <c r="S708" s="5"/>
      <c r="T708" s="5"/>
      <c r="U708" s="5"/>
    </row>
    <row r="709" spans="1:21" ht="12.75" customHeight="1" x14ac:dyDescent="0.25">
      <c r="A709" s="5"/>
      <c r="B709" s="32"/>
      <c r="C709" s="33"/>
      <c r="D709" s="34"/>
      <c r="E709" s="34"/>
      <c r="F709" s="33"/>
      <c r="G709" s="33"/>
      <c r="H709" s="33"/>
      <c r="I709" s="5"/>
      <c r="J709" s="5"/>
      <c r="K709" s="5"/>
      <c r="L709" s="5"/>
      <c r="M709" s="5"/>
      <c r="N709" s="5"/>
      <c r="O709" s="5"/>
      <c r="P709" s="5"/>
      <c r="Q709" s="5"/>
      <c r="R709" s="5"/>
      <c r="S709" s="5"/>
      <c r="T709" s="5"/>
      <c r="U709" s="5"/>
    </row>
    <row r="710" spans="1:21" ht="12.75" customHeight="1" x14ac:dyDescent="0.25">
      <c r="A710" s="5"/>
      <c r="B710" s="32"/>
      <c r="C710" s="33"/>
      <c r="D710" s="34"/>
      <c r="E710" s="34"/>
      <c r="F710" s="33"/>
      <c r="G710" s="33"/>
      <c r="H710" s="33"/>
      <c r="I710" s="5"/>
      <c r="J710" s="5"/>
      <c r="K710" s="5"/>
      <c r="L710" s="5"/>
      <c r="M710" s="5"/>
      <c r="N710" s="5"/>
      <c r="O710" s="5"/>
      <c r="P710" s="5"/>
      <c r="Q710" s="5"/>
      <c r="R710" s="5"/>
      <c r="S710" s="5"/>
      <c r="T710" s="5"/>
      <c r="U710" s="5"/>
    </row>
    <row r="711" spans="1:21" ht="12.75" customHeight="1" x14ac:dyDescent="0.25">
      <c r="A711" s="5"/>
      <c r="B711" s="32"/>
      <c r="C711" s="33"/>
      <c r="D711" s="34"/>
      <c r="E711" s="34"/>
      <c r="F711" s="33"/>
      <c r="G711" s="33"/>
      <c r="H711" s="33"/>
      <c r="I711" s="5"/>
      <c r="J711" s="5"/>
      <c r="K711" s="5"/>
      <c r="L711" s="5"/>
      <c r="M711" s="5"/>
      <c r="N711" s="5"/>
      <c r="O711" s="5"/>
      <c r="P711" s="5"/>
      <c r="Q711" s="5"/>
      <c r="R711" s="5"/>
      <c r="S711" s="5"/>
      <c r="T711" s="5"/>
      <c r="U711" s="5"/>
    </row>
    <row r="712" spans="1:21" ht="12.75" customHeight="1" x14ac:dyDescent="0.25">
      <c r="A712" s="5"/>
      <c r="B712" s="32"/>
      <c r="C712" s="33"/>
      <c r="D712" s="34"/>
      <c r="E712" s="34"/>
      <c r="F712" s="33"/>
      <c r="G712" s="33"/>
      <c r="H712" s="33"/>
      <c r="I712" s="5"/>
      <c r="J712" s="5"/>
      <c r="K712" s="5"/>
      <c r="L712" s="5"/>
      <c r="M712" s="5"/>
      <c r="N712" s="5"/>
      <c r="O712" s="5"/>
      <c r="P712" s="5"/>
      <c r="Q712" s="5"/>
      <c r="R712" s="5"/>
      <c r="S712" s="5"/>
      <c r="T712" s="5"/>
      <c r="U712" s="5"/>
    </row>
    <row r="713" spans="1:21" ht="12.75" customHeight="1" x14ac:dyDescent="0.25">
      <c r="A713" s="5"/>
      <c r="B713" s="32"/>
      <c r="C713" s="33"/>
      <c r="D713" s="34"/>
      <c r="E713" s="34"/>
      <c r="F713" s="33"/>
      <c r="G713" s="33"/>
      <c r="H713" s="33"/>
      <c r="I713" s="5"/>
      <c r="J713" s="5"/>
      <c r="K713" s="5"/>
      <c r="L713" s="5"/>
      <c r="M713" s="5"/>
      <c r="N713" s="5"/>
      <c r="O713" s="5"/>
      <c r="P713" s="5"/>
      <c r="Q713" s="5"/>
      <c r="R713" s="5"/>
      <c r="S713" s="5"/>
      <c r="T713" s="5"/>
      <c r="U713" s="5"/>
    </row>
    <row r="714" spans="1:21" ht="12.75" customHeight="1" x14ac:dyDescent="0.25">
      <c r="A714" s="5"/>
      <c r="B714" s="32"/>
      <c r="C714" s="33"/>
      <c r="D714" s="34"/>
      <c r="E714" s="34"/>
      <c r="F714" s="33"/>
      <c r="G714" s="33"/>
      <c r="H714" s="33"/>
      <c r="I714" s="5"/>
      <c r="J714" s="5"/>
      <c r="K714" s="5"/>
      <c r="L714" s="5"/>
      <c r="M714" s="5"/>
      <c r="N714" s="5"/>
      <c r="O714" s="5"/>
      <c r="P714" s="5"/>
      <c r="Q714" s="5"/>
      <c r="R714" s="5"/>
      <c r="S714" s="5"/>
      <c r="T714" s="5"/>
      <c r="U714" s="5"/>
    </row>
    <row r="715" spans="1:21" ht="12.75" customHeight="1" x14ac:dyDescent="0.25">
      <c r="A715" s="5"/>
      <c r="B715" s="32"/>
      <c r="C715" s="33"/>
      <c r="D715" s="34"/>
      <c r="E715" s="34"/>
      <c r="F715" s="33"/>
      <c r="G715" s="33"/>
      <c r="H715" s="33"/>
      <c r="I715" s="5"/>
      <c r="J715" s="5"/>
      <c r="K715" s="5"/>
      <c r="L715" s="5"/>
      <c r="M715" s="5"/>
      <c r="N715" s="5"/>
      <c r="O715" s="5"/>
      <c r="P715" s="5"/>
      <c r="Q715" s="5"/>
      <c r="R715" s="5"/>
      <c r="S715" s="5"/>
      <c r="T715" s="5"/>
      <c r="U715" s="5"/>
    </row>
    <row r="716" spans="1:21" ht="12.75" customHeight="1" x14ac:dyDescent="0.25">
      <c r="A716" s="5"/>
      <c r="B716" s="32"/>
      <c r="C716" s="33"/>
      <c r="D716" s="34"/>
      <c r="E716" s="34"/>
      <c r="F716" s="33"/>
      <c r="G716" s="33"/>
      <c r="H716" s="33"/>
      <c r="I716" s="5"/>
      <c r="J716" s="5"/>
      <c r="K716" s="5"/>
      <c r="L716" s="5"/>
      <c r="M716" s="5"/>
      <c r="N716" s="5"/>
      <c r="O716" s="5"/>
      <c r="P716" s="5"/>
      <c r="Q716" s="5"/>
      <c r="R716" s="5"/>
      <c r="S716" s="5"/>
      <c r="T716" s="5"/>
      <c r="U716" s="5"/>
    </row>
    <row r="717" spans="1:21" ht="12.75" customHeight="1" x14ac:dyDescent="0.25">
      <c r="A717" s="5"/>
      <c r="B717" s="32"/>
      <c r="C717" s="33"/>
      <c r="D717" s="34"/>
      <c r="E717" s="34"/>
      <c r="F717" s="33"/>
      <c r="G717" s="33"/>
      <c r="H717" s="33"/>
      <c r="I717" s="5"/>
      <c r="J717" s="5"/>
      <c r="K717" s="5"/>
      <c r="L717" s="5"/>
      <c r="M717" s="5"/>
      <c r="N717" s="5"/>
      <c r="O717" s="5"/>
      <c r="P717" s="5"/>
      <c r="Q717" s="5"/>
      <c r="R717" s="5"/>
      <c r="S717" s="5"/>
      <c r="T717" s="5"/>
      <c r="U717" s="5"/>
    </row>
    <row r="718" spans="1:21" ht="12.75" customHeight="1" x14ac:dyDescent="0.25">
      <c r="A718" s="5"/>
      <c r="B718" s="32"/>
      <c r="C718" s="33"/>
      <c r="D718" s="34"/>
      <c r="E718" s="34"/>
      <c r="F718" s="33"/>
      <c r="G718" s="33"/>
      <c r="H718" s="33"/>
      <c r="I718" s="5"/>
      <c r="J718" s="5"/>
      <c r="K718" s="5"/>
      <c r="L718" s="5"/>
      <c r="M718" s="5"/>
      <c r="N718" s="5"/>
      <c r="O718" s="5"/>
      <c r="P718" s="5"/>
      <c r="Q718" s="5"/>
      <c r="R718" s="5"/>
      <c r="S718" s="5"/>
      <c r="T718" s="5"/>
      <c r="U718" s="5"/>
    </row>
    <row r="719" spans="1:21" ht="12.75" customHeight="1" x14ac:dyDescent="0.25">
      <c r="A719" s="5"/>
      <c r="B719" s="32"/>
      <c r="C719" s="33"/>
      <c r="D719" s="34"/>
      <c r="E719" s="34"/>
      <c r="F719" s="33"/>
      <c r="G719" s="33"/>
      <c r="H719" s="33"/>
      <c r="I719" s="5"/>
      <c r="J719" s="5"/>
      <c r="K719" s="5"/>
      <c r="L719" s="5"/>
      <c r="M719" s="5"/>
      <c r="N719" s="5"/>
      <c r="O719" s="5"/>
      <c r="P719" s="5"/>
      <c r="Q719" s="5"/>
      <c r="R719" s="5"/>
      <c r="S719" s="5"/>
      <c r="T719" s="5"/>
      <c r="U719" s="5"/>
    </row>
    <row r="720" spans="1:21" ht="12.75" customHeight="1" x14ac:dyDescent="0.25">
      <c r="A720" s="5"/>
      <c r="B720" s="32"/>
      <c r="C720" s="33"/>
      <c r="D720" s="34"/>
      <c r="E720" s="34"/>
      <c r="F720" s="33"/>
      <c r="G720" s="33"/>
      <c r="H720" s="33"/>
      <c r="I720" s="5"/>
      <c r="J720" s="5"/>
      <c r="K720" s="5"/>
      <c r="L720" s="5"/>
      <c r="M720" s="5"/>
      <c r="N720" s="5"/>
      <c r="O720" s="5"/>
      <c r="P720" s="5"/>
      <c r="Q720" s="5"/>
      <c r="R720" s="5"/>
      <c r="S720" s="5"/>
      <c r="T720" s="5"/>
      <c r="U720" s="5"/>
    </row>
    <row r="721" spans="1:21" ht="12.75" customHeight="1" x14ac:dyDescent="0.25">
      <c r="A721" s="5"/>
      <c r="B721" s="32"/>
      <c r="C721" s="33"/>
      <c r="D721" s="34"/>
      <c r="E721" s="34"/>
      <c r="F721" s="33"/>
      <c r="G721" s="33"/>
      <c r="H721" s="33"/>
      <c r="I721" s="5"/>
      <c r="J721" s="5"/>
      <c r="K721" s="5"/>
      <c r="L721" s="5"/>
      <c r="M721" s="5"/>
      <c r="N721" s="5"/>
      <c r="O721" s="5"/>
      <c r="P721" s="5"/>
      <c r="Q721" s="5"/>
      <c r="R721" s="5"/>
      <c r="S721" s="5"/>
      <c r="T721" s="5"/>
      <c r="U721" s="5"/>
    </row>
    <row r="722" spans="1:21" ht="12.75" customHeight="1" x14ac:dyDescent="0.25">
      <c r="A722" s="5"/>
      <c r="B722" s="32"/>
      <c r="C722" s="33"/>
      <c r="D722" s="34"/>
      <c r="E722" s="34"/>
      <c r="F722" s="33"/>
      <c r="G722" s="33"/>
      <c r="H722" s="33"/>
      <c r="I722" s="5"/>
      <c r="J722" s="5"/>
      <c r="K722" s="5"/>
      <c r="L722" s="5"/>
      <c r="M722" s="5"/>
      <c r="N722" s="5"/>
      <c r="O722" s="5"/>
      <c r="P722" s="5"/>
      <c r="Q722" s="5"/>
      <c r="R722" s="5"/>
      <c r="S722" s="5"/>
      <c r="T722" s="5"/>
      <c r="U722" s="5"/>
    </row>
    <row r="723" spans="1:21" ht="12.75" customHeight="1" x14ac:dyDescent="0.25">
      <c r="A723" s="5"/>
      <c r="B723" s="32"/>
      <c r="C723" s="33"/>
      <c r="D723" s="34"/>
      <c r="E723" s="34"/>
      <c r="F723" s="33"/>
      <c r="G723" s="33"/>
      <c r="H723" s="33"/>
      <c r="I723" s="5"/>
      <c r="J723" s="5"/>
      <c r="K723" s="5"/>
      <c r="L723" s="5"/>
      <c r="M723" s="5"/>
      <c r="N723" s="5"/>
      <c r="O723" s="5"/>
      <c r="P723" s="5"/>
      <c r="Q723" s="5"/>
      <c r="R723" s="5"/>
      <c r="S723" s="5"/>
      <c r="T723" s="5"/>
      <c r="U723" s="5"/>
    </row>
    <row r="724" spans="1:21" ht="12.75" customHeight="1" x14ac:dyDescent="0.25">
      <c r="A724" s="5"/>
      <c r="B724" s="32"/>
      <c r="C724" s="33"/>
      <c r="D724" s="34"/>
      <c r="E724" s="34"/>
      <c r="F724" s="33"/>
      <c r="G724" s="33"/>
      <c r="H724" s="33"/>
      <c r="I724" s="5"/>
      <c r="J724" s="5"/>
      <c r="K724" s="5"/>
      <c r="L724" s="5"/>
      <c r="M724" s="5"/>
      <c r="N724" s="5"/>
      <c r="O724" s="5"/>
      <c r="P724" s="5"/>
      <c r="Q724" s="5"/>
      <c r="R724" s="5"/>
      <c r="S724" s="5"/>
      <c r="T724" s="5"/>
      <c r="U724" s="5"/>
    </row>
    <row r="725" spans="1:21" ht="12.75" customHeight="1" x14ac:dyDescent="0.25">
      <c r="A725" s="5"/>
      <c r="B725" s="32"/>
      <c r="C725" s="33"/>
      <c r="D725" s="34"/>
      <c r="E725" s="34"/>
      <c r="F725" s="33"/>
      <c r="G725" s="33"/>
      <c r="H725" s="33"/>
      <c r="I725" s="5"/>
      <c r="J725" s="5"/>
      <c r="K725" s="5"/>
      <c r="L725" s="5"/>
      <c r="M725" s="5"/>
      <c r="N725" s="5"/>
      <c r="O725" s="5"/>
      <c r="P725" s="5"/>
      <c r="Q725" s="5"/>
      <c r="R725" s="5"/>
      <c r="S725" s="5"/>
      <c r="T725" s="5"/>
      <c r="U725" s="5"/>
    </row>
    <row r="726" spans="1:21" ht="12.75" customHeight="1" x14ac:dyDescent="0.25">
      <c r="A726" s="5"/>
      <c r="B726" s="32"/>
      <c r="C726" s="33"/>
      <c r="D726" s="34"/>
      <c r="E726" s="34"/>
      <c r="F726" s="33"/>
      <c r="G726" s="33"/>
      <c r="H726" s="33"/>
      <c r="I726" s="5"/>
      <c r="J726" s="5"/>
      <c r="K726" s="5"/>
      <c r="L726" s="5"/>
      <c r="M726" s="5"/>
      <c r="N726" s="5"/>
      <c r="O726" s="5"/>
      <c r="P726" s="5"/>
      <c r="Q726" s="5"/>
      <c r="R726" s="5"/>
      <c r="S726" s="5"/>
      <c r="T726" s="5"/>
      <c r="U726" s="5"/>
    </row>
    <row r="727" spans="1:21" ht="12.75" customHeight="1" x14ac:dyDescent="0.25">
      <c r="A727" s="5"/>
      <c r="B727" s="32"/>
      <c r="C727" s="33"/>
      <c r="D727" s="34"/>
      <c r="E727" s="34"/>
      <c r="F727" s="33"/>
      <c r="G727" s="33"/>
      <c r="H727" s="33"/>
      <c r="I727" s="5"/>
      <c r="J727" s="5"/>
      <c r="K727" s="5"/>
      <c r="L727" s="5"/>
      <c r="M727" s="5"/>
      <c r="N727" s="5"/>
      <c r="O727" s="5"/>
      <c r="P727" s="5"/>
      <c r="Q727" s="5"/>
      <c r="R727" s="5"/>
      <c r="S727" s="5"/>
      <c r="T727" s="5"/>
      <c r="U727" s="5"/>
    </row>
    <row r="728" spans="1:21" ht="12.75" customHeight="1" x14ac:dyDescent="0.25">
      <c r="A728" s="5"/>
      <c r="B728" s="32"/>
      <c r="C728" s="33"/>
      <c r="D728" s="34"/>
      <c r="E728" s="34"/>
      <c r="F728" s="33"/>
      <c r="G728" s="33"/>
      <c r="H728" s="33"/>
      <c r="I728" s="5"/>
      <c r="J728" s="5"/>
      <c r="K728" s="5"/>
      <c r="L728" s="5"/>
      <c r="M728" s="5"/>
      <c r="N728" s="5"/>
      <c r="O728" s="5"/>
      <c r="P728" s="5"/>
      <c r="Q728" s="5"/>
      <c r="R728" s="5"/>
      <c r="S728" s="5"/>
      <c r="T728" s="5"/>
      <c r="U728" s="5"/>
    </row>
    <row r="729" spans="1:21" ht="12.75" customHeight="1" x14ac:dyDescent="0.25">
      <c r="A729" s="5"/>
      <c r="B729" s="32"/>
      <c r="C729" s="33"/>
      <c r="D729" s="34"/>
      <c r="E729" s="34"/>
      <c r="F729" s="33"/>
      <c r="G729" s="33"/>
      <c r="H729" s="33"/>
      <c r="I729" s="5"/>
      <c r="J729" s="5"/>
      <c r="K729" s="5"/>
      <c r="L729" s="5"/>
      <c r="M729" s="5"/>
      <c r="N729" s="5"/>
      <c r="O729" s="5"/>
      <c r="P729" s="5"/>
      <c r="Q729" s="5"/>
      <c r="R729" s="5"/>
      <c r="S729" s="5"/>
      <c r="T729" s="5"/>
      <c r="U729" s="5"/>
    </row>
    <row r="730" spans="1:21" ht="12.75" customHeight="1" x14ac:dyDescent="0.25">
      <c r="A730" s="5"/>
      <c r="B730" s="32"/>
      <c r="C730" s="33"/>
      <c r="D730" s="34"/>
      <c r="E730" s="34"/>
      <c r="F730" s="33"/>
      <c r="G730" s="33"/>
      <c r="H730" s="33"/>
      <c r="I730" s="5"/>
      <c r="J730" s="5"/>
      <c r="K730" s="5"/>
      <c r="L730" s="5"/>
      <c r="M730" s="5"/>
      <c r="N730" s="5"/>
      <c r="O730" s="5"/>
      <c r="P730" s="5"/>
      <c r="Q730" s="5"/>
      <c r="R730" s="5"/>
      <c r="S730" s="5"/>
      <c r="T730" s="5"/>
      <c r="U730" s="5"/>
    </row>
    <row r="731" spans="1:21" ht="12.75" customHeight="1" x14ac:dyDescent="0.25">
      <c r="A731" s="5"/>
      <c r="B731" s="32"/>
      <c r="C731" s="33"/>
      <c r="D731" s="34"/>
      <c r="E731" s="34"/>
      <c r="F731" s="33"/>
      <c r="G731" s="33"/>
      <c r="H731" s="33"/>
      <c r="I731" s="5"/>
      <c r="J731" s="5"/>
      <c r="K731" s="5"/>
      <c r="L731" s="5"/>
      <c r="M731" s="5"/>
      <c r="N731" s="5"/>
      <c r="O731" s="5"/>
      <c r="P731" s="5"/>
      <c r="Q731" s="5"/>
      <c r="R731" s="5"/>
      <c r="S731" s="5"/>
      <c r="T731" s="5"/>
      <c r="U731" s="5"/>
    </row>
    <row r="732" spans="1:21" ht="12.75" customHeight="1" x14ac:dyDescent="0.25">
      <c r="A732" s="5"/>
      <c r="B732" s="32"/>
      <c r="C732" s="33"/>
      <c r="D732" s="34"/>
      <c r="E732" s="34"/>
      <c r="F732" s="33"/>
      <c r="G732" s="33"/>
      <c r="H732" s="33"/>
      <c r="I732" s="5"/>
      <c r="J732" s="5"/>
      <c r="K732" s="5"/>
      <c r="L732" s="5"/>
      <c r="M732" s="5"/>
      <c r="N732" s="5"/>
      <c r="O732" s="5"/>
      <c r="P732" s="5"/>
      <c r="Q732" s="5"/>
      <c r="R732" s="5"/>
      <c r="S732" s="5"/>
      <c r="T732" s="5"/>
      <c r="U732" s="5"/>
    </row>
    <row r="733" spans="1:21" ht="12.75" customHeight="1" x14ac:dyDescent="0.25">
      <c r="A733" s="5"/>
      <c r="B733" s="32"/>
      <c r="C733" s="33"/>
      <c r="D733" s="34"/>
      <c r="E733" s="34"/>
      <c r="F733" s="33"/>
      <c r="G733" s="33"/>
      <c r="H733" s="33"/>
      <c r="I733" s="5"/>
      <c r="J733" s="5"/>
      <c r="K733" s="5"/>
      <c r="L733" s="5"/>
      <c r="M733" s="5"/>
      <c r="N733" s="5"/>
      <c r="O733" s="5"/>
      <c r="P733" s="5"/>
      <c r="Q733" s="5"/>
      <c r="R733" s="5"/>
      <c r="S733" s="5"/>
      <c r="T733" s="5"/>
      <c r="U733" s="5"/>
    </row>
    <row r="734" spans="1:21" ht="12.75" customHeight="1" x14ac:dyDescent="0.25">
      <c r="A734" s="5"/>
      <c r="B734" s="32"/>
      <c r="C734" s="33"/>
      <c r="D734" s="34"/>
      <c r="E734" s="34"/>
      <c r="F734" s="33"/>
      <c r="G734" s="33"/>
      <c r="H734" s="33"/>
      <c r="I734" s="5"/>
      <c r="J734" s="5"/>
      <c r="K734" s="5"/>
      <c r="L734" s="5"/>
      <c r="M734" s="5"/>
      <c r="N734" s="5"/>
      <c r="O734" s="5"/>
      <c r="P734" s="5"/>
      <c r="Q734" s="5"/>
      <c r="R734" s="5"/>
      <c r="S734" s="5"/>
      <c r="T734" s="5"/>
      <c r="U734" s="5"/>
    </row>
    <row r="735" spans="1:21" ht="12.75" customHeight="1" x14ac:dyDescent="0.25">
      <c r="A735" s="5"/>
      <c r="B735" s="32"/>
      <c r="C735" s="33"/>
      <c r="D735" s="34"/>
      <c r="E735" s="34"/>
      <c r="F735" s="33"/>
      <c r="G735" s="33"/>
      <c r="H735" s="33"/>
      <c r="I735" s="5"/>
      <c r="J735" s="5"/>
      <c r="K735" s="5"/>
      <c r="L735" s="5"/>
      <c r="M735" s="5"/>
      <c r="N735" s="5"/>
      <c r="O735" s="5"/>
      <c r="P735" s="5"/>
      <c r="Q735" s="5"/>
      <c r="R735" s="5"/>
      <c r="S735" s="5"/>
      <c r="T735" s="5"/>
      <c r="U735" s="5"/>
    </row>
    <row r="736" spans="1:21" ht="12.75" customHeight="1" x14ac:dyDescent="0.25">
      <c r="A736" s="5"/>
      <c r="B736" s="32"/>
      <c r="C736" s="33"/>
      <c r="D736" s="34"/>
      <c r="E736" s="34"/>
      <c r="F736" s="33"/>
      <c r="G736" s="33"/>
      <c r="H736" s="33"/>
      <c r="I736" s="5"/>
      <c r="J736" s="5"/>
      <c r="K736" s="5"/>
      <c r="L736" s="5"/>
      <c r="M736" s="5"/>
      <c r="N736" s="5"/>
      <c r="O736" s="5"/>
      <c r="P736" s="5"/>
      <c r="Q736" s="5"/>
      <c r="R736" s="5"/>
      <c r="S736" s="5"/>
      <c r="T736" s="5"/>
      <c r="U736" s="5"/>
    </row>
    <row r="737" spans="1:21" ht="12.75" customHeight="1" x14ac:dyDescent="0.25">
      <c r="A737" s="5"/>
      <c r="B737" s="32"/>
      <c r="C737" s="33"/>
      <c r="D737" s="34"/>
      <c r="E737" s="34"/>
      <c r="F737" s="33"/>
      <c r="G737" s="33"/>
      <c r="H737" s="33"/>
      <c r="I737" s="5"/>
      <c r="J737" s="5"/>
      <c r="K737" s="5"/>
      <c r="L737" s="5"/>
      <c r="M737" s="5"/>
      <c r="N737" s="5"/>
      <c r="O737" s="5"/>
      <c r="P737" s="5"/>
      <c r="Q737" s="5"/>
      <c r="R737" s="5"/>
      <c r="S737" s="5"/>
      <c r="T737" s="5"/>
      <c r="U737" s="5"/>
    </row>
    <row r="738" spans="1:21" ht="12.75" customHeight="1" x14ac:dyDescent="0.25">
      <c r="A738" s="5"/>
      <c r="B738" s="32"/>
      <c r="C738" s="33"/>
      <c r="D738" s="34"/>
      <c r="E738" s="34"/>
      <c r="F738" s="33"/>
      <c r="G738" s="33"/>
      <c r="H738" s="33"/>
      <c r="I738" s="5"/>
      <c r="J738" s="5"/>
      <c r="K738" s="5"/>
      <c r="L738" s="5"/>
      <c r="M738" s="5"/>
      <c r="N738" s="5"/>
      <c r="O738" s="5"/>
      <c r="P738" s="5"/>
      <c r="Q738" s="5"/>
      <c r="R738" s="5"/>
      <c r="S738" s="5"/>
      <c r="T738" s="5"/>
      <c r="U738" s="5"/>
    </row>
    <row r="739" spans="1:21" ht="12.75" customHeight="1" x14ac:dyDescent="0.25">
      <c r="A739" s="5"/>
      <c r="B739" s="32"/>
      <c r="C739" s="33"/>
      <c r="D739" s="34"/>
      <c r="E739" s="34"/>
      <c r="F739" s="33"/>
      <c r="G739" s="33"/>
      <c r="H739" s="33"/>
      <c r="I739" s="5"/>
      <c r="J739" s="5"/>
      <c r="K739" s="5"/>
      <c r="L739" s="5"/>
      <c r="M739" s="5"/>
      <c r="N739" s="5"/>
      <c r="O739" s="5"/>
      <c r="P739" s="5"/>
      <c r="Q739" s="5"/>
      <c r="R739" s="5"/>
      <c r="S739" s="5"/>
      <c r="T739" s="5"/>
      <c r="U739" s="5"/>
    </row>
    <row r="740" spans="1:21" ht="12.75" customHeight="1" x14ac:dyDescent="0.25">
      <c r="A740" s="5"/>
      <c r="B740" s="32"/>
      <c r="C740" s="33"/>
      <c r="D740" s="34"/>
      <c r="E740" s="34"/>
      <c r="F740" s="33"/>
      <c r="G740" s="33"/>
      <c r="H740" s="33"/>
      <c r="I740" s="5"/>
      <c r="J740" s="5"/>
      <c r="K740" s="5"/>
      <c r="L740" s="5"/>
      <c r="M740" s="5"/>
      <c r="N740" s="5"/>
      <c r="O740" s="5"/>
      <c r="P740" s="5"/>
      <c r="Q740" s="5"/>
      <c r="R740" s="5"/>
      <c r="S740" s="5"/>
      <c r="T740" s="5"/>
      <c r="U740" s="5"/>
    </row>
    <row r="741" spans="1:21" ht="12.75" customHeight="1" x14ac:dyDescent="0.25">
      <c r="A741" s="5"/>
      <c r="B741" s="32"/>
      <c r="C741" s="33"/>
      <c r="D741" s="34"/>
      <c r="E741" s="34"/>
      <c r="F741" s="33"/>
      <c r="G741" s="33"/>
      <c r="H741" s="33"/>
      <c r="I741" s="5"/>
      <c r="J741" s="5"/>
      <c r="K741" s="5"/>
      <c r="L741" s="5"/>
      <c r="M741" s="5"/>
      <c r="N741" s="5"/>
      <c r="O741" s="5"/>
      <c r="P741" s="5"/>
      <c r="Q741" s="5"/>
      <c r="R741" s="5"/>
      <c r="S741" s="5"/>
      <c r="T741" s="5"/>
      <c r="U741" s="5"/>
    </row>
    <row r="742" spans="1:21" ht="12.75" customHeight="1" x14ac:dyDescent="0.25">
      <c r="A742" s="5"/>
      <c r="B742" s="32"/>
      <c r="C742" s="33"/>
      <c r="D742" s="34"/>
      <c r="E742" s="34"/>
      <c r="F742" s="33"/>
      <c r="G742" s="33"/>
      <c r="H742" s="33"/>
      <c r="I742" s="5"/>
      <c r="J742" s="5"/>
      <c r="K742" s="5"/>
      <c r="L742" s="5"/>
      <c r="M742" s="5"/>
      <c r="N742" s="5"/>
      <c r="O742" s="5"/>
      <c r="P742" s="5"/>
      <c r="Q742" s="5"/>
      <c r="R742" s="5"/>
      <c r="S742" s="5"/>
      <c r="T742" s="5"/>
      <c r="U742" s="5"/>
    </row>
    <row r="743" spans="1:21" ht="12.75" customHeight="1" x14ac:dyDescent="0.25">
      <c r="A743" s="5"/>
      <c r="B743" s="32"/>
      <c r="C743" s="33"/>
      <c r="D743" s="34"/>
      <c r="E743" s="34"/>
      <c r="F743" s="33"/>
      <c r="G743" s="33"/>
      <c r="H743" s="33"/>
      <c r="I743" s="5"/>
      <c r="J743" s="5"/>
      <c r="K743" s="5"/>
      <c r="L743" s="5"/>
      <c r="M743" s="5"/>
      <c r="N743" s="5"/>
      <c r="O743" s="5"/>
      <c r="P743" s="5"/>
      <c r="Q743" s="5"/>
      <c r="R743" s="5"/>
      <c r="S743" s="5"/>
      <c r="T743" s="5"/>
      <c r="U743" s="5"/>
    </row>
    <row r="744" spans="1:21" ht="12.75" customHeight="1" x14ac:dyDescent="0.25">
      <c r="A744" s="5"/>
      <c r="B744" s="32"/>
      <c r="C744" s="33"/>
      <c r="D744" s="34"/>
      <c r="E744" s="34"/>
      <c r="F744" s="33"/>
      <c r="G744" s="33"/>
      <c r="H744" s="33"/>
      <c r="I744" s="5"/>
      <c r="J744" s="5"/>
      <c r="K744" s="5"/>
      <c r="L744" s="5"/>
      <c r="M744" s="5"/>
      <c r="N744" s="5"/>
      <c r="O744" s="5"/>
      <c r="P744" s="5"/>
      <c r="Q744" s="5"/>
      <c r="R744" s="5"/>
      <c r="S744" s="5"/>
      <c r="T744" s="5"/>
      <c r="U744" s="5"/>
    </row>
    <row r="745" spans="1:21" ht="12.75" customHeight="1" x14ac:dyDescent="0.25">
      <c r="A745" s="5"/>
      <c r="B745" s="32"/>
      <c r="C745" s="33"/>
      <c r="D745" s="34"/>
      <c r="E745" s="34"/>
      <c r="F745" s="33"/>
      <c r="G745" s="33"/>
      <c r="H745" s="33"/>
      <c r="I745" s="5"/>
      <c r="J745" s="5"/>
      <c r="K745" s="5"/>
      <c r="L745" s="5"/>
      <c r="M745" s="5"/>
      <c r="N745" s="5"/>
      <c r="O745" s="5"/>
      <c r="P745" s="5"/>
      <c r="Q745" s="5"/>
      <c r="R745" s="5"/>
      <c r="S745" s="5"/>
      <c r="T745" s="5"/>
      <c r="U745" s="5"/>
    </row>
    <row r="746" spans="1:21" ht="12.75" customHeight="1" x14ac:dyDescent="0.25">
      <c r="A746" s="5"/>
      <c r="B746" s="32"/>
      <c r="C746" s="33"/>
      <c r="D746" s="34"/>
      <c r="E746" s="34"/>
      <c r="F746" s="33"/>
      <c r="G746" s="33"/>
      <c r="H746" s="33"/>
      <c r="I746" s="5"/>
      <c r="J746" s="5"/>
      <c r="K746" s="5"/>
      <c r="L746" s="5"/>
      <c r="M746" s="5"/>
      <c r="N746" s="5"/>
      <c r="O746" s="5"/>
      <c r="P746" s="5"/>
      <c r="Q746" s="5"/>
      <c r="R746" s="5"/>
      <c r="S746" s="5"/>
      <c r="T746" s="5"/>
      <c r="U746" s="5"/>
    </row>
    <row r="747" spans="1:21" ht="12.75" customHeight="1" x14ac:dyDescent="0.25">
      <c r="A747" s="5"/>
      <c r="B747" s="32"/>
      <c r="C747" s="33"/>
      <c r="D747" s="34"/>
      <c r="E747" s="34"/>
      <c r="F747" s="33"/>
      <c r="G747" s="33"/>
      <c r="H747" s="33"/>
      <c r="I747" s="5"/>
      <c r="J747" s="5"/>
      <c r="K747" s="5"/>
      <c r="L747" s="5"/>
      <c r="M747" s="5"/>
      <c r="N747" s="5"/>
      <c r="O747" s="5"/>
      <c r="P747" s="5"/>
      <c r="Q747" s="5"/>
      <c r="R747" s="5"/>
      <c r="S747" s="5"/>
      <c r="T747" s="5"/>
      <c r="U747" s="5"/>
    </row>
    <row r="748" spans="1:21" ht="12.75" customHeight="1" x14ac:dyDescent="0.25">
      <c r="A748" s="5"/>
      <c r="B748" s="32"/>
      <c r="C748" s="33"/>
      <c r="D748" s="34"/>
      <c r="E748" s="34"/>
      <c r="F748" s="33"/>
      <c r="G748" s="33"/>
      <c r="H748" s="33"/>
      <c r="I748" s="5"/>
      <c r="J748" s="5"/>
      <c r="K748" s="5"/>
      <c r="L748" s="5"/>
      <c r="M748" s="5"/>
      <c r="N748" s="5"/>
      <c r="O748" s="5"/>
      <c r="P748" s="5"/>
      <c r="Q748" s="5"/>
      <c r="R748" s="5"/>
      <c r="S748" s="5"/>
      <c r="T748" s="5"/>
      <c r="U748" s="5"/>
    </row>
    <row r="749" spans="1:21" ht="12.75" customHeight="1" x14ac:dyDescent="0.25">
      <c r="A749" s="5"/>
      <c r="B749" s="32"/>
      <c r="C749" s="33"/>
      <c r="D749" s="34"/>
      <c r="E749" s="34"/>
      <c r="F749" s="33"/>
      <c r="G749" s="33"/>
      <c r="H749" s="33"/>
      <c r="I749" s="5"/>
      <c r="J749" s="5"/>
      <c r="K749" s="5"/>
      <c r="L749" s="5"/>
      <c r="M749" s="5"/>
      <c r="N749" s="5"/>
      <c r="O749" s="5"/>
      <c r="P749" s="5"/>
      <c r="Q749" s="5"/>
      <c r="R749" s="5"/>
      <c r="S749" s="5"/>
      <c r="T749" s="5"/>
      <c r="U749" s="5"/>
    </row>
    <row r="750" spans="1:21" ht="12.75" customHeight="1" x14ac:dyDescent="0.25">
      <c r="A750" s="5"/>
      <c r="B750" s="32"/>
      <c r="C750" s="33"/>
      <c r="D750" s="34"/>
      <c r="E750" s="34"/>
      <c r="F750" s="33"/>
      <c r="G750" s="33"/>
      <c r="H750" s="33"/>
      <c r="I750" s="5"/>
      <c r="J750" s="5"/>
      <c r="K750" s="5"/>
      <c r="L750" s="5"/>
      <c r="M750" s="5"/>
      <c r="N750" s="5"/>
      <c r="O750" s="5"/>
      <c r="P750" s="5"/>
      <c r="Q750" s="5"/>
      <c r="R750" s="5"/>
      <c r="S750" s="5"/>
      <c r="T750" s="5"/>
      <c r="U750" s="5"/>
    </row>
    <row r="751" spans="1:21" ht="12.75" customHeight="1" x14ac:dyDescent="0.25">
      <c r="A751" s="5"/>
      <c r="B751" s="32"/>
      <c r="C751" s="33"/>
      <c r="D751" s="34"/>
      <c r="E751" s="34"/>
      <c r="F751" s="33"/>
      <c r="G751" s="33"/>
      <c r="H751" s="33"/>
      <c r="I751" s="5"/>
      <c r="J751" s="5"/>
      <c r="K751" s="5"/>
      <c r="L751" s="5"/>
      <c r="M751" s="5"/>
      <c r="N751" s="5"/>
      <c r="O751" s="5"/>
      <c r="P751" s="5"/>
      <c r="Q751" s="5"/>
      <c r="R751" s="5"/>
      <c r="S751" s="5"/>
      <c r="T751" s="5"/>
      <c r="U751" s="5"/>
    </row>
    <row r="752" spans="1:21" ht="12.75" customHeight="1" x14ac:dyDescent="0.25">
      <c r="A752" s="5"/>
      <c r="B752" s="32"/>
      <c r="C752" s="33"/>
      <c r="D752" s="34"/>
      <c r="E752" s="34"/>
      <c r="F752" s="33"/>
      <c r="G752" s="33"/>
      <c r="H752" s="33"/>
      <c r="I752" s="5"/>
      <c r="J752" s="5"/>
      <c r="K752" s="5"/>
      <c r="L752" s="5"/>
      <c r="M752" s="5"/>
      <c r="N752" s="5"/>
      <c r="O752" s="5"/>
      <c r="P752" s="5"/>
      <c r="Q752" s="5"/>
      <c r="R752" s="5"/>
      <c r="S752" s="5"/>
      <c r="T752" s="5"/>
      <c r="U752" s="5"/>
    </row>
    <row r="753" spans="1:21" ht="12.75" customHeight="1" x14ac:dyDescent="0.25">
      <c r="A753" s="5"/>
      <c r="B753" s="32"/>
      <c r="C753" s="33"/>
      <c r="D753" s="34"/>
      <c r="E753" s="34"/>
      <c r="F753" s="33"/>
      <c r="G753" s="33"/>
      <c r="H753" s="33"/>
      <c r="I753" s="5"/>
      <c r="J753" s="5"/>
      <c r="K753" s="5"/>
      <c r="L753" s="5"/>
      <c r="M753" s="5"/>
      <c r="N753" s="5"/>
      <c r="O753" s="5"/>
      <c r="P753" s="5"/>
      <c r="Q753" s="5"/>
      <c r="R753" s="5"/>
      <c r="S753" s="5"/>
      <c r="T753" s="5"/>
      <c r="U753" s="5"/>
    </row>
    <row r="754" spans="1:21" ht="12.75" customHeight="1" x14ac:dyDescent="0.25">
      <c r="A754" s="5"/>
      <c r="B754" s="32"/>
      <c r="C754" s="33"/>
      <c r="D754" s="34"/>
      <c r="E754" s="34"/>
      <c r="F754" s="33"/>
      <c r="G754" s="33"/>
      <c r="H754" s="33"/>
      <c r="I754" s="5"/>
      <c r="J754" s="5"/>
      <c r="K754" s="5"/>
      <c r="L754" s="5"/>
      <c r="M754" s="5"/>
      <c r="N754" s="5"/>
      <c r="O754" s="5"/>
      <c r="P754" s="5"/>
      <c r="Q754" s="5"/>
      <c r="R754" s="5"/>
      <c r="S754" s="5"/>
      <c r="T754" s="5"/>
      <c r="U754" s="5"/>
    </row>
    <row r="755" spans="1:21" ht="12.75" customHeight="1" x14ac:dyDescent="0.25">
      <c r="A755" s="5"/>
      <c r="B755" s="32"/>
      <c r="C755" s="33"/>
      <c r="D755" s="34"/>
      <c r="E755" s="34"/>
      <c r="F755" s="33"/>
      <c r="G755" s="33"/>
      <c r="H755" s="33"/>
      <c r="I755" s="5"/>
      <c r="J755" s="5"/>
      <c r="K755" s="5"/>
      <c r="L755" s="5"/>
      <c r="M755" s="5"/>
      <c r="N755" s="5"/>
      <c r="O755" s="5"/>
      <c r="P755" s="5"/>
      <c r="Q755" s="5"/>
      <c r="R755" s="5"/>
      <c r="S755" s="5"/>
      <c r="T755" s="5"/>
      <c r="U755" s="5"/>
    </row>
    <row r="756" spans="1:21" ht="12.75" customHeight="1" x14ac:dyDescent="0.25">
      <c r="A756" s="5"/>
      <c r="B756" s="32"/>
      <c r="C756" s="33"/>
      <c r="D756" s="34"/>
      <c r="E756" s="34"/>
      <c r="F756" s="33"/>
      <c r="G756" s="33"/>
      <c r="H756" s="33"/>
      <c r="I756" s="5"/>
      <c r="J756" s="5"/>
      <c r="K756" s="5"/>
      <c r="L756" s="5"/>
      <c r="M756" s="5"/>
      <c r="N756" s="5"/>
      <c r="O756" s="5"/>
      <c r="P756" s="5"/>
      <c r="Q756" s="5"/>
      <c r="R756" s="5"/>
      <c r="S756" s="5"/>
      <c r="T756" s="5"/>
      <c r="U756" s="5"/>
    </row>
    <row r="757" spans="1:21" ht="12.75" customHeight="1" x14ac:dyDescent="0.25">
      <c r="A757" s="5"/>
      <c r="B757" s="32"/>
      <c r="C757" s="33"/>
      <c r="D757" s="34"/>
      <c r="E757" s="34"/>
      <c r="F757" s="33"/>
      <c r="G757" s="33"/>
      <c r="H757" s="33"/>
      <c r="I757" s="5"/>
      <c r="J757" s="5"/>
      <c r="K757" s="5"/>
      <c r="L757" s="5"/>
      <c r="M757" s="5"/>
      <c r="N757" s="5"/>
      <c r="O757" s="5"/>
      <c r="P757" s="5"/>
      <c r="Q757" s="5"/>
      <c r="R757" s="5"/>
      <c r="S757" s="5"/>
      <c r="T757" s="5"/>
      <c r="U757" s="5"/>
    </row>
    <row r="758" spans="1:21" ht="12.75" customHeight="1" x14ac:dyDescent="0.25">
      <c r="A758" s="5"/>
      <c r="B758" s="32"/>
      <c r="C758" s="33"/>
      <c r="D758" s="34"/>
      <c r="E758" s="34"/>
      <c r="F758" s="33"/>
      <c r="G758" s="33"/>
      <c r="H758" s="33"/>
      <c r="I758" s="5"/>
      <c r="J758" s="5"/>
      <c r="K758" s="5"/>
      <c r="L758" s="5"/>
      <c r="M758" s="5"/>
      <c r="N758" s="5"/>
      <c r="O758" s="5"/>
      <c r="P758" s="5"/>
      <c r="Q758" s="5"/>
      <c r="R758" s="5"/>
      <c r="S758" s="5"/>
      <c r="T758" s="5"/>
      <c r="U758" s="5"/>
    </row>
    <row r="759" spans="1:21" ht="12.75" customHeight="1" x14ac:dyDescent="0.25">
      <c r="A759" s="5"/>
      <c r="B759" s="32"/>
      <c r="C759" s="33"/>
      <c r="D759" s="34"/>
      <c r="E759" s="34"/>
      <c r="F759" s="33"/>
      <c r="G759" s="33"/>
      <c r="H759" s="33"/>
      <c r="I759" s="5"/>
      <c r="J759" s="5"/>
      <c r="K759" s="5"/>
      <c r="L759" s="5"/>
      <c r="M759" s="5"/>
      <c r="N759" s="5"/>
      <c r="O759" s="5"/>
      <c r="P759" s="5"/>
      <c r="Q759" s="5"/>
      <c r="R759" s="5"/>
      <c r="S759" s="5"/>
      <c r="T759" s="5"/>
      <c r="U759" s="5"/>
    </row>
    <row r="760" spans="1:21" ht="12.75" customHeight="1" x14ac:dyDescent="0.25">
      <c r="A760" s="5"/>
      <c r="B760" s="32"/>
      <c r="C760" s="33"/>
      <c r="D760" s="34"/>
      <c r="E760" s="34"/>
      <c r="F760" s="33"/>
      <c r="G760" s="33"/>
      <c r="H760" s="33"/>
      <c r="I760" s="5"/>
      <c r="J760" s="5"/>
      <c r="K760" s="5"/>
      <c r="L760" s="5"/>
      <c r="M760" s="5"/>
      <c r="N760" s="5"/>
      <c r="O760" s="5"/>
      <c r="P760" s="5"/>
      <c r="Q760" s="5"/>
      <c r="R760" s="5"/>
      <c r="S760" s="5"/>
      <c r="T760" s="5"/>
      <c r="U760" s="5"/>
    </row>
    <row r="761" spans="1:21" ht="12.75" customHeight="1" x14ac:dyDescent="0.25">
      <c r="A761" s="5"/>
      <c r="B761" s="32"/>
      <c r="C761" s="33"/>
      <c r="D761" s="34"/>
      <c r="E761" s="34"/>
      <c r="F761" s="33"/>
      <c r="G761" s="33"/>
      <c r="H761" s="33"/>
      <c r="I761" s="5"/>
      <c r="J761" s="5"/>
      <c r="K761" s="5"/>
      <c r="L761" s="5"/>
      <c r="M761" s="5"/>
      <c r="N761" s="5"/>
      <c r="O761" s="5"/>
      <c r="P761" s="5"/>
      <c r="Q761" s="5"/>
      <c r="R761" s="5"/>
      <c r="S761" s="5"/>
      <c r="T761" s="5"/>
      <c r="U761" s="5"/>
    </row>
    <row r="762" spans="1:21" ht="12.75" customHeight="1" x14ac:dyDescent="0.25">
      <c r="A762" s="5"/>
      <c r="B762" s="32"/>
      <c r="C762" s="33"/>
      <c r="D762" s="34"/>
      <c r="E762" s="34"/>
      <c r="F762" s="33"/>
      <c r="G762" s="33"/>
      <c r="H762" s="33"/>
      <c r="I762" s="5"/>
      <c r="J762" s="5"/>
      <c r="K762" s="5"/>
      <c r="L762" s="5"/>
      <c r="M762" s="5"/>
      <c r="N762" s="5"/>
      <c r="O762" s="5"/>
      <c r="P762" s="5"/>
      <c r="Q762" s="5"/>
      <c r="R762" s="5"/>
      <c r="S762" s="5"/>
      <c r="T762" s="5"/>
      <c r="U762" s="5"/>
    </row>
    <row r="763" spans="1:21" ht="12.75" customHeight="1" x14ac:dyDescent="0.25">
      <c r="A763" s="5"/>
      <c r="B763" s="32"/>
      <c r="C763" s="33"/>
      <c r="D763" s="34"/>
      <c r="E763" s="34"/>
      <c r="F763" s="33"/>
      <c r="G763" s="33"/>
      <c r="H763" s="33"/>
      <c r="I763" s="5"/>
      <c r="J763" s="5"/>
      <c r="K763" s="5"/>
      <c r="L763" s="5"/>
      <c r="M763" s="5"/>
      <c r="N763" s="5"/>
      <c r="O763" s="5"/>
      <c r="P763" s="5"/>
      <c r="Q763" s="5"/>
      <c r="R763" s="5"/>
      <c r="S763" s="5"/>
      <c r="T763" s="5"/>
      <c r="U763" s="5"/>
    </row>
    <row r="764" spans="1:21" ht="12.75" customHeight="1" x14ac:dyDescent="0.25">
      <c r="A764" s="5"/>
      <c r="B764" s="32"/>
      <c r="C764" s="33"/>
      <c r="D764" s="34"/>
      <c r="E764" s="34"/>
      <c r="F764" s="33"/>
      <c r="G764" s="33"/>
      <c r="H764" s="33"/>
      <c r="I764" s="5"/>
      <c r="J764" s="5"/>
      <c r="K764" s="5"/>
      <c r="L764" s="5"/>
      <c r="M764" s="5"/>
      <c r="N764" s="5"/>
      <c r="O764" s="5"/>
      <c r="P764" s="5"/>
      <c r="Q764" s="5"/>
      <c r="R764" s="5"/>
      <c r="S764" s="5"/>
      <c r="T764" s="5"/>
      <c r="U764" s="5"/>
    </row>
    <row r="765" spans="1:21" ht="12.75" customHeight="1" x14ac:dyDescent="0.25">
      <c r="A765" s="5"/>
      <c r="B765" s="32"/>
      <c r="C765" s="33"/>
      <c r="D765" s="34"/>
      <c r="E765" s="34"/>
      <c r="F765" s="33"/>
      <c r="G765" s="33"/>
      <c r="H765" s="33"/>
      <c r="I765" s="5"/>
      <c r="J765" s="5"/>
      <c r="K765" s="5"/>
      <c r="L765" s="5"/>
      <c r="M765" s="5"/>
      <c r="N765" s="5"/>
      <c r="O765" s="5"/>
      <c r="P765" s="5"/>
      <c r="Q765" s="5"/>
      <c r="R765" s="5"/>
      <c r="S765" s="5"/>
      <c r="T765" s="5"/>
      <c r="U765" s="5"/>
    </row>
    <row r="766" spans="1:21" ht="12.75" customHeight="1" x14ac:dyDescent="0.25">
      <c r="A766" s="5"/>
      <c r="B766" s="32"/>
      <c r="C766" s="33"/>
      <c r="D766" s="34"/>
      <c r="E766" s="34"/>
      <c r="F766" s="33"/>
      <c r="G766" s="33"/>
      <c r="H766" s="33"/>
      <c r="I766" s="5"/>
      <c r="J766" s="5"/>
      <c r="K766" s="5"/>
      <c r="L766" s="5"/>
      <c r="M766" s="5"/>
      <c r="N766" s="5"/>
      <c r="O766" s="5"/>
      <c r="P766" s="5"/>
      <c r="Q766" s="5"/>
      <c r="R766" s="5"/>
      <c r="S766" s="5"/>
      <c r="T766" s="5"/>
      <c r="U766" s="5"/>
    </row>
    <row r="767" spans="1:21" ht="12.75" customHeight="1" x14ac:dyDescent="0.25">
      <c r="A767" s="5"/>
      <c r="B767" s="32"/>
      <c r="C767" s="33"/>
      <c r="D767" s="34"/>
      <c r="E767" s="34"/>
      <c r="F767" s="33"/>
      <c r="G767" s="33"/>
      <c r="H767" s="33"/>
      <c r="I767" s="5"/>
      <c r="J767" s="5"/>
      <c r="K767" s="5"/>
      <c r="L767" s="5"/>
      <c r="M767" s="5"/>
      <c r="N767" s="5"/>
      <c r="O767" s="5"/>
      <c r="P767" s="5"/>
      <c r="Q767" s="5"/>
      <c r="R767" s="5"/>
      <c r="S767" s="5"/>
      <c r="T767" s="5"/>
      <c r="U767" s="5"/>
    </row>
    <row r="768" spans="1:21" ht="12.75" customHeight="1" x14ac:dyDescent="0.25">
      <c r="A768" s="5"/>
      <c r="B768" s="32"/>
      <c r="C768" s="33"/>
      <c r="D768" s="34"/>
      <c r="E768" s="34"/>
      <c r="F768" s="33"/>
      <c r="G768" s="33"/>
      <c r="H768" s="33"/>
      <c r="I768" s="5"/>
      <c r="J768" s="5"/>
      <c r="K768" s="5"/>
      <c r="L768" s="5"/>
      <c r="M768" s="5"/>
      <c r="N768" s="5"/>
      <c r="O768" s="5"/>
      <c r="P768" s="5"/>
      <c r="Q768" s="5"/>
      <c r="R768" s="5"/>
      <c r="S768" s="5"/>
      <c r="T768" s="5"/>
      <c r="U768" s="5"/>
    </row>
    <row r="769" spans="1:21" ht="12.75" customHeight="1" x14ac:dyDescent="0.25">
      <c r="A769" s="5"/>
      <c r="B769" s="32"/>
      <c r="C769" s="33"/>
      <c r="D769" s="34"/>
      <c r="E769" s="34"/>
      <c r="F769" s="33"/>
      <c r="G769" s="33"/>
      <c r="H769" s="33"/>
      <c r="I769" s="5"/>
      <c r="J769" s="5"/>
      <c r="K769" s="5"/>
      <c r="L769" s="5"/>
      <c r="M769" s="5"/>
      <c r="N769" s="5"/>
      <c r="O769" s="5"/>
      <c r="P769" s="5"/>
      <c r="Q769" s="5"/>
      <c r="R769" s="5"/>
      <c r="S769" s="5"/>
      <c r="T769" s="5"/>
      <c r="U769" s="5"/>
    </row>
    <row r="770" spans="1:21" ht="12.75" customHeight="1" x14ac:dyDescent="0.25">
      <c r="A770" s="5"/>
      <c r="B770" s="32"/>
      <c r="C770" s="33"/>
      <c r="D770" s="34"/>
      <c r="E770" s="34"/>
      <c r="F770" s="33"/>
      <c r="G770" s="33"/>
      <c r="H770" s="33"/>
      <c r="I770" s="5"/>
      <c r="J770" s="5"/>
      <c r="K770" s="5"/>
      <c r="L770" s="5"/>
      <c r="M770" s="5"/>
      <c r="N770" s="5"/>
      <c r="O770" s="5"/>
      <c r="P770" s="5"/>
      <c r="Q770" s="5"/>
      <c r="R770" s="5"/>
      <c r="S770" s="5"/>
      <c r="T770" s="5"/>
      <c r="U770" s="5"/>
    </row>
    <row r="771" spans="1:21" ht="12.75" customHeight="1" x14ac:dyDescent="0.25">
      <c r="A771" s="5"/>
      <c r="B771" s="32"/>
      <c r="C771" s="33"/>
      <c r="D771" s="34"/>
      <c r="E771" s="34"/>
      <c r="F771" s="33"/>
      <c r="G771" s="33"/>
      <c r="H771" s="33"/>
      <c r="I771" s="5"/>
      <c r="J771" s="5"/>
      <c r="K771" s="5"/>
      <c r="L771" s="5"/>
      <c r="M771" s="5"/>
      <c r="N771" s="5"/>
      <c r="O771" s="5"/>
      <c r="P771" s="5"/>
      <c r="Q771" s="5"/>
      <c r="R771" s="5"/>
      <c r="S771" s="5"/>
      <c r="T771" s="5"/>
      <c r="U771" s="5"/>
    </row>
    <row r="772" spans="1:21" ht="12.75" customHeight="1" x14ac:dyDescent="0.25">
      <c r="A772" s="5"/>
      <c r="B772" s="32"/>
      <c r="C772" s="33"/>
      <c r="D772" s="34"/>
      <c r="E772" s="34"/>
      <c r="F772" s="33"/>
      <c r="G772" s="33"/>
      <c r="H772" s="33"/>
      <c r="I772" s="5"/>
      <c r="J772" s="5"/>
      <c r="K772" s="5"/>
      <c r="L772" s="5"/>
      <c r="M772" s="5"/>
      <c r="N772" s="5"/>
      <c r="O772" s="5"/>
      <c r="P772" s="5"/>
      <c r="Q772" s="5"/>
      <c r="R772" s="5"/>
      <c r="S772" s="5"/>
      <c r="T772" s="5"/>
      <c r="U772" s="5"/>
    </row>
    <row r="773" spans="1:21" ht="12.75" customHeight="1" x14ac:dyDescent="0.25">
      <c r="A773" s="5"/>
      <c r="B773" s="32"/>
      <c r="C773" s="33"/>
      <c r="D773" s="34"/>
      <c r="E773" s="34"/>
      <c r="F773" s="33"/>
      <c r="G773" s="33"/>
      <c r="H773" s="33"/>
      <c r="I773" s="5"/>
      <c r="J773" s="5"/>
      <c r="K773" s="5"/>
      <c r="L773" s="5"/>
      <c r="M773" s="5"/>
      <c r="N773" s="5"/>
      <c r="O773" s="5"/>
      <c r="P773" s="5"/>
      <c r="Q773" s="5"/>
      <c r="R773" s="5"/>
      <c r="S773" s="5"/>
      <c r="T773" s="5"/>
      <c r="U773" s="5"/>
    </row>
    <row r="774" spans="1:21" ht="12.75" customHeight="1" x14ac:dyDescent="0.25">
      <c r="A774" s="5"/>
      <c r="B774" s="32"/>
      <c r="C774" s="33"/>
      <c r="D774" s="34"/>
      <c r="E774" s="34"/>
      <c r="F774" s="33"/>
      <c r="G774" s="33"/>
      <c r="H774" s="33"/>
      <c r="I774" s="5"/>
      <c r="J774" s="5"/>
      <c r="K774" s="5"/>
      <c r="L774" s="5"/>
      <c r="M774" s="5"/>
      <c r="N774" s="5"/>
      <c r="O774" s="5"/>
      <c r="P774" s="5"/>
      <c r="Q774" s="5"/>
      <c r="R774" s="5"/>
      <c r="S774" s="5"/>
      <c r="T774" s="5"/>
      <c r="U774" s="5"/>
    </row>
    <row r="775" spans="1:21" ht="12.75" customHeight="1" x14ac:dyDescent="0.25">
      <c r="A775" s="5"/>
      <c r="B775" s="32"/>
      <c r="C775" s="33"/>
      <c r="D775" s="34"/>
      <c r="E775" s="34"/>
      <c r="F775" s="33"/>
      <c r="G775" s="33"/>
      <c r="H775" s="33"/>
      <c r="I775" s="5"/>
      <c r="J775" s="5"/>
      <c r="K775" s="5"/>
      <c r="L775" s="5"/>
      <c r="M775" s="5"/>
      <c r="N775" s="5"/>
      <c r="O775" s="5"/>
      <c r="P775" s="5"/>
      <c r="Q775" s="5"/>
      <c r="R775" s="5"/>
      <c r="S775" s="5"/>
      <c r="T775" s="5"/>
      <c r="U775" s="5"/>
    </row>
    <row r="776" spans="1:21" ht="12.75" customHeight="1" x14ac:dyDescent="0.25">
      <c r="A776" s="5"/>
      <c r="B776" s="32"/>
      <c r="C776" s="33"/>
      <c r="D776" s="34"/>
      <c r="E776" s="34"/>
      <c r="F776" s="33"/>
      <c r="G776" s="33"/>
      <c r="H776" s="33"/>
      <c r="I776" s="5"/>
      <c r="J776" s="5"/>
      <c r="K776" s="5"/>
      <c r="L776" s="5"/>
      <c r="M776" s="5"/>
      <c r="N776" s="5"/>
      <c r="O776" s="5"/>
      <c r="P776" s="5"/>
      <c r="Q776" s="5"/>
      <c r="R776" s="5"/>
      <c r="S776" s="5"/>
      <c r="T776" s="5"/>
      <c r="U776" s="5"/>
    </row>
    <row r="777" spans="1:21" ht="12.75" customHeight="1" x14ac:dyDescent="0.25">
      <c r="A777" s="5"/>
      <c r="B777" s="32"/>
      <c r="C777" s="33"/>
      <c r="D777" s="34"/>
      <c r="E777" s="34"/>
      <c r="F777" s="33"/>
      <c r="G777" s="33"/>
      <c r="H777" s="33"/>
      <c r="I777" s="5"/>
      <c r="J777" s="5"/>
      <c r="K777" s="5"/>
      <c r="L777" s="5"/>
      <c r="M777" s="5"/>
      <c r="N777" s="5"/>
      <c r="O777" s="5"/>
      <c r="P777" s="5"/>
      <c r="Q777" s="5"/>
      <c r="R777" s="5"/>
      <c r="S777" s="5"/>
      <c r="T777" s="5"/>
      <c r="U777" s="5"/>
    </row>
    <row r="778" spans="1:21" ht="12.75" customHeight="1" x14ac:dyDescent="0.25">
      <c r="A778" s="5"/>
      <c r="B778" s="32"/>
      <c r="C778" s="33"/>
      <c r="D778" s="34"/>
      <c r="E778" s="34"/>
      <c r="F778" s="33"/>
      <c r="G778" s="33"/>
      <c r="H778" s="33"/>
      <c r="I778" s="5"/>
      <c r="J778" s="5"/>
      <c r="K778" s="5"/>
      <c r="L778" s="5"/>
      <c r="M778" s="5"/>
      <c r="N778" s="5"/>
      <c r="O778" s="5"/>
      <c r="P778" s="5"/>
      <c r="Q778" s="5"/>
      <c r="R778" s="5"/>
      <c r="S778" s="5"/>
      <c r="T778" s="5"/>
      <c r="U778" s="5"/>
    </row>
    <row r="779" spans="1:21" ht="12.75" customHeight="1" x14ac:dyDescent="0.25">
      <c r="A779" s="5"/>
      <c r="B779" s="32"/>
      <c r="C779" s="33"/>
      <c r="D779" s="34"/>
      <c r="E779" s="34"/>
      <c r="F779" s="33"/>
      <c r="G779" s="33"/>
      <c r="H779" s="33"/>
      <c r="I779" s="5"/>
      <c r="J779" s="5"/>
      <c r="K779" s="5"/>
      <c r="L779" s="5"/>
      <c r="M779" s="5"/>
      <c r="N779" s="5"/>
      <c r="O779" s="5"/>
      <c r="P779" s="5"/>
      <c r="Q779" s="5"/>
      <c r="R779" s="5"/>
      <c r="S779" s="5"/>
      <c r="T779" s="5"/>
      <c r="U779" s="5"/>
    </row>
    <row r="780" spans="1:21" ht="12.75" customHeight="1" x14ac:dyDescent="0.25">
      <c r="A780" s="5"/>
      <c r="B780" s="32"/>
      <c r="C780" s="33"/>
      <c r="D780" s="34"/>
      <c r="E780" s="34"/>
      <c r="F780" s="33"/>
      <c r="G780" s="33"/>
      <c r="H780" s="33"/>
      <c r="I780" s="5"/>
      <c r="J780" s="5"/>
      <c r="K780" s="5"/>
      <c r="L780" s="5"/>
      <c r="M780" s="5"/>
      <c r="N780" s="5"/>
      <c r="O780" s="5"/>
      <c r="P780" s="5"/>
      <c r="Q780" s="5"/>
      <c r="R780" s="5"/>
      <c r="S780" s="5"/>
      <c r="T780" s="5"/>
      <c r="U780" s="5"/>
    </row>
    <row r="781" spans="1:21" ht="12.75" customHeight="1" x14ac:dyDescent="0.25">
      <c r="A781" s="5"/>
      <c r="B781" s="32"/>
      <c r="C781" s="33"/>
      <c r="D781" s="34"/>
      <c r="E781" s="34"/>
      <c r="F781" s="33"/>
      <c r="G781" s="33"/>
      <c r="H781" s="33"/>
      <c r="I781" s="5"/>
      <c r="J781" s="5"/>
      <c r="K781" s="5"/>
      <c r="L781" s="5"/>
      <c r="M781" s="5"/>
      <c r="N781" s="5"/>
      <c r="O781" s="5"/>
      <c r="P781" s="5"/>
      <c r="Q781" s="5"/>
      <c r="R781" s="5"/>
      <c r="S781" s="5"/>
      <c r="T781" s="5"/>
      <c r="U781" s="5"/>
    </row>
    <row r="782" spans="1:21" ht="12.75" customHeight="1" x14ac:dyDescent="0.25">
      <c r="A782" s="5"/>
      <c r="B782" s="32"/>
      <c r="C782" s="33"/>
      <c r="D782" s="34"/>
      <c r="E782" s="34"/>
      <c r="F782" s="33"/>
      <c r="G782" s="33"/>
      <c r="H782" s="33"/>
      <c r="I782" s="5"/>
      <c r="J782" s="5"/>
      <c r="K782" s="5"/>
      <c r="L782" s="5"/>
      <c r="M782" s="5"/>
      <c r="N782" s="5"/>
      <c r="O782" s="5"/>
      <c r="P782" s="5"/>
      <c r="Q782" s="5"/>
      <c r="R782" s="5"/>
      <c r="S782" s="5"/>
      <c r="T782" s="5"/>
      <c r="U782" s="5"/>
    </row>
    <row r="783" spans="1:21" ht="12.75" customHeight="1" x14ac:dyDescent="0.25">
      <c r="A783" s="5"/>
      <c r="B783" s="32"/>
      <c r="C783" s="33"/>
      <c r="D783" s="34"/>
      <c r="E783" s="34"/>
      <c r="F783" s="33"/>
      <c r="G783" s="33"/>
      <c r="H783" s="33"/>
      <c r="I783" s="5"/>
      <c r="J783" s="5"/>
      <c r="K783" s="5"/>
      <c r="L783" s="5"/>
      <c r="M783" s="5"/>
      <c r="N783" s="5"/>
      <c r="O783" s="5"/>
      <c r="P783" s="5"/>
      <c r="Q783" s="5"/>
      <c r="R783" s="5"/>
      <c r="S783" s="5"/>
      <c r="T783" s="5"/>
      <c r="U783" s="5"/>
    </row>
    <row r="784" spans="1:21" ht="12.75" customHeight="1" x14ac:dyDescent="0.25">
      <c r="A784" s="5"/>
      <c r="B784" s="32"/>
      <c r="C784" s="33"/>
      <c r="D784" s="34"/>
      <c r="E784" s="34"/>
      <c r="F784" s="33"/>
      <c r="G784" s="33"/>
      <c r="H784" s="33"/>
      <c r="I784" s="5"/>
      <c r="J784" s="5"/>
      <c r="K784" s="5"/>
      <c r="L784" s="5"/>
      <c r="M784" s="5"/>
      <c r="N784" s="5"/>
      <c r="O784" s="5"/>
      <c r="P784" s="5"/>
      <c r="Q784" s="5"/>
      <c r="R784" s="5"/>
      <c r="S784" s="5"/>
      <c r="T784" s="5"/>
      <c r="U784" s="5"/>
    </row>
    <row r="785" spans="1:21" ht="12.75" customHeight="1" x14ac:dyDescent="0.25">
      <c r="A785" s="5"/>
      <c r="B785" s="32"/>
      <c r="C785" s="33"/>
      <c r="D785" s="34"/>
      <c r="E785" s="34"/>
      <c r="F785" s="33"/>
      <c r="G785" s="33"/>
      <c r="H785" s="33"/>
      <c r="I785" s="5"/>
      <c r="J785" s="5"/>
      <c r="K785" s="5"/>
      <c r="L785" s="5"/>
      <c r="M785" s="5"/>
      <c r="N785" s="5"/>
      <c r="O785" s="5"/>
      <c r="P785" s="5"/>
      <c r="Q785" s="5"/>
      <c r="R785" s="5"/>
      <c r="S785" s="5"/>
      <c r="T785" s="5"/>
      <c r="U785" s="5"/>
    </row>
    <row r="786" spans="1:21" ht="12.75" customHeight="1" x14ac:dyDescent="0.25">
      <c r="A786" s="5"/>
      <c r="B786" s="32"/>
      <c r="C786" s="33"/>
      <c r="D786" s="34"/>
      <c r="E786" s="34"/>
      <c r="F786" s="33"/>
      <c r="G786" s="33"/>
      <c r="H786" s="33"/>
      <c r="I786" s="5"/>
      <c r="J786" s="5"/>
      <c r="K786" s="5"/>
      <c r="L786" s="5"/>
      <c r="M786" s="5"/>
      <c r="N786" s="5"/>
      <c r="O786" s="5"/>
      <c r="P786" s="5"/>
      <c r="Q786" s="5"/>
      <c r="R786" s="5"/>
      <c r="S786" s="5"/>
      <c r="T786" s="5"/>
      <c r="U786" s="5"/>
    </row>
    <row r="787" spans="1:21" ht="12.75" customHeight="1" x14ac:dyDescent="0.25">
      <c r="A787" s="5"/>
      <c r="B787" s="32"/>
      <c r="C787" s="33"/>
      <c r="D787" s="34"/>
      <c r="E787" s="34"/>
      <c r="F787" s="33"/>
      <c r="G787" s="33"/>
      <c r="H787" s="33"/>
      <c r="I787" s="5"/>
      <c r="J787" s="5"/>
      <c r="K787" s="5"/>
      <c r="L787" s="5"/>
      <c r="M787" s="5"/>
      <c r="N787" s="5"/>
      <c r="O787" s="5"/>
      <c r="P787" s="5"/>
      <c r="Q787" s="5"/>
      <c r="R787" s="5"/>
      <c r="S787" s="5"/>
      <c r="T787" s="5"/>
      <c r="U787" s="5"/>
    </row>
    <row r="788" spans="1:21" ht="12.75" customHeight="1" x14ac:dyDescent="0.25">
      <c r="A788" s="5"/>
      <c r="B788" s="32"/>
      <c r="C788" s="33"/>
      <c r="D788" s="34"/>
      <c r="E788" s="34"/>
      <c r="F788" s="33"/>
      <c r="G788" s="33"/>
      <c r="H788" s="33"/>
      <c r="I788" s="5"/>
      <c r="J788" s="5"/>
      <c r="K788" s="5"/>
      <c r="L788" s="5"/>
      <c r="M788" s="5"/>
      <c r="N788" s="5"/>
      <c r="O788" s="5"/>
      <c r="P788" s="5"/>
      <c r="Q788" s="5"/>
      <c r="R788" s="5"/>
      <c r="S788" s="5"/>
      <c r="T788" s="5"/>
      <c r="U788" s="5"/>
    </row>
    <row r="789" spans="1:21" ht="12.75" customHeight="1" x14ac:dyDescent="0.25">
      <c r="A789" s="5"/>
      <c r="B789" s="32"/>
      <c r="C789" s="33"/>
      <c r="D789" s="34"/>
      <c r="E789" s="34"/>
      <c r="F789" s="33"/>
      <c r="G789" s="33"/>
      <c r="H789" s="33"/>
      <c r="I789" s="5"/>
      <c r="J789" s="5"/>
      <c r="K789" s="5"/>
      <c r="L789" s="5"/>
      <c r="M789" s="5"/>
      <c r="N789" s="5"/>
      <c r="O789" s="5"/>
      <c r="P789" s="5"/>
      <c r="Q789" s="5"/>
      <c r="R789" s="5"/>
      <c r="S789" s="5"/>
      <c r="T789" s="5"/>
      <c r="U789" s="5"/>
    </row>
    <row r="790" spans="1:21" ht="12.75" customHeight="1" x14ac:dyDescent="0.25">
      <c r="A790" s="5"/>
      <c r="B790" s="32"/>
      <c r="C790" s="33"/>
      <c r="D790" s="34"/>
      <c r="E790" s="34"/>
      <c r="F790" s="33"/>
      <c r="G790" s="33"/>
      <c r="H790" s="33"/>
      <c r="I790" s="5"/>
      <c r="J790" s="5"/>
      <c r="K790" s="5"/>
      <c r="L790" s="5"/>
      <c r="M790" s="5"/>
      <c r="N790" s="5"/>
      <c r="O790" s="5"/>
      <c r="P790" s="5"/>
      <c r="Q790" s="5"/>
      <c r="R790" s="5"/>
      <c r="S790" s="5"/>
      <c r="T790" s="5"/>
      <c r="U790" s="5"/>
    </row>
    <row r="791" spans="1:21" ht="12.75" customHeight="1" x14ac:dyDescent="0.25">
      <c r="A791" s="5"/>
      <c r="B791" s="32"/>
      <c r="C791" s="33"/>
      <c r="D791" s="34"/>
      <c r="E791" s="34"/>
      <c r="F791" s="33"/>
      <c r="G791" s="33"/>
      <c r="H791" s="33"/>
      <c r="I791" s="5"/>
      <c r="J791" s="5"/>
      <c r="K791" s="5"/>
      <c r="L791" s="5"/>
      <c r="M791" s="5"/>
      <c r="N791" s="5"/>
      <c r="O791" s="5"/>
      <c r="P791" s="5"/>
      <c r="Q791" s="5"/>
      <c r="R791" s="5"/>
      <c r="S791" s="5"/>
      <c r="T791" s="5"/>
      <c r="U791" s="5"/>
    </row>
    <row r="792" spans="1:21" ht="12.75" customHeight="1" x14ac:dyDescent="0.25">
      <c r="A792" s="5"/>
      <c r="B792" s="32"/>
      <c r="C792" s="33"/>
      <c r="D792" s="34"/>
      <c r="E792" s="34"/>
      <c r="F792" s="33"/>
      <c r="G792" s="33"/>
      <c r="H792" s="33"/>
      <c r="I792" s="5"/>
      <c r="J792" s="5"/>
      <c r="K792" s="5"/>
      <c r="L792" s="5"/>
      <c r="M792" s="5"/>
      <c r="N792" s="5"/>
      <c r="O792" s="5"/>
      <c r="P792" s="5"/>
      <c r="Q792" s="5"/>
      <c r="R792" s="5"/>
      <c r="S792" s="5"/>
      <c r="T792" s="5"/>
      <c r="U792" s="5"/>
    </row>
    <row r="793" spans="1:21" ht="12.75" customHeight="1" x14ac:dyDescent="0.25">
      <c r="A793" s="5"/>
      <c r="B793" s="32"/>
      <c r="C793" s="33"/>
      <c r="D793" s="34"/>
      <c r="E793" s="34"/>
      <c r="F793" s="33"/>
      <c r="G793" s="33"/>
      <c r="H793" s="33"/>
      <c r="I793" s="5"/>
      <c r="J793" s="5"/>
      <c r="K793" s="5"/>
      <c r="L793" s="5"/>
      <c r="M793" s="5"/>
      <c r="N793" s="5"/>
      <c r="O793" s="5"/>
      <c r="P793" s="5"/>
      <c r="Q793" s="5"/>
      <c r="R793" s="5"/>
      <c r="S793" s="5"/>
      <c r="T793" s="5"/>
      <c r="U793" s="5"/>
    </row>
    <row r="794" spans="1:21" ht="12.75" customHeight="1" x14ac:dyDescent="0.25">
      <c r="A794" s="5"/>
      <c r="B794" s="32"/>
      <c r="C794" s="33"/>
      <c r="D794" s="34"/>
      <c r="E794" s="34"/>
      <c r="F794" s="33"/>
      <c r="G794" s="33"/>
      <c r="H794" s="33"/>
      <c r="I794" s="5"/>
      <c r="J794" s="5"/>
      <c r="K794" s="5"/>
      <c r="L794" s="5"/>
      <c r="M794" s="5"/>
      <c r="N794" s="5"/>
      <c r="O794" s="5"/>
      <c r="P794" s="5"/>
      <c r="Q794" s="5"/>
      <c r="R794" s="5"/>
      <c r="S794" s="5"/>
      <c r="T794" s="5"/>
      <c r="U794" s="5"/>
    </row>
    <row r="795" spans="1:21" ht="12.75" customHeight="1" x14ac:dyDescent="0.25">
      <c r="A795" s="5"/>
      <c r="B795" s="32"/>
      <c r="C795" s="33"/>
      <c r="D795" s="34"/>
      <c r="E795" s="34"/>
      <c r="F795" s="33"/>
      <c r="G795" s="33"/>
      <c r="H795" s="33"/>
      <c r="I795" s="5"/>
      <c r="J795" s="5"/>
      <c r="K795" s="5"/>
      <c r="L795" s="5"/>
      <c r="M795" s="5"/>
      <c r="N795" s="5"/>
      <c r="O795" s="5"/>
      <c r="P795" s="5"/>
      <c r="Q795" s="5"/>
      <c r="R795" s="5"/>
      <c r="S795" s="5"/>
      <c r="T795" s="5"/>
      <c r="U795" s="5"/>
    </row>
    <row r="796" spans="1:21" ht="12.75" customHeight="1" x14ac:dyDescent="0.25">
      <c r="A796" s="5"/>
      <c r="B796" s="32"/>
      <c r="C796" s="33"/>
      <c r="D796" s="34"/>
      <c r="E796" s="34"/>
      <c r="F796" s="33"/>
      <c r="G796" s="33"/>
      <c r="H796" s="33"/>
      <c r="I796" s="5"/>
      <c r="J796" s="5"/>
      <c r="K796" s="5"/>
      <c r="L796" s="5"/>
      <c r="M796" s="5"/>
      <c r="N796" s="5"/>
      <c r="O796" s="5"/>
      <c r="P796" s="5"/>
      <c r="Q796" s="5"/>
      <c r="R796" s="5"/>
      <c r="S796" s="5"/>
      <c r="T796" s="5"/>
      <c r="U796" s="5"/>
    </row>
    <row r="797" spans="1:21" ht="12.75" customHeight="1" x14ac:dyDescent="0.25">
      <c r="A797" s="5"/>
      <c r="B797" s="32"/>
      <c r="C797" s="33"/>
      <c r="D797" s="34"/>
      <c r="E797" s="34"/>
      <c r="F797" s="33"/>
      <c r="G797" s="33"/>
      <c r="H797" s="33"/>
      <c r="I797" s="5"/>
      <c r="J797" s="5"/>
      <c r="K797" s="5"/>
      <c r="L797" s="5"/>
      <c r="M797" s="5"/>
      <c r="N797" s="5"/>
      <c r="O797" s="5"/>
      <c r="P797" s="5"/>
      <c r="Q797" s="5"/>
      <c r="R797" s="5"/>
      <c r="S797" s="5"/>
      <c r="T797" s="5"/>
      <c r="U797" s="5"/>
    </row>
    <row r="798" spans="1:21" ht="12.75" customHeight="1" x14ac:dyDescent="0.25">
      <c r="A798" s="5"/>
      <c r="B798" s="32"/>
      <c r="C798" s="33"/>
      <c r="D798" s="34"/>
      <c r="E798" s="34"/>
      <c r="F798" s="33"/>
      <c r="G798" s="33"/>
      <c r="H798" s="33"/>
      <c r="I798" s="5"/>
      <c r="J798" s="5"/>
      <c r="K798" s="5"/>
      <c r="L798" s="5"/>
      <c r="M798" s="5"/>
      <c r="N798" s="5"/>
      <c r="O798" s="5"/>
      <c r="P798" s="5"/>
      <c r="Q798" s="5"/>
      <c r="R798" s="5"/>
      <c r="S798" s="5"/>
      <c r="T798" s="5"/>
      <c r="U798" s="5"/>
    </row>
    <row r="799" spans="1:21" ht="12.75" customHeight="1" x14ac:dyDescent="0.25">
      <c r="A799" s="5"/>
      <c r="B799" s="32"/>
      <c r="C799" s="33"/>
      <c r="D799" s="34"/>
      <c r="E799" s="34"/>
      <c r="F799" s="33"/>
      <c r="G799" s="33"/>
      <c r="H799" s="33"/>
      <c r="I799" s="5"/>
      <c r="J799" s="5"/>
      <c r="K799" s="5"/>
      <c r="L799" s="5"/>
      <c r="M799" s="5"/>
      <c r="N799" s="5"/>
      <c r="O799" s="5"/>
      <c r="P799" s="5"/>
      <c r="Q799" s="5"/>
      <c r="R799" s="5"/>
      <c r="S799" s="5"/>
      <c r="T799" s="5"/>
      <c r="U799" s="5"/>
    </row>
    <row r="800" spans="1:21" ht="12.75" customHeight="1" x14ac:dyDescent="0.25">
      <c r="A800" s="5"/>
      <c r="B800" s="32"/>
      <c r="C800" s="33"/>
      <c r="D800" s="34"/>
      <c r="E800" s="34"/>
      <c r="F800" s="33"/>
      <c r="G800" s="33"/>
      <c r="H800" s="33"/>
      <c r="I800" s="5"/>
      <c r="J800" s="5"/>
      <c r="K800" s="5"/>
      <c r="L800" s="5"/>
      <c r="M800" s="5"/>
      <c r="N800" s="5"/>
      <c r="O800" s="5"/>
      <c r="P800" s="5"/>
      <c r="Q800" s="5"/>
      <c r="R800" s="5"/>
      <c r="S800" s="5"/>
      <c r="T800" s="5"/>
      <c r="U800" s="5"/>
    </row>
    <row r="801" spans="1:21" ht="12.75" customHeight="1" x14ac:dyDescent="0.25">
      <c r="A801" s="5"/>
      <c r="B801" s="32"/>
      <c r="C801" s="33"/>
      <c r="D801" s="34"/>
      <c r="E801" s="34"/>
      <c r="F801" s="33"/>
      <c r="G801" s="33"/>
      <c r="H801" s="33"/>
      <c r="I801" s="5"/>
      <c r="J801" s="5"/>
      <c r="K801" s="5"/>
      <c r="L801" s="5"/>
      <c r="M801" s="5"/>
      <c r="N801" s="5"/>
      <c r="O801" s="5"/>
      <c r="P801" s="5"/>
      <c r="Q801" s="5"/>
      <c r="R801" s="5"/>
      <c r="S801" s="5"/>
      <c r="T801" s="5"/>
      <c r="U801" s="5"/>
    </row>
    <row r="802" spans="1:21" ht="12.75" customHeight="1" x14ac:dyDescent="0.25">
      <c r="A802" s="5"/>
      <c r="B802" s="32"/>
      <c r="C802" s="33"/>
      <c r="D802" s="34"/>
      <c r="E802" s="34"/>
      <c r="F802" s="33"/>
      <c r="G802" s="33"/>
      <c r="H802" s="33"/>
      <c r="I802" s="5"/>
      <c r="J802" s="5"/>
      <c r="K802" s="5"/>
      <c r="L802" s="5"/>
      <c r="M802" s="5"/>
      <c r="N802" s="5"/>
      <c r="O802" s="5"/>
      <c r="P802" s="5"/>
      <c r="Q802" s="5"/>
      <c r="R802" s="5"/>
      <c r="S802" s="5"/>
      <c r="T802" s="5"/>
      <c r="U802" s="5"/>
    </row>
    <row r="803" spans="1:21" ht="12.75" customHeight="1" x14ac:dyDescent="0.25">
      <c r="A803" s="5"/>
      <c r="B803" s="32"/>
      <c r="C803" s="33"/>
      <c r="D803" s="34"/>
      <c r="E803" s="34"/>
      <c r="F803" s="33"/>
      <c r="G803" s="33"/>
      <c r="H803" s="33"/>
      <c r="I803" s="5"/>
      <c r="J803" s="5"/>
      <c r="K803" s="5"/>
      <c r="L803" s="5"/>
      <c r="M803" s="5"/>
      <c r="N803" s="5"/>
      <c r="O803" s="5"/>
      <c r="P803" s="5"/>
      <c r="Q803" s="5"/>
      <c r="R803" s="5"/>
      <c r="S803" s="5"/>
      <c r="T803" s="5"/>
      <c r="U803" s="5"/>
    </row>
    <row r="804" spans="1:21" ht="12.75" customHeight="1" x14ac:dyDescent="0.25">
      <c r="A804" s="5"/>
      <c r="B804" s="32"/>
      <c r="C804" s="33"/>
      <c r="D804" s="34"/>
      <c r="E804" s="34"/>
      <c r="F804" s="33"/>
      <c r="G804" s="33"/>
      <c r="H804" s="33"/>
      <c r="I804" s="5"/>
      <c r="J804" s="5"/>
      <c r="K804" s="5"/>
      <c r="L804" s="5"/>
      <c r="M804" s="5"/>
      <c r="N804" s="5"/>
      <c r="O804" s="5"/>
      <c r="P804" s="5"/>
      <c r="Q804" s="5"/>
      <c r="R804" s="5"/>
      <c r="S804" s="5"/>
      <c r="T804" s="5"/>
      <c r="U804" s="5"/>
    </row>
    <row r="805" spans="1:21" ht="12.75" customHeight="1" x14ac:dyDescent="0.25">
      <c r="A805" s="5"/>
      <c r="B805" s="32"/>
      <c r="C805" s="33"/>
      <c r="D805" s="34"/>
      <c r="E805" s="34"/>
      <c r="F805" s="33"/>
      <c r="G805" s="33"/>
      <c r="H805" s="33"/>
      <c r="I805" s="5"/>
      <c r="J805" s="5"/>
      <c r="K805" s="5"/>
      <c r="L805" s="5"/>
      <c r="M805" s="5"/>
      <c r="N805" s="5"/>
      <c r="O805" s="5"/>
      <c r="P805" s="5"/>
      <c r="Q805" s="5"/>
      <c r="R805" s="5"/>
      <c r="S805" s="5"/>
      <c r="T805" s="5"/>
      <c r="U805" s="5"/>
    </row>
    <row r="806" spans="1:21" ht="12.75" customHeight="1" x14ac:dyDescent="0.25">
      <c r="A806" s="5"/>
      <c r="B806" s="32"/>
      <c r="C806" s="33"/>
      <c r="D806" s="34"/>
      <c r="E806" s="34"/>
      <c r="F806" s="33"/>
      <c r="G806" s="33"/>
      <c r="H806" s="33"/>
      <c r="I806" s="5"/>
      <c r="J806" s="5"/>
      <c r="K806" s="5"/>
      <c r="L806" s="5"/>
      <c r="M806" s="5"/>
      <c r="N806" s="5"/>
      <c r="O806" s="5"/>
      <c r="P806" s="5"/>
      <c r="Q806" s="5"/>
      <c r="R806" s="5"/>
      <c r="S806" s="5"/>
      <c r="T806" s="5"/>
      <c r="U806" s="5"/>
    </row>
    <row r="807" spans="1:21" ht="12.75" customHeight="1" x14ac:dyDescent="0.25">
      <c r="A807" s="5"/>
      <c r="B807" s="32"/>
      <c r="C807" s="33"/>
      <c r="D807" s="34"/>
      <c r="E807" s="34"/>
      <c r="F807" s="33"/>
      <c r="G807" s="33"/>
      <c r="H807" s="33"/>
      <c r="I807" s="5"/>
      <c r="J807" s="5"/>
      <c r="K807" s="5"/>
      <c r="L807" s="5"/>
      <c r="M807" s="5"/>
      <c r="N807" s="5"/>
      <c r="O807" s="5"/>
      <c r="P807" s="5"/>
      <c r="Q807" s="5"/>
      <c r="R807" s="5"/>
      <c r="S807" s="5"/>
      <c r="T807" s="5"/>
      <c r="U807" s="5"/>
    </row>
    <row r="808" spans="1:21" ht="12.75" customHeight="1" x14ac:dyDescent="0.25">
      <c r="A808" s="5"/>
      <c r="B808" s="32"/>
      <c r="C808" s="33"/>
      <c r="D808" s="34"/>
      <c r="E808" s="34"/>
      <c r="F808" s="33"/>
      <c r="G808" s="33"/>
      <c r="H808" s="33"/>
      <c r="I808" s="5"/>
      <c r="J808" s="5"/>
      <c r="K808" s="5"/>
      <c r="L808" s="5"/>
      <c r="M808" s="5"/>
      <c r="N808" s="5"/>
      <c r="O808" s="5"/>
      <c r="P808" s="5"/>
      <c r="Q808" s="5"/>
      <c r="R808" s="5"/>
      <c r="S808" s="5"/>
      <c r="T808" s="5"/>
      <c r="U808" s="5"/>
    </row>
    <row r="809" spans="1:21" ht="12.75" customHeight="1" x14ac:dyDescent="0.25">
      <c r="A809" s="5"/>
      <c r="B809" s="32"/>
      <c r="C809" s="33"/>
      <c r="D809" s="34"/>
      <c r="E809" s="34"/>
      <c r="F809" s="33"/>
      <c r="G809" s="33"/>
      <c r="H809" s="33"/>
      <c r="I809" s="5"/>
      <c r="J809" s="5"/>
      <c r="K809" s="5"/>
      <c r="L809" s="5"/>
      <c r="M809" s="5"/>
      <c r="N809" s="5"/>
      <c r="O809" s="5"/>
      <c r="P809" s="5"/>
      <c r="Q809" s="5"/>
      <c r="R809" s="5"/>
      <c r="S809" s="5"/>
      <c r="T809" s="5"/>
      <c r="U809" s="5"/>
    </row>
    <row r="810" spans="1:21" ht="12.75" customHeight="1" x14ac:dyDescent="0.25">
      <c r="A810" s="5"/>
      <c r="B810" s="32"/>
      <c r="C810" s="33"/>
      <c r="D810" s="34"/>
      <c r="E810" s="34"/>
      <c r="F810" s="33"/>
      <c r="G810" s="33"/>
      <c r="H810" s="33"/>
      <c r="I810" s="5"/>
      <c r="J810" s="5"/>
      <c r="K810" s="5"/>
      <c r="L810" s="5"/>
      <c r="M810" s="5"/>
      <c r="N810" s="5"/>
      <c r="O810" s="5"/>
      <c r="P810" s="5"/>
      <c r="Q810" s="5"/>
      <c r="R810" s="5"/>
      <c r="S810" s="5"/>
      <c r="T810" s="5"/>
      <c r="U810" s="5"/>
    </row>
    <row r="811" spans="1:21" ht="12.75" customHeight="1" x14ac:dyDescent="0.25">
      <c r="A811" s="5"/>
      <c r="B811" s="32"/>
      <c r="C811" s="33"/>
      <c r="D811" s="34"/>
      <c r="E811" s="34"/>
      <c r="F811" s="33"/>
      <c r="G811" s="33"/>
      <c r="H811" s="33"/>
      <c r="I811" s="5"/>
      <c r="J811" s="5"/>
      <c r="K811" s="5"/>
      <c r="L811" s="5"/>
      <c r="M811" s="5"/>
      <c r="N811" s="5"/>
      <c r="O811" s="5"/>
      <c r="P811" s="5"/>
      <c r="Q811" s="5"/>
      <c r="R811" s="5"/>
      <c r="S811" s="5"/>
      <c r="T811" s="5"/>
      <c r="U811" s="5"/>
    </row>
    <row r="812" spans="1:21" ht="12.75" customHeight="1" x14ac:dyDescent="0.25">
      <c r="A812" s="5"/>
      <c r="B812" s="32"/>
      <c r="C812" s="33"/>
      <c r="D812" s="34"/>
      <c r="E812" s="34"/>
      <c r="F812" s="33"/>
      <c r="G812" s="33"/>
      <c r="H812" s="33"/>
      <c r="I812" s="5"/>
      <c r="J812" s="5"/>
      <c r="K812" s="5"/>
      <c r="L812" s="5"/>
      <c r="M812" s="5"/>
      <c r="N812" s="5"/>
      <c r="O812" s="5"/>
      <c r="P812" s="5"/>
      <c r="Q812" s="5"/>
      <c r="R812" s="5"/>
      <c r="S812" s="5"/>
      <c r="T812" s="5"/>
      <c r="U812" s="5"/>
    </row>
    <row r="813" spans="1:21" ht="12.75" customHeight="1" x14ac:dyDescent="0.25">
      <c r="A813" s="5"/>
      <c r="B813" s="32"/>
      <c r="C813" s="33"/>
      <c r="D813" s="34"/>
      <c r="E813" s="34"/>
      <c r="F813" s="33"/>
      <c r="G813" s="33"/>
      <c r="H813" s="33"/>
      <c r="I813" s="5"/>
      <c r="J813" s="5"/>
      <c r="K813" s="5"/>
      <c r="L813" s="5"/>
      <c r="M813" s="5"/>
      <c r="N813" s="5"/>
      <c r="O813" s="5"/>
      <c r="P813" s="5"/>
      <c r="Q813" s="5"/>
      <c r="R813" s="5"/>
      <c r="S813" s="5"/>
      <c r="T813" s="5"/>
      <c r="U813" s="5"/>
    </row>
    <row r="814" spans="1:21" ht="12.75" customHeight="1" x14ac:dyDescent="0.25">
      <c r="A814" s="5"/>
      <c r="B814" s="32"/>
      <c r="C814" s="33"/>
      <c r="D814" s="34"/>
      <c r="E814" s="34"/>
      <c r="F814" s="33"/>
      <c r="G814" s="33"/>
      <c r="H814" s="33"/>
      <c r="I814" s="5"/>
      <c r="J814" s="5"/>
      <c r="K814" s="5"/>
      <c r="L814" s="5"/>
      <c r="M814" s="5"/>
      <c r="N814" s="5"/>
      <c r="O814" s="5"/>
      <c r="P814" s="5"/>
      <c r="Q814" s="5"/>
      <c r="R814" s="5"/>
      <c r="S814" s="5"/>
      <c r="T814" s="5"/>
      <c r="U814" s="5"/>
    </row>
    <row r="815" spans="1:21" ht="12.75" customHeight="1" x14ac:dyDescent="0.25">
      <c r="A815" s="5"/>
      <c r="B815" s="32"/>
      <c r="C815" s="33"/>
      <c r="D815" s="34"/>
      <c r="E815" s="34"/>
      <c r="F815" s="33"/>
      <c r="G815" s="33"/>
      <c r="H815" s="33"/>
      <c r="I815" s="5"/>
      <c r="J815" s="5"/>
      <c r="K815" s="5"/>
      <c r="L815" s="5"/>
      <c r="M815" s="5"/>
      <c r="N815" s="5"/>
      <c r="O815" s="5"/>
      <c r="P815" s="5"/>
      <c r="Q815" s="5"/>
      <c r="R815" s="5"/>
      <c r="S815" s="5"/>
      <c r="T815" s="5"/>
      <c r="U815" s="5"/>
    </row>
    <row r="816" spans="1:21" ht="12.75" customHeight="1" x14ac:dyDescent="0.25">
      <c r="A816" s="5"/>
      <c r="B816" s="32"/>
      <c r="C816" s="33"/>
      <c r="D816" s="34"/>
      <c r="E816" s="34"/>
      <c r="F816" s="33"/>
      <c r="G816" s="33"/>
      <c r="H816" s="33"/>
      <c r="I816" s="5"/>
      <c r="J816" s="5"/>
      <c r="K816" s="5"/>
      <c r="L816" s="5"/>
      <c r="M816" s="5"/>
      <c r="N816" s="5"/>
      <c r="O816" s="5"/>
      <c r="P816" s="5"/>
      <c r="Q816" s="5"/>
      <c r="R816" s="5"/>
      <c r="S816" s="5"/>
      <c r="T816" s="5"/>
      <c r="U816" s="5"/>
    </row>
    <row r="817" spans="1:21" ht="12.75" customHeight="1" x14ac:dyDescent="0.25">
      <c r="A817" s="5"/>
      <c r="B817" s="32"/>
      <c r="C817" s="33"/>
      <c r="D817" s="34"/>
      <c r="E817" s="34"/>
      <c r="F817" s="33"/>
      <c r="G817" s="33"/>
      <c r="H817" s="33"/>
      <c r="I817" s="5"/>
      <c r="J817" s="5"/>
      <c r="K817" s="5"/>
      <c r="L817" s="5"/>
      <c r="M817" s="5"/>
      <c r="N817" s="5"/>
      <c r="O817" s="5"/>
      <c r="P817" s="5"/>
      <c r="Q817" s="5"/>
      <c r="R817" s="5"/>
      <c r="S817" s="5"/>
      <c r="T817" s="5"/>
      <c r="U817" s="5"/>
    </row>
    <row r="818" spans="1:21" ht="12.75" customHeight="1" x14ac:dyDescent="0.25">
      <c r="A818" s="5"/>
      <c r="B818" s="32"/>
      <c r="C818" s="33"/>
      <c r="D818" s="34"/>
      <c r="E818" s="34"/>
      <c r="F818" s="33"/>
      <c r="G818" s="33"/>
      <c r="H818" s="33"/>
      <c r="I818" s="5"/>
      <c r="J818" s="5"/>
      <c r="K818" s="5"/>
      <c r="L818" s="5"/>
      <c r="M818" s="5"/>
      <c r="N818" s="5"/>
      <c r="O818" s="5"/>
      <c r="P818" s="5"/>
      <c r="Q818" s="5"/>
      <c r="R818" s="5"/>
      <c r="S818" s="5"/>
      <c r="T818" s="5"/>
      <c r="U818" s="5"/>
    </row>
    <row r="819" spans="1:21" ht="12.75" customHeight="1" x14ac:dyDescent="0.25">
      <c r="A819" s="5"/>
      <c r="B819" s="32"/>
      <c r="C819" s="33"/>
      <c r="D819" s="34"/>
      <c r="E819" s="34"/>
      <c r="F819" s="33"/>
      <c r="G819" s="33"/>
      <c r="H819" s="33"/>
      <c r="I819" s="5"/>
      <c r="J819" s="5"/>
      <c r="K819" s="5"/>
      <c r="L819" s="5"/>
      <c r="M819" s="5"/>
      <c r="N819" s="5"/>
      <c r="O819" s="5"/>
      <c r="P819" s="5"/>
      <c r="Q819" s="5"/>
      <c r="R819" s="5"/>
      <c r="S819" s="5"/>
      <c r="T819" s="5"/>
      <c r="U819" s="5"/>
    </row>
    <row r="820" spans="1:21" ht="12.75" customHeight="1" x14ac:dyDescent="0.25">
      <c r="A820" s="5"/>
      <c r="B820" s="32"/>
      <c r="C820" s="33"/>
      <c r="D820" s="34"/>
      <c r="E820" s="34"/>
      <c r="F820" s="33"/>
      <c r="G820" s="33"/>
      <c r="H820" s="33"/>
      <c r="I820" s="5"/>
      <c r="J820" s="5"/>
      <c r="K820" s="5"/>
      <c r="L820" s="5"/>
      <c r="M820" s="5"/>
      <c r="N820" s="5"/>
      <c r="O820" s="5"/>
      <c r="P820" s="5"/>
      <c r="Q820" s="5"/>
      <c r="R820" s="5"/>
      <c r="S820" s="5"/>
      <c r="T820" s="5"/>
      <c r="U820" s="5"/>
    </row>
    <row r="821" spans="1:21" ht="12.75" customHeight="1" x14ac:dyDescent="0.25">
      <c r="A821" s="5"/>
      <c r="B821" s="32"/>
      <c r="C821" s="33"/>
      <c r="D821" s="34"/>
      <c r="E821" s="34"/>
      <c r="F821" s="33"/>
      <c r="G821" s="33"/>
      <c r="H821" s="33"/>
      <c r="I821" s="5"/>
      <c r="J821" s="5"/>
      <c r="K821" s="5"/>
      <c r="L821" s="5"/>
      <c r="M821" s="5"/>
      <c r="N821" s="5"/>
      <c r="O821" s="5"/>
      <c r="P821" s="5"/>
      <c r="Q821" s="5"/>
      <c r="R821" s="5"/>
      <c r="S821" s="5"/>
      <c r="T821" s="5"/>
      <c r="U821" s="5"/>
    </row>
    <row r="822" spans="1:21" ht="12.75" customHeight="1" x14ac:dyDescent="0.25">
      <c r="A822" s="5"/>
      <c r="B822" s="32"/>
      <c r="C822" s="33"/>
      <c r="D822" s="34"/>
      <c r="E822" s="34"/>
      <c r="F822" s="33"/>
      <c r="G822" s="33"/>
      <c r="H822" s="33"/>
      <c r="I822" s="5"/>
      <c r="J822" s="5"/>
      <c r="K822" s="5"/>
      <c r="L822" s="5"/>
      <c r="M822" s="5"/>
      <c r="N822" s="5"/>
      <c r="O822" s="5"/>
      <c r="P822" s="5"/>
      <c r="Q822" s="5"/>
      <c r="R822" s="5"/>
      <c r="S822" s="5"/>
      <c r="T822" s="5"/>
      <c r="U822" s="5"/>
    </row>
    <row r="823" spans="1:21" ht="12.75" customHeight="1" x14ac:dyDescent="0.25">
      <c r="A823" s="5"/>
      <c r="B823" s="32"/>
      <c r="C823" s="33"/>
      <c r="D823" s="34"/>
      <c r="E823" s="34"/>
      <c r="F823" s="33"/>
      <c r="G823" s="33"/>
      <c r="H823" s="33"/>
      <c r="I823" s="5"/>
      <c r="J823" s="5"/>
      <c r="K823" s="5"/>
      <c r="L823" s="5"/>
      <c r="M823" s="5"/>
      <c r="N823" s="5"/>
      <c r="O823" s="5"/>
      <c r="P823" s="5"/>
      <c r="Q823" s="5"/>
      <c r="R823" s="5"/>
      <c r="S823" s="5"/>
      <c r="T823" s="5"/>
      <c r="U823" s="5"/>
    </row>
    <row r="824" spans="1:21" ht="12.75" customHeight="1" x14ac:dyDescent="0.25">
      <c r="A824" s="5"/>
      <c r="B824" s="32"/>
      <c r="C824" s="33"/>
      <c r="D824" s="34"/>
      <c r="E824" s="34"/>
      <c r="F824" s="33"/>
      <c r="G824" s="33"/>
      <c r="H824" s="33"/>
      <c r="I824" s="5"/>
      <c r="J824" s="5"/>
      <c r="K824" s="5"/>
      <c r="L824" s="5"/>
      <c r="M824" s="5"/>
      <c r="N824" s="5"/>
      <c r="O824" s="5"/>
      <c r="P824" s="5"/>
      <c r="Q824" s="5"/>
      <c r="R824" s="5"/>
      <c r="S824" s="5"/>
      <c r="T824" s="5"/>
      <c r="U824" s="5"/>
    </row>
    <row r="825" spans="1:21" ht="12.75" customHeight="1" x14ac:dyDescent="0.25">
      <c r="A825" s="5"/>
      <c r="B825" s="32"/>
      <c r="C825" s="33"/>
      <c r="D825" s="34"/>
      <c r="E825" s="34"/>
      <c r="F825" s="33"/>
      <c r="G825" s="33"/>
      <c r="H825" s="33"/>
      <c r="I825" s="5"/>
      <c r="J825" s="5"/>
      <c r="K825" s="5"/>
      <c r="L825" s="5"/>
      <c r="M825" s="5"/>
      <c r="N825" s="5"/>
      <c r="O825" s="5"/>
      <c r="P825" s="5"/>
      <c r="Q825" s="5"/>
      <c r="R825" s="5"/>
      <c r="S825" s="5"/>
      <c r="T825" s="5"/>
      <c r="U825" s="5"/>
    </row>
    <row r="826" spans="1:21" ht="12.75" customHeight="1" x14ac:dyDescent="0.25">
      <c r="A826" s="5"/>
      <c r="B826" s="32"/>
      <c r="C826" s="33"/>
      <c r="D826" s="34"/>
      <c r="E826" s="34"/>
      <c r="F826" s="33"/>
      <c r="G826" s="33"/>
      <c r="H826" s="33"/>
      <c r="I826" s="5"/>
      <c r="J826" s="5"/>
      <c r="K826" s="5"/>
      <c r="L826" s="5"/>
      <c r="M826" s="5"/>
      <c r="N826" s="5"/>
      <c r="O826" s="5"/>
      <c r="P826" s="5"/>
      <c r="Q826" s="5"/>
      <c r="R826" s="5"/>
      <c r="S826" s="5"/>
      <c r="T826" s="5"/>
      <c r="U826" s="5"/>
    </row>
    <row r="827" spans="1:21" ht="12.75" customHeight="1" x14ac:dyDescent="0.25">
      <c r="A827" s="5"/>
      <c r="B827" s="32"/>
      <c r="C827" s="33"/>
      <c r="D827" s="34"/>
      <c r="E827" s="34"/>
      <c r="F827" s="33"/>
      <c r="G827" s="33"/>
      <c r="H827" s="33"/>
      <c r="I827" s="5"/>
      <c r="J827" s="5"/>
      <c r="K827" s="5"/>
      <c r="L827" s="5"/>
      <c r="M827" s="5"/>
      <c r="N827" s="5"/>
      <c r="O827" s="5"/>
      <c r="P827" s="5"/>
      <c r="Q827" s="5"/>
      <c r="R827" s="5"/>
      <c r="S827" s="5"/>
      <c r="T827" s="5"/>
      <c r="U827" s="5"/>
    </row>
    <row r="828" spans="1:21" ht="12.75" customHeight="1" x14ac:dyDescent="0.25">
      <c r="A828" s="5"/>
      <c r="B828" s="32"/>
      <c r="C828" s="33"/>
      <c r="D828" s="34"/>
      <c r="E828" s="34"/>
      <c r="F828" s="33"/>
      <c r="G828" s="33"/>
      <c r="H828" s="33"/>
      <c r="I828" s="5"/>
      <c r="J828" s="5"/>
      <c r="K828" s="5"/>
      <c r="L828" s="5"/>
      <c r="M828" s="5"/>
      <c r="N828" s="5"/>
      <c r="O828" s="5"/>
      <c r="P828" s="5"/>
      <c r="Q828" s="5"/>
      <c r="R828" s="5"/>
      <c r="S828" s="5"/>
      <c r="T828" s="5"/>
      <c r="U828" s="5"/>
    </row>
    <row r="829" spans="1:21" ht="12.75" customHeight="1" x14ac:dyDescent="0.25">
      <c r="A829" s="5"/>
      <c r="B829" s="32"/>
      <c r="C829" s="33"/>
      <c r="D829" s="34"/>
      <c r="E829" s="34"/>
      <c r="F829" s="33"/>
      <c r="G829" s="33"/>
      <c r="H829" s="33"/>
      <c r="I829" s="5"/>
      <c r="J829" s="5"/>
      <c r="K829" s="5"/>
      <c r="L829" s="5"/>
      <c r="M829" s="5"/>
      <c r="N829" s="5"/>
      <c r="O829" s="5"/>
      <c r="P829" s="5"/>
      <c r="Q829" s="5"/>
      <c r="R829" s="5"/>
      <c r="S829" s="5"/>
      <c r="T829" s="5"/>
      <c r="U829" s="5"/>
    </row>
    <row r="830" spans="1:21" ht="12.75" customHeight="1" x14ac:dyDescent="0.25">
      <c r="A830" s="5"/>
      <c r="B830" s="32"/>
      <c r="C830" s="33"/>
      <c r="D830" s="34"/>
      <c r="E830" s="34"/>
      <c r="F830" s="33"/>
      <c r="G830" s="33"/>
      <c r="H830" s="33"/>
      <c r="I830" s="5"/>
      <c r="J830" s="5"/>
      <c r="K830" s="5"/>
      <c r="L830" s="5"/>
      <c r="M830" s="5"/>
      <c r="N830" s="5"/>
      <c r="O830" s="5"/>
      <c r="P830" s="5"/>
      <c r="Q830" s="5"/>
      <c r="R830" s="5"/>
      <c r="S830" s="5"/>
      <c r="T830" s="5"/>
      <c r="U830" s="5"/>
    </row>
    <row r="831" spans="1:21" ht="12.75" customHeight="1" x14ac:dyDescent="0.25">
      <c r="A831" s="5"/>
      <c r="B831" s="32"/>
      <c r="C831" s="33"/>
      <c r="D831" s="34"/>
      <c r="E831" s="34"/>
      <c r="F831" s="33"/>
      <c r="G831" s="33"/>
      <c r="H831" s="33"/>
      <c r="I831" s="5"/>
      <c r="J831" s="5"/>
      <c r="K831" s="5"/>
      <c r="L831" s="5"/>
      <c r="M831" s="5"/>
      <c r="N831" s="5"/>
      <c r="O831" s="5"/>
      <c r="P831" s="5"/>
      <c r="Q831" s="5"/>
      <c r="R831" s="5"/>
      <c r="S831" s="5"/>
      <c r="T831" s="5"/>
      <c r="U831" s="5"/>
    </row>
    <row r="832" spans="1:21" ht="12.75" customHeight="1" x14ac:dyDescent="0.25">
      <c r="A832" s="5"/>
      <c r="B832" s="32"/>
      <c r="C832" s="33"/>
      <c r="D832" s="34"/>
      <c r="E832" s="34"/>
      <c r="F832" s="33"/>
      <c r="G832" s="33"/>
      <c r="H832" s="33"/>
      <c r="I832" s="5"/>
      <c r="J832" s="5"/>
      <c r="K832" s="5"/>
      <c r="L832" s="5"/>
      <c r="M832" s="5"/>
      <c r="N832" s="5"/>
      <c r="O832" s="5"/>
      <c r="P832" s="5"/>
      <c r="Q832" s="5"/>
      <c r="R832" s="5"/>
      <c r="S832" s="5"/>
      <c r="T832" s="5"/>
      <c r="U832" s="5"/>
    </row>
    <row r="833" spans="1:21" ht="12.75" customHeight="1" x14ac:dyDescent="0.25">
      <c r="A833" s="5"/>
      <c r="B833" s="32"/>
      <c r="C833" s="33"/>
      <c r="D833" s="34"/>
      <c r="E833" s="34"/>
      <c r="F833" s="33"/>
      <c r="G833" s="33"/>
      <c r="H833" s="33"/>
      <c r="I833" s="5"/>
      <c r="J833" s="5"/>
      <c r="K833" s="5"/>
      <c r="L833" s="5"/>
      <c r="M833" s="5"/>
      <c r="N833" s="5"/>
      <c r="O833" s="5"/>
      <c r="P833" s="5"/>
      <c r="Q833" s="5"/>
      <c r="R833" s="5"/>
      <c r="S833" s="5"/>
      <c r="T833" s="5"/>
      <c r="U833" s="5"/>
    </row>
    <row r="834" spans="1:21" ht="12.75" customHeight="1" x14ac:dyDescent="0.25">
      <c r="A834" s="5"/>
      <c r="B834" s="32"/>
      <c r="C834" s="33"/>
      <c r="D834" s="34"/>
      <c r="E834" s="34"/>
      <c r="F834" s="33"/>
      <c r="G834" s="33"/>
      <c r="H834" s="33"/>
      <c r="I834" s="5"/>
      <c r="J834" s="5"/>
      <c r="K834" s="5"/>
      <c r="L834" s="5"/>
      <c r="M834" s="5"/>
      <c r="N834" s="5"/>
      <c r="O834" s="5"/>
      <c r="P834" s="5"/>
      <c r="Q834" s="5"/>
      <c r="R834" s="5"/>
      <c r="S834" s="5"/>
      <c r="T834" s="5"/>
      <c r="U834" s="5"/>
    </row>
    <row r="835" spans="1:21" ht="12.75" customHeight="1" x14ac:dyDescent="0.25">
      <c r="A835" s="5"/>
      <c r="B835" s="32"/>
      <c r="C835" s="33"/>
      <c r="D835" s="34"/>
      <c r="E835" s="34"/>
      <c r="F835" s="33"/>
      <c r="G835" s="33"/>
      <c r="H835" s="33"/>
      <c r="I835" s="5"/>
      <c r="J835" s="5"/>
      <c r="K835" s="5"/>
      <c r="L835" s="5"/>
      <c r="M835" s="5"/>
      <c r="N835" s="5"/>
      <c r="O835" s="5"/>
      <c r="P835" s="5"/>
      <c r="Q835" s="5"/>
      <c r="R835" s="5"/>
      <c r="S835" s="5"/>
      <c r="T835" s="5"/>
      <c r="U835" s="5"/>
    </row>
    <row r="836" spans="1:21" ht="12.75" customHeight="1" x14ac:dyDescent="0.25">
      <c r="A836" s="5"/>
      <c r="B836" s="32"/>
      <c r="C836" s="33"/>
      <c r="D836" s="34"/>
      <c r="E836" s="34"/>
      <c r="F836" s="33"/>
      <c r="G836" s="33"/>
      <c r="H836" s="33"/>
      <c r="I836" s="5"/>
      <c r="J836" s="5"/>
      <c r="K836" s="5"/>
      <c r="L836" s="5"/>
      <c r="M836" s="5"/>
      <c r="N836" s="5"/>
      <c r="O836" s="5"/>
      <c r="P836" s="5"/>
      <c r="Q836" s="5"/>
      <c r="R836" s="5"/>
      <c r="S836" s="5"/>
      <c r="T836" s="5"/>
      <c r="U836" s="5"/>
    </row>
    <row r="837" spans="1:21" ht="12.75" customHeight="1" x14ac:dyDescent="0.25">
      <c r="A837" s="5"/>
      <c r="B837" s="32"/>
      <c r="C837" s="33"/>
      <c r="D837" s="34"/>
      <c r="E837" s="34"/>
      <c r="F837" s="33"/>
      <c r="G837" s="33"/>
      <c r="H837" s="33"/>
      <c r="I837" s="5"/>
      <c r="J837" s="5"/>
      <c r="K837" s="5"/>
      <c r="L837" s="5"/>
      <c r="M837" s="5"/>
      <c r="N837" s="5"/>
      <c r="O837" s="5"/>
      <c r="P837" s="5"/>
      <c r="Q837" s="5"/>
      <c r="R837" s="5"/>
      <c r="S837" s="5"/>
      <c r="T837" s="5"/>
      <c r="U837" s="5"/>
    </row>
    <row r="838" spans="1:21" ht="12.75" customHeight="1" x14ac:dyDescent="0.25">
      <c r="A838" s="5"/>
      <c r="B838" s="32"/>
      <c r="C838" s="33"/>
      <c r="D838" s="34"/>
      <c r="E838" s="34"/>
      <c r="F838" s="33"/>
      <c r="G838" s="33"/>
      <c r="H838" s="33"/>
      <c r="I838" s="5"/>
      <c r="J838" s="5"/>
      <c r="K838" s="5"/>
      <c r="L838" s="5"/>
      <c r="M838" s="5"/>
      <c r="N838" s="5"/>
      <c r="O838" s="5"/>
      <c r="P838" s="5"/>
      <c r="Q838" s="5"/>
      <c r="R838" s="5"/>
      <c r="S838" s="5"/>
      <c r="T838" s="5"/>
      <c r="U838" s="5"/>
    </row>
    <row r="839" spans="1:21" ht="12.75" customHeight="1" x14ac:dyDescent="0.25">
      <c r="A839" s="5"/>
      <c r="B839" s="32"/>
      <c r="C839" s="33"/>
      <c r="D839" s="34"/>
      <c r="E839" s="34"/>
      <c r="F839" s="33"/>
      <c r="G839" s="33"/>
      <c r="H839" s="33"/>
      <c r="I839" s="5"/>
      <c r="J839" s="5"/>
      <c r="K839" s="5"/>
      <c r="L839" s="5"/>
      <c r="M839" s="5"/>
      <c r="N839" s="5"/>
      <c r="O839" s="5"/>
      <c r="P839" s="5"/>
      <c r="Q839" s="5"/>
      <c r="R839" s="5"/>
      <c r="S839" s="5"/>
      <c r="T839" s="5"/>
      <c r="U839" s="5"/>
    </row>
    <row r="840" spans="1:21" ht="12.75" customHeight="1" x14ac:dyDescent="0.25">
      <c r="A840" s="5"/>
      <c r="B840" s="32"/>
      <c r="C840" s="33"/>
      <c r="D840" s="34"/>
      <c r="E840" s="34"/>
      <c r="F840" s="33"/>
      <c r="G840" s="33"/>
      <c r="H840" s="33"/>
      <c r="I840" s="5"/>
      <c r="J840" s="5"/>
      <c r="K840" s="5"/>
      <c r="L840" s="5"/>
      <c r="M840" s="5"/>
      <c r="N840" s="5"/>
      <c r="O840" s="5"/>
      <c r="P840" s="5"/>
      <c r="Q840" s="5"/>
      <c r="R840" s="5"/>
      <c r="S840" s="5"/>
      <c r="T840" s="5"/>
      <c r="U840" s="5"/>
    </row>
    <row r="841" spans="1:21" ht="12.75" customHeight="1" x14ac:dyDescent="0.25">
      <c r="A841" s="5"/>
      <c r="B841" s="32"/>
      <c r="C841" s="33"/>
      <c r="D841" s="34"/>
      <c r="E841" s="34"/>
      <c r="F841" s="33"/>
      <c r="G841" s="33"/>
      <c r="H841" s="33"/>
      <c r="I841" s="5"/>
      <c r="J841" s="5"/>
      <c r="K841" s="5"/>
      <c r="L841" s="5"/>
      <c r="M841" s="5"/>
      <c r="N841" s="5"/>
      <c r="O841" s="5"/>
      <c r="P841" s="5"/>
      <c r="Q841" s="5"/>
      <c r="R841" s="5"/>
      <c r="S841" s="5"/>
      <c r="T841" s="5"/>
      <c r="U841" s="5"/>
    </row>
    <row r="842" spans="1:21" ht="12.75" customHeight="1" x14ac:dyDescent="0.25">
      <c r="A842" s="5"/>
      <c r="B842" s="32"/>
      <c r="C842" s="33"/>
      <c r="D842" s="34"/>
      <c r="E842" s="34"/>
      <c r="F842" s="33"/>
      <c r="G842" s="33"/>
      <c r="H842" s="33"/>
      <c r="I842" s="5"/>
      <c r="J842" s="5"/>
      <c r="K842" s="5"/>
      <c r="L842" s="5"/>
      <c r="M842" s="5"/>
      <c r="N842" s="5"/>
      <c r="O842" s="5"/>
      <c r="P842" s="5"/>
      <c r="Q842" s="5"/>
      <c r="R842" s="5"/>
      <c r="S842" s="5"/>
      <c r="T842" s="5"/>
      <c r="U842" s="5"/>
    </row>
    <row r="843" spans="1:21" ht="12.75" customHeight="1" x14ac:dyDescent="0.25">
      <c r="A843" s="5"/>
      <c r="B843" s="32"/>
      <c r="C843" s="33"/>
      <c r="D843" s="34"/>
      <c r="E843" s="34"/>
      <c r="F843" s="33"/>
      <c r="G843" s="33"/>
      <c r="H843" s="33"/>
      <c r="I843" s="5"/>
      <c r="J843" s="5"/>
      <c r="K843" s="5"/>
      <c r="L843" s="5"/>
      <c r="M843" s="5"/>
      <c r="N843" s="5"/>
      <c r="O843" s="5"/>
      <c r="P843" s="5"/>
      <c r="Q843" s="5"/>
      <c r="R843" s="5"/>
      <c r="S843" s="5"/>
      <c r="T843" s="5"/>
      <c r="U843" s="5"/>
    </row>
    <row r="844" spans="1:21" ht="12.75" customHeight="1" x14ac:dyDescent="0.25">
      <c r="A844" s="5"/>
      <c r="B844" s="32"/>
      <c r="C844" s="33"/>
      <c r="D844" s="34"/>
      <c r="E844" s="34"/>
      <c r="F844" s="33"/>
      <c r="G844" s="33"/>
      <c r="H844" s="33"/>
      <c r="I844" s="5"/>
      <c r="J844" s="5"/>
      <c r="K844" s="5"/>
      <c r="L844" s="5"/>
      <c r="M844" s="5"/>
      <c r="N844" s="5"/>
      <c r="O844" s="5"/>
      <c r="P844" s="5"/>
      <c r="Q844" s="5"/>
      <c r="R844" s="5"/>
      <c r="S844" s="5"/>
      <c r="T844" s="5"/>
      <c r="U844" s="5"/>
    </row>
    <row r="845" spans="1:21" ht="12.75" customHeight="1" x14ac:dyDescent="0.25">
      <c r="A845" s="5"/>
      <c r="B845" s="32"/>
      <c r="C845" s="33"/>
      <c r="D845" s="34"/>
      <c r="E845" s="34"/>
      <c r="F845" s="33"/>
      <c r="G845" s="33"/>
      <c r="H845" s="33"/>
      <c r="I845" s="5"/>
      <c r="J845" s="5"/>
      <c r="K845" s="5"/>
      <c r="L845" s="5"/>
      <c r="M845" s="5"/>
      <c r="N845" s="5"/>
      <c r="O845" s="5"/>
      <c r="P845" s="5"/>
      <c r="Q845" s="5"/>
      <c r="R845" s="5"/>
      <c r="S845" s="5"/>
      <c r="T845" s="5"/>
      <c r="U845" s="5"/>
    </row>
    <row r="846" spans="1:21" ht="12.75" customHeight="1" x14ac:dyDescent="0.25">
      <c r="A846" s="5"/>
      <c r="B846" s="32"/>
      <c r="C846" s="33"/>
      <c r="D846" s="34"/>
      <c r="E846" s="34"/>
      <c r="F846" s="33"/>
      <c r="G846" s="33"/>
      <c r="H846" s="33"/>
      <c r="I846" s="5"/>
      <c r="J846" s="5"/>
      <c r="K846" s="5"/>
      <c r="L846" s="5"/>
      <c r="M846" s="5"/>
      <c r="N846" s="5"/>
      <c r="O846" s="5"/>
      <c r="P846" s="5"/>
      <c r="Q846" s="5"/>
      <c r="R846" s="5"/>
      <c r="S846" s="5"/>
      <c r="T846" s="5"/>
      <c r="U846" s="5"/>
    </row>
    <row r="847" spans="1:21" ht="12.75" customHeight="1" x14ac:dyDescent="0.25">
      <c r="A847" s="5"/>
      <c r="B847" s="32"/>
      <c r="C847" s="33"/>
      <c r="D847" s="34"/>
      <c r="E847" s="34"/>
      <c r="F847" s="33"/>
      <c r="G847" s="33"/>
      <c r="H847" s="33"/>
      <c r="I847" s="5"/>
      <c r="J847" s="5"/>
      <c r="K847" s="5"/>
      <c r="L847" s="5"/>
      <c r="M847" s="5"/>
      <c r="N847" s="5"/>
      <c r="O847" s="5"/>
      <c r="P847" s="5"/>
      <c r="Q847" s="5"/>
      <c r="R847" s="5"/>
      <c r="S847" s="5"/>
      <c r="T847" s="5"/>
      <c r="U847" s="5"/>
    </row>
    <row r="848" spans="1:21" ht="12.75" customHeight="1" x14ac:dyDescent="0.25">
      <c r="A848" s="5"/>
      <c r="B848" s="32"/>
      <c r="C848" s="33"/>
      <c r="D848" s="34"/>
      <c r="E848" s="34"/>
      <c r="F848" s="33"/>
      <c r="G848" s="33"/>
      <c r="H848" s="33"/>
      <c r="I848" s="5"/>
      <c r="J848" s="5"/>
      <c r="K848" s="5"/>
      <c r="L848" s="5"/>
      <c r="M848" s="5"/>
      <c r="N848" s="5"/>
      <c r="O848" s="5"/>
      <c r="P848" s="5"/>
      <c r="Q848" s="5"/>
      <c r="R848" s="5"/>
      <c r="S848" s="5"/>
      <c r="T848" s="5"/>
      <c r="U848" s="5"/>
    </row>
    <row r="849" spans="1:21" ht="12.75" customHeight="1" x14ac:dyDescent="0.25">
      <c r="A849" s="5"/>
      <c r="B849" s="32"/>
      <c r="C849" s="33"/>
      <c r="D849" s="34"/>
      <c r="E849" s="34"/>
      <c r="F849" s="33"/>
      <c r="G849" s="33"/>
      <c r="H849" s="33"/>
      <c r="I849" s="5"/>
      <c r="J849" s="5"/>
      <c r="K849" s="5"/>
      <c r="L849" s="5"/>
      <c r="M849" s="5"/>
      <c r="N849" s="5"/>
      <c r="O849" s="5"/>
      <c r="P849" s="5"/>
      <c r="Q849" s="5"/>
      <c r="R849" s="5"/>
      <c r="S849" s="5"/>
      <c r="T849" s="5"/>
      <c r="U849" s="5"/>
    </row>
    <row r="850" spans="1:21" ht="12.75" customHeight="1" x14ac:dyDescent="0.25">
      <c r="A850" s="5"/>
      <c r="B850" s="32"/>
      <c r="C850" s="33"/>
      <c r="D850" s="34"/>
      <c r="E850" s="34"/>
      <c r="F850" s="33"/>
      <c r="G850" s="33"/>
      <c r="H850" s="33"/>
      <c r="I850" s="5"/>
      <c r="J850" s="5"/>
      <c r="K850" s="5"/>
      <c r="L850" s="5"/>
      <c r="M850" s="5"/>
      <c r="N850" s="5"/>
      <c r="O850" s="5"/>
      <c r="P850" s="5"/>
      <c r="Q850" s="5"/>
      <c r="R850" s="5"/>
      <c r="S850" s="5"/>
      <c r="T850" s="5"/>
      <c r="U850" s="5"/>
    </row>
    <row r="851" spans="1:21" ht="12.75" customHeight="1" x14ac:dyDescent="0.25">
      <c r="A851" s="5"/>
      <c r="B851" s="32"/>
      <c r="C851" s="33"/>
      <c r="D851" s="34"/>
      <c r="E851" s="34"/>
      <c r="F851" s="33"/>
      <c r="G851" s="33"/>
      <c r="H851" s="33"/>
      <c r="I851" s="5"/>
      <c r="J851" s="5"/>
      <c r="K851" s="5"/>
      <c r="L851" s="5"/>
      <c r="M851" s="5"/>
      <c r="N851" s="5"/>
      <c r="O851" s="5"/>
      <c r="P851" s="5"/>
      <c r="Q851" s="5"/>
      <c r="R851" s="5"/>
      <c r="S851" s="5"/>
      <c r="T851" s="5"/>
      <c r="U851" s="5"/>
    </row>
    <row r="852" spans="1:21" ht="12.75" customHeight="1" x14ac:dyDescent="0.25">
      <c r="A852" s="5"/>
      <c r="B852" s="32"/>
      <c r="C852" s="33"/>
      <c r="D852" s="34"/>
      <c r="E852" s="34"/>
      <c r="F852" s="33"/>
      <c r="G852" s="33"/>
      <c r="H852" s="33"/>
      <c r="I852" s="5"/>
      <c r="J852" s="5"/>
      <c r="K852" s="5"/>
      <c r="L852" s="5"/>
      <c r="M852" s="5"/>
      <c r="N852" s="5"/>
      <c r="O852" s="5"/>
      <c r="P852" s="5"/>
      <c r="Q852" s="5"/>
      <c r="R852" s="5"/>
      <c r="S852" s="5"/>
      <c r="T852" s="5"/>
      <c r="U852" s="5"/>
    </row>
    <row r="853" spans="1:21" ht="12.75" customHeight="1" x14ac:dyDescent="0.25">
      <c r="A853" s="5"/>
      <c r="B853" s="32"/>
      <c r="C853" s="33"/>
      <c r="D853" s="34"/>
      <c r="E853" s="34"/>
      <c r="F853" s="33"/>
      <c r="G853" s="33"/>
      <c r="H853" s="33"/>
      <c r="I853" s="5"/>
      <c r="J853" s="5"/>
      <c r="K853" s="5"/>
      <c r="L853" s="5"/>
      <c r="M853" s="5"/>
      <c r="N853" s="5"/>
      <c r="O853" s="5"/>
      <c r="P853" s="5"/>
      <c r="Q853" s="5"/>
      <c r="R853" s="5"/>
      <c r="S853" s="5"/>
      <c r="T853" s="5"/>
      <c r="U853" s="5"/>
    </row>
    <row r="854" spans="1:21" ht="12.75" customHeight="1" x14ac:dyDescent="0.25">
      <c r="A854" s="5"/>
      <c r="B854" s="32"/>
      <c r="C854" s="33"/>
      <c r="D854" s="34"/>
      <c r="E854" s="34"/>
      <c r="F854" s="33"/>
      <c r="G854" s="33"/>
      <c r="H854" s="33"/>
      <c r="I854" s="5"/>
      <c r="J854" s="5"/>
      <c r="K854" s="5"/>
      <c r="L854" s="5"/>
      <c r="M854" s="5"/>
      <c r="N854" s="5"/>
      <c r="O854" s="5"/>
      <c r="P854" s="5"/>
      <c r="Q854" s="5"/>
      <c r="R854" s="5"/>
      <c r="S854" s="5"/>
      <c r="T854" s="5"/>
      <c r="U854" s="5"/>
    </row>
    <row r="855" spans="1:21" ht="12.75" customHeight="1" x14ac:dyDescent="0.25">
      <c r="A855" s="5"/>
      <c r="B855" s="32"/>
      <c r="C855" s="33"/>
      <c r="D855" s="34"/>
      <c r="E855" s="34"/>
      <c r="F855" s="33"/>
      <c r="G855" s="33"/>
      <c r="H855" s="33"/>
      <c r="I855" s="5"/>
      <c r="J855" s="5"/>
      <c r="K855" s="5"/>
      <c r="L855" s="5"/>
      <c r="M855" s="5"/>
      <c r="N855" s="5"/>
      <c r="O855" s="5"/>
      <c r="P855" s="5"/>
      <c r="Q855" s="5"/>
      <c r="R855" s="5"/>
      <c r="S855" s="5"/>
      <c r="T855" s="5"/>
      <c r="U855" s="5"/>
    </row>
    <row r="856" spans="1:21" ht="12.75" customHeight="1" x14ac:dyDescent="0.25">
      <c r="A856" s="5"/>
      <c r="B856" s="32"/>
      <c r="C856" s="33"/>
      <c r="D856" s="34"/>
      <c r="E856" s="34"/>
      <c r="F856" s="33"/>
      <c r="G856" s="33"/>
      <c r="H856" s="33"/>
      <c r="I856" s="5"/>
      <c r="J856" s="5"/>
      <c r="K856" s="5"/>
      <c r="L856" s="5"/>
      <c r="M856" s="5"/>
      <c r="N856" s="5"/>
      <c r="O856" s="5"/>
      <c r="P856" s="5"/>
      <c r="Q856" s="5"/>
      <c r="R856" s="5"/>
      <c r="S856" s="5"/>
      <c r="T856" s="5"/>
      <c r="U856" s="5"/>
    </row>
    <row r="857" spans="1:21" ht="12.75" customHeight="1" x14ac:dyDescent="0.25">
      <c r="A857" s="5"/>
      <c r="B857" s="32"/>
      <c r="C857" s="33"/>
      <c r="D857" s="34"/>
      <c r="E857" s="34"/>
      <c r="F857" s="33"/>
      <c r="G857" s="33"/>
      <c r="H857" s="33"/>
      <c r="I857" s="5"/>
      <c r="J857" s="5"/>
      <c r="K857" s="5"/>
      <c r="L857" s="5"/>
      <c r="M857" s="5"/>
      <c r="N857" s="5"/>
      <c r="O857" s="5"/>
      <c r="P857" s="5"/>
      <c r="Q857" s="5"/>
      <c r="R857" s="5"/>
      <c r="S857" s="5"/>
      <c r="T857" s="5"/>
      <c r="U857" s="5"/>
    </row>
    <row r="858" spans="1:21" ht="12.75" customHeight="1" x14ac:dyDescent="0.25">
      <c r="A858" s="5"/>
      <c r="B858" s="32"/>
      <c r="C858" s="33"/>
      <c r="D858" s="34"/>
      <c r="E858" s="34"/>
      <c r="F858" s="33"/>
      <c r="G858" s="33"/>
      <c r="H858" s="33"/>
      <c r="I858" s="5"/>
      <c r="J858" s="5"/>
      <c r="K858" s="5"/>
      <c r="L858" s="5"/>
      <c r="M858" s="5"/>
      <c r="N858" s="5"/>
      <c r="O858" s="5"/>
      <c r="P858" s="5"/>
      <c r="Q858" s="5"/>
      <c r="R858" s="5"/>
      <c r="S858" s="5"/>
      <c r="T858" s="5"/>
      <c r="U858" s="5"/>
    </row>
    <row r="859" spans="1:21" ht="12.75" customHeight="1" x14ac:dyDescent="0.25">
      <c r="A859" s="5"/>
      <c r="B859" s="32"/>
      <c r="C859" s="33"/>
      <c r="D859" s="34"/>
      <c r="E859" s="34"/>
      <c r="F859" s="33"/>
      <c r="G859" s="33"/>
      <c r="H859" s="33"/>
      <c r="I859" s="5"/>
      <c r="J859" s="5"/>
      <c r="K859" s="5"/>
      <c r="L859" s="5"/>
      <c r="M859" s="5"/>
      <c r="N859" s="5"/>
      <c r="O859" s="5"/>
      <c r="P859" s="5"/>
      <c r="Q859" s="5"/>
      <c r="R859" s="5"/>
      <c r="S859" s="5"/>
      <c r="T859" s="5"/>
      <c r="U859" s="5"/>
    </row>
    <row r="860" spans="1:21" ht="12.75" customHeight="1" x14ac:dyDescent="0.25">
      <c r="A860" s="5"/>
      <c r="B860" s="32"/>
      <c r="C860" s="33"/>
      <c r="D860" s="34"/>
      <c r="E860" s="34"/>
      <c r="F860" s="33"/>
      <c r="G860" s="33"/>
      <c r="H860" s="33"/>
      <c r="I860" s="5"/>
      <c r="J860" s="5"/>
      <c r="K860" s="5"/>
      <c r="L860" s="5"/>
      <c r="M860" s="5"/>
      <c r="N860" s="5"/>
      <c r="O860" s="5"/>
      <c r="P860" s="5"/>
      <c r="Q860" s="5"/>
      <c r="R860" s="5"/>
      <c r="S860" s="5"/>
      <c r="T860" s="5"/>
      <c r="U860" s="5"/>
    </row>
    <row r="861" spans="1:21" ht="12.75" customHeight="1" x14ac:dyDescent="0.25">
      <c r="A861" s="5"/>
      <c r="B861" s="32"/>
      <c r="C861" s="33"/>
      <c r="D861" s="34"/>
      <c r="E861" s="34"/>
      <c r="F861" s="33"/>
      <c r="G861" s="33"/>
      <c r="H861" s="33"/>
      <c r="I861" s="5"/>
      <c r="J861" s="5"/>
      <c r="K861" s="5"/>
      <c r="L861" s="5"/>
      <c r="M861" s="5"/>
      <c r="N861" s="5"/>
      <c r="O861" s="5"/>
      <c r="P861" s="5"/>
      <c r="Q861" s="5"/>
      <c r="R861" s="5"/>
      <c r="S861" s="5"/>
      <c r="T861" s="5"/>
      <c r="U861" s="5"/>
    </row>
    <row r="862" spans="1:21" ht="12.75" customHeight="1" x14ac:dyDescent="0.25">
      <c r="A862" s="5"/>
      <c r="B862" s="32"/>
      <c r="C862" s="33"/>
      <c r="D862" s="34"/>
      <c r="E862" s="34"/>
      <c r="F862" s="33"/>
      <c r="G862" s="33"/>
      <c r="H862" s="33"/>
      <c r="I862" s="5"/>
      <c r="J862" s="5"/>
      <c r="K862" s="5"/>
      <c r="L862" s="5"/>
      <c r="M862" s="5"/>
      <c r="N862" s="5"/>
      <c r="O862" s="5"/>
      <c r="P862" s="5"/>
      <c r="Q862" s="5"/>
      <c r="R862" s="5"/>
      <c r="S862" s="5"/>
      <c r="T862" s="5"/>
      <c r="U862" s="5"/>
    </row>
    <row r="863" spans="1:21" ht="12.75" customHeight="1" x14ac:dyDescent="0.25">
      <c r="A863" s="5"/>
      <c r="B863" s="32"/>
      <c r="C863" s="33"/>
      <c r="D863" s="34"/>
      <c r="E863" s="34"/>
      <c r="F863" s="33"/>
      <c r="G863" s="33"/>
      <c r="H863" s="33"/>
      <c r="I863" s="5"/>
      <c r="J863" s="5"/>
      <c r="K863" s="5"/>
      <c r="L863" s="5"/>
      <c r="M863" s="5"/>
      <c r="N863" s="5"/>
      <c r="O863" s="5"/>
      <c r="P863" s="5"/>
      <c r="Q863" s="5"/>
      <c r="R863" s="5"/>
      <c r="S863" s="5"/>
      <c r="T863" s="5"/>
      <c r="U863" s="5"/>
    </row>
    <row r="864" spans="1:21" ht="12.75" customHeight="1" x14ac:dyDescent="0.25">
      <c r="A864" s="5"/>
      <c r="B864" s="32"/>
      <c r="C864" s="33"/>
      <c r="D864" s="34"/>
      <c r="E864" s="34"/>
      <c r="F864" s="33"/>
      <c r="G864" s="33"/>
      <c r="H864" s="33"/>
      <c r="I864" s="5"/>
      <c r="J864" s="5"/>
      <c r="K864" s="5"/>
      <c r="L864" s="5"/>
      <c r="M864" s="5"/>
      <c r="N864" s="5"/>
      <c r="O864" s="5"/>
      <c r="P864" s="5"/>
      <c r="Q864" s="5"/>
      <c r="R864" s="5"/>
      <c r="S864" s="5"/>
      <c r="T864" s="5"/>
      <c r="U864" s="5"/>
    </row>
    <row r="865" spans="1:21" ht="12.75" customHeight="1" x14ac:dyDescent="0.25">
      <c r="A865" s="5"/>
      <c r="B865" s="32"/>
      <c r="C865" s="33"/>
      <c r="D865" s="34"/>
      <c r="E865" s="34"/>
      <c r="F865" s="33"/>
      <c r="G865" s="33"/>
      <c r="H865" s="33"/>
      <c r="I865" s="5"/>
      <c r="J865" s="5"/>
      <c r="K865" s="5"/>
      <c r="L865" s="5"/>
      <c r="M865" s="5"/>
      <c r="N865" s="5"/>
      <c r="O865" s="5"/>
      <c r="P865" s="5"/>
      <c r="Q865" s="5"/>
      <c r="R865" s="5"/>
      <c r="S865" s="5"/>
      <c r="T865" s="5"/>
      <c r="U865" s="5"/>
    </row>
    <row r="866" spans="1:21" ht="12.75" customHeight="1" x14ac:dyDescent="0.25">
      <c r="A866" s="5"/>
      <c r="B866" s="32"/>
      <c r="C866" s="33"/>
      <c r="D866" s="34"/>
      <c r="E866" s="34"/>
      <c r="F866" s="33"/>
      <c r="G866" s="33"/>
      <c r="H866" s="33"/>
      <c r="I866" s="5"/>
      <c r="J866" s="5"/>
      <c r="K866" s="5"/>
      <c r="L866" s="5"/>
      <c r="M866" s="5"/>
      <c r="N866" s="5"/>
      <c r="O866" s="5"/>
      <c r="P866" s="5"/>
      <c r="Q866" s="5"/>
      <c r="R866" s="5"/>
      <c r="S866" s="5"/>
      <c r="T866" s="5"/>
      <c r="U866" s="5"/>
    </row>
    <row r="867" spans="1:21" ht="12.75" customHeight="1" x14ac:dyDescent="0.25">
      <c r="A867" s="5"/>
      <c r="B867" s="32"/>
      <c r="C867" s="33"/>
      <c r="D867" s="34"/>
      <c r="E867" s="34"/>
      <c r="F867" s="33"/>
      <c r="G867" s="33"/>
      <c r="H867" s="33"/>
      <c r="I867" s="5"/>
      <c r="J867" s="5"/>
      <c r="K867" s="5"/>
      <c r="L867" s="5"/>
      <c r="M867" s="5"/>
      <c r="N867" s="5"/>
      <c r="O867" s="5"/>
      <c r="P867" s="5"/>
      <c r="Q867" s="5"/>
      <c r="R867" s="5"/>
      <c r="S867" s="5"/>
      <c r="T867" s="5"/>
      <c r="U867" s="5"/>
    </row>
    <row r="868" spans="1:21" ht="12.75" customHeight="1" x14ac:dyDescent="0.25">
      <c r="A868" s="5"/>
      <c r="B868" s="32"/>
      <c r="C868" s="33"/>
      <c r="D868" s="34"/>
      <c r="E868" s="34"/>
      <c r="F868" s="33"/>
      <c r="G868" s="33"/>
      <c r="H868" s="33"/>
      <c r="I868" s="5"/>
      <c r="J868" s="5"/>
      <c r="K868" s="5"/>
      <c r="L868" s="5"/>
      <c r="M868" s="5"/>
      <c r="N868" s="5"/>
      <c r="O868" s="5"/>
      <c r="P868" s="5"/>
      <c r="Q868" s="5"/>
      <c r="R868" s="5"/>
      <c r="S868" s="5"/>
      <c r="T868" s="5"/>
      <c r="U868" s="5"/>
    </row>
    <row r="869" spans="1:21" ht="12.75" customHeight="1" x14ac:dyDescent="0.25">
      <c r="A869" s="5"/>
      <c r="B869" s="32"/>
      <c r="C869" s="33"/>
      <c r="D869" s="34"/>
      <c r="E869" s="34"/>
      <c r="F869" s="33"/>
      <c r="G869" s="33"/>
      <c r="H869" s="33"/>
      <c r="I869" s="5"/>
      <c r="J869" s="5"/>
      <c r="K869" s="5"/>
      <c r="L869" s="5"/>
      <c r="M869" s="5"/>
      <c r="N869" s="5"/>
      <c r="O869" s="5"/>
      <c r="P869" s="5"/>
      <c r="Q869" s="5"/>
      <c r="R869" s="5"/>
      <c r="S869" s="5"/>
      <c r="T869" s="5"/>
      <c r="U869" s="5"/>
    </row>
    <row r="870" spans="1:21" ht="12.75" customHeight="1" x14ac:dyDescent="0.25">
      <c r="A870" s="5"/>
      <c r="B870" s="32"/>
      <c r="C870" s="33"/>
      <c r="D870" s="34"/>
      <c r="E870" s="34"/>
      <c r="F870" s="33"/>
      <c r="G870" s="33"/>
      <c r="H870" s="33"/>
      <c r="I870" s="5"/>
      <c r="J870" s="5"/>
      <c r="K870" s="5"/>
      <c r="L870" s="5"/>
      <c r="M870" s="5"/>
      <c r="N870" s="5"/>
      <c r="O870" s="5"/>
      <c r="P870" s="5"/>
      <c r="Q870" s="5"/>
      <c r="R870" s="5"/>
      <c r="S870" s="5"/>
      <c r="T870" s="5"/>
      <c r="U870" s="5"/>
    </row>
    <row r="871" spans="1:21" ht="12.75" customHeight="1" x14ac:dyDescent="0.25">
      <c r="A871" s="5"/>
      <c r="B871" s="32"/>
      <c r="C871" s="33"/>
      <c r="D871" s="34"/>
      <c r="E871" s="34"/>
      <c r="F871" s="33"/>
      <c r="G871" s="33"/>
      <c r="H871" s="33"/>
      <c r="I871" s="5"/>
      <c r="J871" s="5"/>
      <c r="K871" s="5"/>
      <c r="L871" s="5"/>
      <c r="M871" s="5"/>
      <c r="N871" s="5"/>
      <c r="O871" s="5"/>
      <c r="P871" s="5"/>
      <c r="Q871" s="5"/>
      <c r="R871" s="5"/>
      <c r="S871" s="5"/>
      <c r="T871" s="5"/>
      <c r="U871" s="5"/>
    </row>
    <row r="872" spans="1:21" ht="12.75" customHeight="1" x14ac:dyDescent="0.25">
      <c r="A872" s="5"/>
      <c r="B872" s="32"/>
      <c r="C872" s="33"/>
      <c r="D872" s="34"/>
      <c r="E872" s="34"/>
      <c r="F872" s="33"/>
      <c r="G872" s="33"/>
      <c r="H872" s="33"/>
      <c r="I872" s="5"/>
      <c r="J872" s="5"/>
      <c r="K872" s="5"/>
      <c r="L872" s="5"/>
      <c r="M872" s="5"/>
      <c r="N872" s="5"/>
      <c r="O872" s="5"/>
      <c r="P872" s="5"/>
      <c r="Q872" s="5"/>
      <c r="R872" s="5"/>
      <c r="S872" s="5"/>
      <c r="T872" s="5"/>
      <c r="U872" s="5"/>
    </row>
    <row r="873" spans="1:21" ht="12.75" customHeight="1" x14ac:dyDescent="0.25">
      <c r="A873" s="5"/>
      <c r="B873" s="32"/>
      <c r="C873" s="33"/>
      <c r="D873" s="34"/>
      <c r="E873" s="34"/>
      <c r="F873" s="33"/>
      <c r="G873" s="33"/>
      <c r="H873" s="33"/>
      <c r="I873" s="5"/>
      <c r="J873" s="5"/>
      <c r="K873" s="5"/>
      <c r="L873" s="5"/>
      <c r="M873" s="5"/>
      <c r="N873" s="5"/>
      <c r="O873" s="5"/>
      <c r="P873" s="5"/>
      <c r="Q873" s="5"/>
      <c r="R873" s="5"/>
      <c r="S873" s="5"/>
      <c r="T873" s="5"/>
      <c r="U873" s="5"/>
    </row>
    <row r="874" spans="1:21" ht="12.75" customHeight="1" x14ac:dyDescent="0.25">
      <c r="A874" s="5"/>
      <c r="B874" s="32"/>
      <c r="C874" s="33"/>
      <c r="D874" s="34"/>
      <c r="E874" s="34"/>
      <c r="F874" s="33"/>
      <c r="G874" s="33"/>
      <c r="H874" s="33"/>
      <c r="I874" s="5"/>
      <c r="J874" s="5"/>
      <c r="K874" s="5"/>
      <c r="L874" s="5"/>
      <c r="M874" s="5"/>
      <c r="N874" s="5"/>
      <c r="O874" s="5"/>
      <c r="P874" s="5"/>
      <c r="Q874" s="5"/>
      <c r="R874" s="5"/>
      <c r="S874" s="5"/>
      <c r="T874" s="5"/>
      <c r="U874" s="5"/>
    </row>
    <row r="875" spans="1:21" ht="12.75" customHeight="1" x14ac:dyDescent="0.25">
      <c r="A875" s="5"/>
      <c r="B875" s="32"/>
      <c r="C875" s="33"/>
      <c r="D875" s="34"/>
      <c r="E875" s="34"/>
      <c r="F875" s="33"/>
      <c r="G875" s="33"/>
      <c r="H875" s="33"/>
      <c r="I875" s="5"/>
      <c r="J875" s="5"/>
      <c r="K875" s="5"/>
      <c r="L875" s="5"/>
      <c r="M875" s="5"/>
      <c r="N875" s="5"/>
      <c r="O875" s="5"/>
      <c r="P875" s="5"/>
      <c r="Q875" s="5"/>
      <c r="R875" s="5"/>
      <c r="S875" s="5"/>
      <c r="T875" s="5"/>
      <c r="U875" s="5"/>
    </row>
    <row r="876" spans="1:21" ht="12.75" customHeight="1" x14ac:dyDescent="0.25">
      <c r="A876" s="5"/>
      <c r="B876" s="32"/>
      <c r="C876" s="33"/>
      <c r="D876" s="34"/>
      <c r="E876" s="34"/>
      <c r="F876" s="33"/>
      <c r="G876" s="33"/>
      <c r="H876" s="33"/>
      <c r="I876" s="5"/>
      <c r="J876" s="5"/>
      <c r="K876" s="5"/>
      <c r="L876" s="5"/>
      <c r="M876" s="5"/>
      <c r="N876" s="5"/>
      <c r="O876" s="5"/>
      <c r="P876" s="5"/>
      <c r="Q876" s="5"/>
      <c r="R876" s="5"/>
      <c r="S876" s="5"/>
      <c r="T876" s="5"/>
      <c r="U876" s="5"/>
    </row>
    <row r="877" spans="1:21" ht="12.75" customHeight="1" x14ac:dyDescent="0.25">
      <c r="A877" s="5"/>
      <c r="B877" s="32"/>
      <c r="C877" s="33"/>
      <c r="D877" s="34"/>
      <c r="E877" s="34"/>
      <c r="F877" s="33"/>
      <c r="G877" s="33"/>
      <c r="H877" s="33"/>
      <c r="I877" s="5"/>
      <c r="J877" s="5"/>
      <c r="K877" s="5"/>
      <c r="L877" s="5"/>
      <c r="M877" s="5"/>
      <c r="N877" s="5"/>
      <c r="O877" s="5"/>
      <c r="P877" s="5"/>
      <c r="Q877" s="5"/>
      <c r="R877" s="5"/>
      <c r="S877" s="5"/>
      <c r="T877" s="5"/>
      <c r="U877" s="5"/>
    </row>
    <row r="878" spans="1:21" ht="12.75" customHeight="1" x14ac:dyDescent="0.25">
      <c r="A878" s="5"/>
      <c r="B878" s="32"/>
      <c r="C878" s="33"/>
      <c r="D878" s="34"/>
      <c r="E878" s="34"/>
      <c r="F878" s="33"/>
      <c r="G878" s="33"/>
      <c r="H878" s="33"/>
      <c r="I878" s="5"/>
      <c r="J878" s="5"/>
      <c r="K878" s="5"/>
      <c r="L878" s="5"/>
      <c r="M878" s="5"/>
      <c r="N878" s="5"/>
      <c r="O878" s="5"/>
      <c r="P878" s="5"/>
      <c r="Q878" s="5"/>
      <c r="R878" s="5"/>
      <c r="S878" s="5"/>
      <c r="T878" s="5"/>
      <c r="U878" s="5"/>
    </row>
    <row r="879" spans="1:21" ht="12.75" customHeight="1" x14ac:dyDescent="0.25">
      <c r="A879" s="5"/>
      <c r="B879" s="32"/>
      <c r="C879" s="33"/>
      <c r="D879" s="34"/>
      <c r="E879" s="34"/>
      <c r="F879" s="33"/>
      <c r="G879" s="33"/>
      <c r="H879" s="33"/>
      <c r="I879" s="5"/>
      <c r="J879" s="5"/>
      <c r="K879" s="5"/>
      <c r="L879" s="5"/>
      <c r="M879" s="5"/>
      <c r="N879" s="5"/>
      <c r="O879" s="5"/>
      <c r="P879" s="5"/>
      <c r="Q879" s="5"/>
      <c r="R879" s="5"/>
      <c r="S879" s="5"/>
      <c r="T879" s="5"/>
      <c r="U879" s="5"/>
    </row>
    <row r="880" spans="1:21" ht="12.75" customHeight="1" x14ac:dyDescent="0.25">
      <c r="A880" s="5"/>
      <c r="B880" s="32"/>
      <c r="C880" s="33"/>
      <c r="D880" s="34"/>
      <c r="E880" s="34"/>
      <c r="F880" s="33"/>
      <c r="G880" s="33"/>
      <c r="H880" s="33"/>
      <c r="I880" s="5"/>
      <c r="J880" s="5"/>
      <c r="K880" s="5"/>
      <c r="L880" s="5"/>
      <c r="M880" s="5"/>
      <c r="N880" s="5"/>
      <c r="O880" s="5"/>
      <c r="P880" s="5"/>
      <c r="Q880" s="5"/>
      <c r="R880" s="5"/>
      <c r="S880" s="5"/>
      <c r="T880" s="5"/>
      <c r="U880" s="5"/>
    </row>
    <row r="881" spans="1:21" ht="12.75" customHeight="1" x14ac:dyDescent="0.25">
      <c r="A881" s="5"/>
      <c r="B881" s="32"/>
      <c r="C881" s="33"/>
      <c r="D881" s="34"/>
      <c r="E881" s="34"/>
      <c r="F881" s="33"/>
      <c r="G881" s="33"/>
      <c r="H881" s="33"/>
      <c r="I881" s="5"/>
      <c r="J881" s="5"/>
      <c r="K881" s="5"/>
      <c r="L881" s="5"/>
      <c r="M881" s="5"/>
      <c r="N881" s="5"/>
      <c r="O881" s="5"/>
      <c r="P881" s="5"/>
      <c r="Q881" s="5"/>
      <c r="R881" s="5"/>
      <c r="S881" s="5"/>
      <c r="T881" s="5"/>
      <c r="U881" s="5"/>
    </row>
    <row r="882" spans="1:21" ht="12.75" customHeight="1" x14ac:dyDescent="0.25">
      <c r="A882" s="5"/>
      <c r="B882" s="32"/>
      <c r="C882" s="33"/>
      <c r="D882" s="34"/>
      <c r="E882" s="34"/>
      <c r="F882" s="33"/>
      <c r="G882" s="33"/>
      <c r="H882" s="33"/>
      <c r="I882" s="5"/>
      <c r="J882" s="5"/>
      <c r="K882" s="5"/>
      <c r="L882" s="5"/>
      <c r="M882" s="5"/>
      <c r="N882" s="5"/>
      <c r="O882" s="5"/>
      <c r="P882" s="5"/>
      <c r="Q882" s="5"/>
      <c r="R882" s="5"/>
      <c r="S882" s="5"/>
      <c r="T882" s="5"/>
      <c r="U882" s="5"/>
    </row>
    <row r="883" spans="1:21" ht="12.75" customHeight="1" x14ac:dyDescent="0.25">
      <c r="A883" s="5"/>
      <c r="B883" s="32"/>
      <c r="C883" s="33"/>
      <c r="D883" s="34"/>
      <c r="E883" s="34"/>
      <c r="F883" s="33"/>
      <c r="G883" s="33"/>
      <c r="H883" s="33"/>
      <c r="I883" s="5"/>
      <c r="J883" s="5"/>
      <c r="K883" s="5"/>
      <c r="L883" s="5"/>
      <c r="M883" s="5"/>
      <c r="N883" s="5"/>
      <c r="O883" s="5"/>
      <c r="P883" s="5"/>
      <c r="Q883" s="5"/>
      <c r="R883" s="5"/>
      <c r="S883" s="5"/>
      <c r="T883" s="5"/>
      <c r="U883" s="5"/>
    </row>
    <row r="884" spans="1:21" ht="12.75" customHeight="1" x14ac:dyDescent="0.25">
      <c r="A884" s="5"/>
      <c r="B884" s="32"/>
      <c r="C884" s="33"/>
      <c r="D884" s="34"/>
      <c r="E884" s="34"/>
      <c r="F884" s="33"/>
      <c r="G884" s="33"/>
      <c r="H884" s="33"/>
      <c r="I884" s="5"/>
      <c r="J884" s="5"/>
      <c r="K884" s="5"/>
      <c r="L884" s="5"/>
      <c r="M884" s="5"/>
      <c r="N884" s="5"/>
      <c r="O884" s="5"/>
      <c r="P884" s="5"/>
      <c r="Q884" s="5"/>
      <c r="R884" s="5"/>
      <c r="S884" s="5"/>
      <c r="T884" s="5"/>
      <c r="U884" s="5"/>
    </row>
    <row r="885" spans="1:21" ht="12.75" customHeight="1" x14ac:dyDescent="0.25">
      <c r="A885" s="5"/>
      <c r="B885" s="32"/>
      <c r="C885" s="33"/>
      <c r="D885" s="34"/>
      <c r="E885" s="34"/>
      <c r="F885" s="33"/>
      <c r="G885" s="33"/>
      <c r="H885" s="33"/>
      <c r="I885" s="5"/>
      <c r="J885" s="5"/>
      <c r="K885" s="5"/>
      <c r="L885" s="5"/>
      <c r="M885" s="5"/>
      <c r="N885" s="5"/>
      <c r="O885" s="5"/>
      <c r="P885" s="5"/>
      <c r="Q885" s="5"/>
      <c r="R885" s="5"/>
      <c r="S885" s="5"/>
      <c r="T885" s="5"/>
      <c r="U885" s="5"/>
    </row>
    <row r="886" spans="1:21" ht="12.75" customHeight="1" x14ac:dyDescent="0.25">
      <c r="A886" s="5"/>
      <c r="B886" s="32"/>
      <c r="C886" s="33"/>
      <c r="D886" s="34"/>
      <c r="E886" s="34"/>
      <c r="F886" s="33"/>
      <c r="G886" s="33"/>
      <c r="H886" s="33"/>
      <c r="I886" s="5"/>
      <c r="J886" s="5"/>
      <c r="K886" s="5"/>
      <c r="L886" s="5"/>
      <c r="M886" s="5"/>
      <c r="N886" s="5"/>
      <c r="O886" s="5"/>
      <c r="P886" s="5"/>
      <c r="Q886" s="5"/>
      <c r="R886" s="5"/>
      <c r="S886" s="5"/>
      <c r="T886" s="5"/>
      <c r="U886" s="5"/>
    </row>
    <row r="887" spans="1:21" ht="12.75" customHeight="1" x14ac:dyDescent="0.25">
      <c r="A887" s="5"/>
      <c r="B887" s="32"/>
      <c r="C887" s="33"/>
      <c r="D887" s="34"/>
      <c r="E887" s="34"/>
      <c r="F887" s="33"/>
      <c r="G887" s="33"/>
      <c r="H887" s="33"/>
      <c r="I887" s="5"/>
      <c r="J887" s="5"/>
      <c r="K887" s="5"/>
      <c r="L887" s="5"/>
      <c r="M887" s="5"/>
      <c r="N887" s="5"/>
      <c r="O887" s="5"/>
      <c r="P887" s="5"/>
      <c r="Q887" s="5"/>
      <c r="R887" s="5"/>
      <c r="S887" s="5"/>
      <c r="T887" s="5"/>
      <c r="U887" s="5"/>
    </row>
    <row r="888" spans="1:21" ht="12.75" customHeight="1" x14ac:dyDescent="0.25">
      <c r="A888" s="5"/>
      <c r="B888" s="32"/>
      <c r="C888" s="33"/>
      <c r="D888" s="34"/>
      <c r="E888" s="34"/>
      <c r="F888" s="33"/>
      <c r="G888" s="33"/>
      <c r="H888" s="33"/>
      <c r="I888" s="5"/>
      <c r="J888" s="5"/>
      <c r="K888" s="5"/>
      <c r="L888" s="5"/>
      <c r="M888" s="5"/>
      <c r="N888" s="5"/>
      <c r="O888" s="5"/>
      <c r="P888" s="5"/>
      <c r="Q888" s="5"/>
      <c r="R888" s="5"/>
      <c r="S888" s="5"/>
      <c r="T888" s="5"/>
      <c r="U888" s="5"/>
    </row>
    <row r="889" spans="1:21" ht="12.75" customHeight="1" x14ac:dyDescent="0.25">
      <c r="A889" s="5"/>
      <c r="B889" s="32"/>
      <c r="C889" s="33"/>
      <c r="D889" s="34"/>
      <c r="E889" s="34"/>
      <c r="F889" s="33"/>
      <c r="G889" s="33"/>
      <c r="H889" s="33"/>
      <c r="I889" s="5"/>
      <c r="J889" s="5"/>
      <c r="K889" s="5"/>
      <c r="L889" s="5"/>
      <c r="M889" s="5"/>
      <c r="N889" s="5"/>
      <c r="O889" s="5"/>
      <c r="P889" s="5"/>
      <c r="Q889" s="5"/>
      <c r="R889" s="5"/>
      <c r="S889" s="5"/>
      <c r="T889" s="5"/>
      <c r="U889" s="5"/>
    </row>
    <row r="890" spans="1:21" ht="12.75" customHeight="1" x14ac:dyDescent="0.25">
      <c r="A890" s="5"/>
      <c r="B890" s="32"/>
      <c r="C890" s="33"/>
      <c r="D890" s="34"/>
      <c r="E890" s="34"/>
      <c r="F890" s="33"/>
      <c r="G890" s="33"/>
      <c r="H890" s="33"/>
      <c r="I890" s="5"/>
      <c r="J890" s="5"/>
      <c r="K890" s="5"/>
      <c r="L890" s="5"/>
      <c r="M890" s="5"/>
      <c r="N890" s="5"/>
      <c r="O890" s="5"/>
      <c r="P890" s="5"/>
      <c r="Q890" s="5"/>
      <c r="R890" s="5"/>
      <c r="S890" s="5"/>
      <c r="T890" s="5"/>
      <c r="U890" s="5"/>
    </row>
    <row r="891" spans="1:21" ht="12.75" customHeight="1" x14ac:dyDescent="0.25">
      <c r="A891" s="5"/>
      <c r="B891" s="32"/>
      <c r="C891" s="33"/>
      <c r="D891" s="34"/>
      <c r="E891" s="34"/>
      <c r="F891" s="33"/>
      <c r="G891" s="33"/>
      <c r="H891" s="33"/>
      <c r="I891" s="5"/>
      <c r="J891" s="5"/>
      <c r="K891" s="5"/>
      <c r="L891" s="5"/>
      <c r="M891" s="5"/>
      <c r="N891" s="5"/>
      <c r="O891" s="5"/>
      <c r="P891" s="5"/>
      <c r="Q891" s="5"/>
      <c r="R891" s="5"/>
      <c r="S891" s="5"/>
      <c r="T891" s="5"/>
      <c r="U891" s="5"/>
    </row>
    <row r="892" spans="1:21" ht="12.75" customHeight="1" x14ac:dyDescent="0.25">
      <c r="A892" s="5"/>
      <c r="B892" s="32"/>
      <c r="C892" s="33"/>
      <c r="D892" s="34"/>
      <c r="E892" s="34"/>
      <c r="F892" s="33"/>
      <c r="G892" s="33"/>
      <c r="H892" s="33"/>
      <c r="I892" s="5"/>
      <c r="J892" s="5"/>
      <c r="K892" s="5"/>
      <c r="L892" s="5"/>
      <c r="M892" s="5"/>
      <c r="N892" s="5"/>
      <c r="O892" s="5"/>
      <c r="P892" s="5"/>
      <c r="Q892" s="5"/>
      <c r="R892" s="5"/>
      <c r="S892" s="5"/>
      <c r="T892" s="5"/>
      <c r="U892" s="5"/>
    </row>
    <row r="893" spans="1:21" ht="12.75" customHeight="1" x14ac:dyDescent="0.25">
      <c r="A893" s="5"/>
      <c r="B893" s="32"/>
      <c r="C893" s="33"/>
      <c r="D893" s="34"/>
      <c r="E893" s="34"/>
      <c r="F893" s="33"/>
      <c r="G893" s="33"/>
      <c r="H893" s="33"/>
      <c r="I893" s="5"/>
      <c r="J893" s="5"/>
      <c r="K893" s="5"/>
      <c r="L893" s="5"/>
      <c r="M893" s="5"/>
      <c r="N893" s="5"/>
      <c r="O893" s="5"/>
      <c r="P893" s="5"/>
      <c r="Q893" s="5"/>
      <c r="R893" s="5"/>
      <c r="S893" s="5"/>
      <c r="T893" s="5"/>
      <c r="U893" s="5"/>
    </row>
    <row r="894" spans="1:21" ht="12.75" customHeight="1" x14ac:dyDescent="0.25">
      <c r="A894" s="5"/>
      <c r="B894" s="32"/>
      <c r="C894" s="33"/>
      <c r="D894" s="34"/>
      <c r="E894" s="34"/>
      <c r="F894" s="33"/>
      <c r="G894" s="33"/>
      <c r="H894" s="33"/>
      <c r="I894" s="5"/>
      <c r="J894" s="5"/>
      <c r="K894" s="5"/>
      <c r="L894" s="5"/>
      <c r="M894" s="5"/>
      <c r="N894" s="5"/>
      <c r="O894" s="5"/>
      <c r="P894" s="5"/>
      <c r="Q894" s="5"/>
      <c r="R894" s="5"/>
      <c r="S894" s="5"/>
      <c r="T894" s="5"/>
      <c r="U894" s="5"/>
    </row>
    <row r="895" spans="1:21" ht="12.75" customHeight="1" x14ac:dyDescent="0.25">
      <c r="A895" s="5"/>
      <c r="B895" s="32"/>
      <c r="C895" s="33"/>
      <c r="D895" s="34"/>
      <c r="E895" s="34"/>
      <c r="F895" s="33"/>
      <c r="G895" s="33"/>
      <c r="H895" s="33"/>
      <c r="I895" s="5"/>
      <c r="J895" s="5"/>
      <c r="K895" s="5"/>
      <c r="L895" s="5"/>
      <c r="M895" s="5"/>
      <c r="N895" s="5"/>
      <c r="O895" s="5"/>
      <c r="P895" s="5"/>
      <c r="Q895" s="5"/>
      <c r="R895" s="5"/>
      <c r="S895" s="5"/>
      <c r="T895" s="5"/>
      <c r="U895" s="5"/>
    </row>
    <row r="896" spans="1:21" ht="12.75" customHeight="1" x14ac:dyDescent="0.25">
      <c r="A896" s="5"/>
      <c r="B896" s="32"/>
      <c r="C896" s="33"/>
      <c r="D896" s="34"/>
      <c r="E896" s="34"/>
      <c r="F896" s="33"/>
      <c r="G896" s="33"/>
      <c r="H896" s="33"/>
      <c r="I896" s="5"/>
      <c r="J896" s="5"/>
      <c r="K896" s="5"/>
      <c r="L896" s="5"/>
      <c r="M896" s="5"/>
      <c r="N896" s="5"/>
      <c r="O896" s="5"/>
      <c r="P896" s="5"/>
      <c r="Q896" s="5"/>
      <c r="R896" s="5"/>
      <c r="S896" s="5"/>
      <c r="T896" s="5"/>
      <c r="U896" s="5"/>
    </row>
    <row r="897" spans="1:21" ht="12.75" customHeight="1" x14ac:dyDescent="0.25">
      <c r="A897" s="5"/>
      <c r="B897" s="32"/>
      <c r="C897" s="33"/>
      <c r="D897" s="34"/>
      <c r="E897" s="34"/>
      <c r="F897" s="33"/>
      <c r="G897" s="33"/>
      <c r="H897" s="33"/>
      <c r="I897" s="5"/>
      <c r="J897" s="5"/>
      <c r="K897" s="5"/>
      <c r="L897" s="5"/>
      <c r="M897" s="5"/>
      <c r="N897" s="5"/>
      <c r="O897" s="5"/>
      <c r="P897" s="5"/>
      <c r="Q897" s="5"/>
      <c r="R897" s="5"/>
      <c r="S897" s="5"/>
      <c r="T897" s="5"/>
      <c r="U897" s="5"/>
    </row>
    <row r="898" spans="1:21" ht="12.75" customHeight="1" x14ac:dyDescent="0.25">
      <c r="A898" s="5"/>
      <c r="B898" s="32"/>
      <c r="C898" s="33"/>
      <c r="D898" s="34"/>
      <c r="E898" s="34"/>
      <c r="F898" s="33"/>
      <c r="G898" s="33"/>
      <c r="H898" s="33"/>
      <c r="I898" s="5"/>
      <c r="J898" s="5"/>
      <c r="K898" s="5"/>
      <c r="L898" s="5"/>
      <c r="M898" s="5"/>
      <c r="N898" s="5"/>
      <c r="O898" s="5"/>
      <c r="P898" s="5"/>
      <c r="Q898" s="5"/>
      <c r="R898" s="5"/>
      <c r="S898" s="5"/>
      <c r="T898" s="5"/>
      <c r="U898" s="5"/>
    </row>
    <row r="899" spans="1:21" ht="12.75" customHeight="1" x14ac:dyDescent="0.25">
      <c r="A899" s="5"/>
      <c r="B899" s="32"/>
      <c r="C899" s="33"/>
      <c r="D899" s="34"/>
      <c r="E899" s="34"/>
      <c r="F899" s="33"/>
      <c r="G899" s="33"/>
      <c r="H899" s="33"/>
      <c r="I899" s="5"/>
      <c r="J899" s="5"/>
      <c r="K899" s="5"/>
      <c r="L899" s="5"/>
      <c r="M899" s="5"/>
      <c r="N899" s="5"/>
      <c r="O899" s="5"/>
      <c r="P899" s="5"/>
      <c r="Q899" s="5"/>
      <c r="R899" s="5"/>
      <c r="S899" s="5"/>
      <c r="T899" s="5"/>
      <c r="U899" s="5"/>
    </row>
    <row r="900" spans="1:21" ht="12.75" customHeight="1" x14ac:dyDescent="0.25">
      <c r="A900" s="5"/>
      <c r="B900" s="32"/>
      <c r="C900" s="33"/>
      <c r="D900" s="34"/>
      <c r="E900" s="34"/>
      <c r="F900" s="33"/>
      <c r="G900" s="33"/>
      <c r="H900" s="33"/>
      <c r="I900" s="5"/>
      <c r="J900" s="5"/>
      <c r="K900" s="5"/>
      <c r="L900" s="5"/>
      <c r="M900" s="5"/>
      <c r="N900" s="5"/>
      <c r="O900" s="5"/>
      <c r="P900" s="5"/>
      <c r="Q900" s="5"/>
      <c r="R900" s="5"/>
      <c r="S900" s="5"/>
      <c r="T900" s="5"/>
      <c r="U900" s="5"/>
    </row>
    <row r="901" spans="1:21" ht="12.75" customHeight="1" x14ac:dyDescent="0.25">
      <c r="A901" s="5"/>
      <c r="B901" s="32"/>
      <c r="C901" s="33"/>
      <c r="D901" s="34"/>
      <c r="E901" s="34"/>
      <c r="F901" s="33"/>
      <c r="G901" s="33"/>
      <c r="H901" s="33"/>
      <c r="I901" s="5"/>
      <c r="J901" s="5"/>
      <c r="K901" s="5"/>
      <c r="L901" s="5"/>
      <c r="M901" s="5"/>
      <c r="N901" s="5"/>
      <c r="O901" s="5"/>
      <c r="P901" s="5"/>
      <c r="Q901" s="5"/>
      <c r="R901" s="5"/>
      <c r="S901" s="5"/>
      <c r="T901" s="5"/>
      <c r="U901" s="5"/>
    </row>
    <row r="902" spans="1:21" ht="12.75" customHeight="1" x14ac:dyDescent="0.25">
      <c r="A902" s="5"/>
      <c r="B902" s="32"/>
      <c r="C902" s="33"/>
      <c r="D902" s="34"/>
      <c r="E902" s="34"/>
      <c r="F902" s="33"/>
      <c r="G902" s="33"/>
      <c r="H902" s="33"/>
      <c r="I902" s="5"/>
      <c r="J902" s="5"/>
      <c r="K902" s="5"/>
      <c r="L902" s="5"/>
      <c r="M902" s="5"/>
      <c r="N902" s="5"/>
      <c r="O902" s="5"/>
      <c r="P902" s="5"/>
      <c r="Q902" s="5"/>
      <c r="R902" s="5"/>
      <c r="S902" s="5"/>
      <c r="T902" s="5"/>
      <c r="U902" s="5"/>
    </row>
    <row r="903" spans="1:21" ht="12.75" customHeight="1" x14ac:dyDescent="0.25">
      <c r="A903" s="5"/>
      <c r="B903" s="32"/>
      <c r="C903" s="33"/>
      <c r="D903" s="34"/>
      <c r="E903" s="34"/>
      <c r="F903" s="33"/>
      <c r="G903" s="33"/>
      <c r="H903" s="33"/>
      <c r="I903" s="5"/>
      <c r="J903" s="5"/>
      <c r="K903" s="5"/>
      <c r="L903" s="5"/>
      <c r="M903" s="5"/>
      <c r="N903" s="5"/>
      <c r="O903" s="5"/>
      <c r="P903" s="5"/>
      <c r="Q903" s="5"/>
      <c r="R903" s="5"/>
      <c r="S903" s="5"/>
      <c r="T903" s="5"/>
      <c r="U903" s="5"/>
    </row>
    <row r="904" spans="1:21" ht="12.75" customHeight="1" x14ac:dyDescent="0.25">
      <c r="A904" s="5"/>
      <c r="B904" s="32"/>
      <c r="C904" s="33"/>
      <c r="D904" s="34"/>
      <c r="E904" s="34"/>
      <c r="F904" s="33"/>
      <c r="G904" s="33"/>
      <c r="H904" s="33"/>
      <c r="I904" s="5"/>
      <c r="J904" s="5"/>
      <c r="K904" s="5"/>
      <c r="L904" s="5"/>
      <c r="M904" s="5"/>
      <c r="N904" s="5"/>
      <c r="O904" s="5"/>
      <c r="P904" s="5"/>
      <c r="Q904" s="5"/>
      <c r="R904" s="5"/>
      <c r="S904" s="5"/>
      <c r="T904" s="5"/>
      <c r="U904" s="5"/>
    </row>
    <row r="905" spans="1:21" ht="12.75" customHeight="1" x14ac:dyDescent="0.25">
      <c r="A905" s="5"/>
      <c r="B905" s="32"/>
      <c r="C905" s="33"/>
      <c r="D905" s="34"/>
      <c r="E905" s="34"/>
      <c r="F905" s="33"/>
      <c r="G905" s="33"/>
      <c r="H905" s="33"/>
      <c r="I905" s="5"/>
      <c r="J905" s="5"/>
      <c r="K905" s="5"/>
      <c r="L905" s="5"/>
      <c r="M905" s="5"/>
      <c r="N905" s="5"/>
      <c r="O905" s="5"/>
      <c r="P905" s="5"/>
      <c r="Q905" s="5"/>
      <c r="R905" s="5"/>
      <c r="S905" s="5"/>
      <c r="T905" s="5"/>
      <c r="U905" s="5"/>
    </row>
    <row r="906" spans="1:21" ht="12.75" customHeight="1" x14ac:dyDescent="0.25">
      <c r="A906" s="5"/>
      <c r="B906" s="32"/>
      <c r="C906" s="33"/>
      <c r="D906" s="34"/>
      <c r="E906" s="34"/>
      <c r="F906" s="33"/>
      <c r="G906" s="33"/>
      <c r="H906" s="33"/>
      <c r="I906" s="5"/>
      <c r="J906" s="5"/>
      <c r="K906" s="5"/>
      <c r="L906" s="5"/>
      <c r="M906" s="5"/>
      <c r="N906" s="5"/>
      <c r="O906" s="5"/>
      <c r="P906" s="5"/>
      <c r="Q906" s="5"/>
      <c r="R906" s="5"/>
      <c r="S906" s="5"/>
      <c r="T906" s="5"/>
      <c r="U906" s="5"/>
    </row>
    <row r="907" spans="1:21" ht="12.75" customHeight="1" x14ac:dyDescent="0.25">
      <c r="A907" s="5"/>
      <c r="B907" s="32"/>
      <c r="C907" s="33"/>
      <c r="D907" s="34"/>
      <c r="E907" s="34"/>
      <c r="F907" s="33"/>
      <c r="G907" s="33"/>
      <c r="H907" s="33"/>
      <c r="I907" s="5"/>
      <c r="J907" s="5"/>
      <c r="K907" s="5"/>
      <c r="L907" s="5"/>
      <c r="M907" s="5"/>
      <c r="N907" s="5"/>
      <c r="O907" s="5"/>
      <c r="P907" s="5"/>
      <c r="Q907" s="5"/>
      <c r="R907" s="5"/>
      <c r="S907" s="5"/>
      <c r="T907" s="5"/>
      <c r="U907" s="5"/>
    </row>
    <row r="908" spans="1:21" ht="12.75" customHeight="1" x14ac:dyDescent="0.25">
      <c r="A908" s="5"/>
      <c r="B908" s="32"/>
      <c r="C908" s="33"/>
      <c r="D908" s="34"/>
      <c r="E908" s="34"/>
      <c r="F908" s="33"/>
      <c r="G908" s="33"/>
      <c r="H908" s="33"/>
      <c r="I908" s="5"/>
      <c r="J908" s="5"/>
      <c r="K908" s="5"/>
      <c r="L908" s="5"/>
      <c r="M908" s="5"/>
      <c r="N908" s="5"/>
      <c r="O908" s="5"/>
      <c r="P908" s="5"/>
      <c r="Q908" s="5"/>
      <c r="R908" s="5"/>
      <c r="S908" s="5"/>
      <c r="T908" s="5"/>
      <c r="U908" s="5"/>
    </row>
    <row r="909" spans="1:21" ht="12.75" customHeight="1" x14ac:dyDescent="0.25">
      <c r="A909" s="5"/>
      <c r="B909" s="32"/>
      <c r="C909" s="33"/>
      <c r="D909" s="34"/>
      <c r="E909" s="34"/>
      <c r="F909" s="33"/>
      <c r="G909" s="33"/>
      <c r="H909" s="33"/>
      <c r="I909" s="5"/>
      <c r="J909" s="5"/>
      <c r="K909" s="5"/>
      <c r="L909" s="5"/>
      <c r="M909" s="5"/>
      <c r="N909" s="5"/>
      <c r="O909" s="5"/>
      <c r="P909" s="5"/>
      <c r="Q909" s="5"/>
      <c r="R909" s="5"/>
      <c r="S909" s="5"/>
      <c r="T909" s="5"/>
      <c r="U909" s="5"/>
    </row>
    <row r="910" spans="1:21" ht="12.75" customHeight="1" x14ac:dyDescent="0.25">
      <c r="A910" s="5"/>
      <c r="B910" s="32"/>
      <c r="C910" s="33"/>
      <c r="D910" s="34"/>
      <c r="E910" s="34"/>
      <c r="F910" s="33"/>
      <c r="G910" s="33"/>
      <c r="H910" s="33"/>
      <c r="I910" s="5"/>
      <c r="J910" s="5"/>
      <c r="K910" s="5"/>
      <c r="L910" s="5"/>
      <c r="M910" s="5"/>
      <c r="N910" s="5"/>
      <c r="O910" s="5"/>
      <c r="P910" s="5"/>
      <c r="Q910" s="5"/>
      <c r="R910" s="5"/>
      <c r="S910" s="5"/>
      <c r="T910" s="5"/>
      <c r="U910" s="5"/>
    </row>
    <row r="911" spans="1:21" ht="12.75" customHeight="1" x14ac:dyDescent="0.25">
      <c r="A911" s="5"/>
      <c r="B911" s="32"/>
      <c r="C911" s="33"/>
      <c r="D911" s="34"/>
      <c r="E911" s="34"/>
      <c r="F911" s="33"/>
      <c r="G911" s="33"/>
      <c r="H911" s="33"/>
      <c r="I911" s="5"/>
      <c r="J911" s="5"/>
      <c r="K911" s="5"/>
      <c r="L911" s="5"/>
      <c r="M911" s="5"/>
      <c r="N911" s="5"/>
      <c r="O911" s="5"/>
      <c r="P911" s="5"/>
      <c r="Q911" s="5"/>
      <c r="R911" s="5"/>
      <c r="S911" s="5"/>
      <c r="T911" s="5"/>
      <c r="U911" s="5"/>
    </row>
    <row r="912" spans="1:21" ht="12.75" customHeight="1" x14ac:dyDescent="0.25">
      <c r="A912" s="5"/>
      <c r="B912" s="32"/>
      <c r="C912" s="33"/>
      <c r="D912" s="34"/>
      <c r="E912" s="34"/>
      <c r="F912" s="33"/>
      <c r="G912" s="33"/>
      <c r="H912" s="33"/>
      <c r="I912" s="5"/>
      <c r="J912" s="5"/>
      <c r="K912" s="5"/>
      <c r="L912" s="5"/>
      <c r="M912" s="5"/>
      <c r="N912" s="5"/>
      <c r="O912" s="5"/>
      <c r="P912" s="5"/>
      <c r="Q912" s="5"/>
      <c r="R912" s="5"/>
      <c r="S912" s="5"/>
      <c r="T912" s="5"/>
      <c r="U912" s="5"/>
    </row>
    <row r="913" spans="1:21" ht="12.75" customHeight="1" x14ac:dyDescent="0.25">
      <c r="A913" s="5"/>
      <c r="B913" s="32"/>
      <c r="C913" s="33"/>
      <c r="D913" s="34"/>
      <c r="E913" s="34"/>
      <c r="F913" s="33"/>
      <c r="G913" s="33"/>
      <c r="H913" s="33"/>
      <c r="I913" s="5"/>
      <c r="J913" s="5"/>
      <c r="K913" s="5"/>
      <c r="L913" s="5"/>
      <c r="M913" s="5"/>
      <c r="N913" s="5"/>
      <c r="O913" s="5"/>
      <c r="P913" s="5"/>
      <c r="Q913" s="5"/>
      <c r="R913" s="5"/>
      <c r="S913" s="5"/>
      <c r="T913" s="5"/>
      <c r="U913" s="5"/>
    </row>
    <row r="914" spans="1:21" ht="12.75" customHeight="1" x14ac:dyDescent="0.25">
      <c r="A914" s="5"/>
      <c r="B914" s="32"/>
      <c r="C914" s="33"/>
      <c r="D914" s="34"/>
      <c r="E914" s="34"/>
      <c r="F914" s="33"/>
      <c r="G914" s="33"/>
      <c r="H914" s="33"/>
      <c r="I914" s="5"/>
      <c r="J914" s="5"/>
      <c r="K914" s="5"/>
      <c r="L914" s="5"/>
      <c r="M914" s="5"/>
      <c r="N914" s="5"/>
      <c r="O914" s="5"/>
      <c r="P914" s="5"/>
      <c r="Q914" s="5"/>
      <c r="R914" s="5"/>
      <c r="S914" s="5"/>
      <c r="T914" s="5"/>
      <c r="U914" s="5"/>
    </row>
    <row r="915" spans="1:21" ht="12.75" customHeight="1" x14ac:dyDescent="0.25">
      <c r="A915" s="5"/>
      <c r="B915" s="32"/>
      <c r="C915" s="33"/>
      <c r="D915" s="34"/>
      <c r="E915" s="34"/>
      <c r="F915" s="33"/>
      <c r="G915" s="33"/>
      <c r="H915" s="33"/>
      <c r="I915" s="5"/>
      <c r="J915" s="5"/>
      <c r="K915" s="5"/>
      <c r="L915" s="5"/>
      <c r="M915" s="5"/>
      <c r="N915" s="5"/>
      <c r="O915" s="5"/>
      <c r="P915" s="5"/>
      <c r="Q915" s="5"/>
      <c r="R915" s="5"/>
      <c r="S915" s="5"/>
      <c r="T915" s="5"/>
      <c r="U915" s="5"/>
    </row>
    <row r="916" spans="1:21" ht="12.75" customHeight="1" x14ac:dyDescent="0.25">
      <c r="A916" s="5"/>
      <c r="B916" s="32"/>
      <c r="C916" s="33"/>
      <c r="D916" s="34"/>
      <c r="E916" s="34"/>
      <c r="F916" s="33"/>
      <c r="G916" s="33"/>
      <c r="H916" s="33"/>
      <c r="I916" s="5"/>
      <c r="J916" s="5"/>
      <c r="K916" s="5"/>
      <c r="L916" s="5"/>
      <c r="M916" s="5"/>
      <c r="N916" s="5"/>
      <c r="O916" s="5"/>
      <c r="P916" s="5"/>
      <c r="Q916" s="5"/>
      <c r="R916" s="5"/>
      <c r="S916" s="5"/>
      <c r="T916" s="5"/>
      <c r="U916" s="5"/>
    </row>
    <row r="917" spans="1:21" ht="12.75" customHeight="1" x14ac:dyDescent="0.25">
      <c r="A917" s="5"/>
      <c r="B917" s="32"/>
      <c r="C917" s="33"/>
      <c r="D917" s="34"/>
      <c r="E917" s="34"/>
      <c r="F917" s="33"/>
      <c r="G917" s="33"/>
      <c r="H917" s="33"/>
      <c r="I917" s="5"/>
      <c r="J917" s="5"/>
      <c r="K917" s="5"/>
      <c r="L917" s="5"/>
      <c r="M917" s="5"/>
      <c r="N917" s="5"/>
      <c r="O917" s="5"/>
      <c r="P917" s="5"/>
      <c r="Q917" s="5"/>
      <c r="R917" s="5"/>
      <c r="S917" s="5"/>
      <c r="T917" s="5"/>
      <c r="U917" s="5"/>
    </row>
    <row r="918" spans="1:21" ht="12.75" customHeight="1" x14ac:dyDescent="0.25">
      <c r="A918" s="5"/>
      <c r="B918" s="32"/>
      <c r="C918" s="33"/>
      <c r="D918" s="34"/>
      <c r="E918" s="34"/>
      <c r="F918" s="33"/>
      <c r="G918" s="33"/>
      <c r="H918" s="33"/>
      <c r="I918" s="5"/>
      <c r="J918" s="5"/>
      <c r="K918" s="5"/>
      <c r="L918" s="5"/>
      <c r="M918" s="5"/>
      <c r="N918" s="5"/>
      <c r="O918" s="5"/>
      <c r="P918" s="5"/>
      <c r="Q918" s="5"/>
      <c r="R918" s="5"/>
      <c r="S918" s="5"/>
      <c r="T918" s="5"/>
      <c r="U918" s="5"/>
    </row>
    <row r="919" spans="1:21" ht="12.75" customHeight="1" x14ac:dyDescent="0.25">
      <c r="A919" s="5"/>
      <c r="B919" s="32"/>
      <c r="C919" s="33"/>
      <c r="D919" s="34"/>
      <c r="E919" s="34"/>
      <c r="F919" s="33"/>
      <c r="G919" s="33"/>
      <c r="H919" s="33"/>
      <c r="I919" s="5"/>
      <c r="J919" s="5"/>
      <c r="K919" s="5"/>
      <c r="L919" s="5"/>
      <c r="M919" s="5"/>
      <c r="N919" s="5"/>
      <c r="O919" s="5"/>
      <c r="P919" s="5"/>
      <c r="Q919" s="5"/>
      <c r="R919" s="5"/>
      <c r="S919" s="5"/>
      <c r="T919" s="5"/>
      <c r="U919" s="5"/>
    </row>
    <row r="920" spans="1:21" ht="12.75" customHeight="1" x14ac:dyDescent="0.25">
      <c r="A920" s="5"/>
      <c r="B920" s="32"/>
      <c r="C920" s="33"/>
      <c r="D920" s="34"/>
      <c r="E920" s="34"/>
      <c r="F920" s="33"/>
      <c r="G920" s="33"/>
      <c r="H920" s="33"/>
      <c r="I920" s="5"/>
      <c r="J920" s="5"/>
      <c r="K920" s="5"/>
      <c r="L920" s="5"/>
      <c r="M920" s="5"/>
      <c r="N920" s="5"/>
      <c r="O920" s="5"/>
      <c r="P920" s="5"/>
      <c r="Q920" s="5"/>
      <c r="R920" s="5"/>
      <c r="S920" s="5"/>
      <c r="T920" s="5"/>
      <c r="U920" s="5"/>
    </row>
    <row r="921" spans="1:21" ht="12.75" customHeight="1" x14ac:dyDescent="0.25">
      <c r="A921" s="5"/>
      <c r="B921" s="32"/>
      <c r="C921" s="33"/>
      <c r="D921" s="34"/>
      <c r="E921" s="34"/>
      <c r="F921" s="33"/>
      <c r="G921" s="33"/>
      <c r="H921" s="33"/>
      <c r="I921" s="5"/>
      <c r="J921" s="5"/>
      <c r="K921" s="5"/>
      <c r="L921" s="5"/>
      <c r="M921" s="5"/>
      <c r="N921" s="5"/>
      <c r="O921" s="5"/>
      <c r="P921" s="5"/>
      <c r="Q921" s="5"/>
      <c r="R921" s="5"/>
      <c r="S921" s="5"/>
      <c r="T921" s="5"/>
      <c r="U921" s="5"/>
    </row>
    <row r="922" spans="1:21" ht="12.75" customHeight="1" x14ac:dyDescent="0.25">
      <c r="A922" s="5"/>
      <c r="B922" s="32"/>
      <c r="C922" s="33"/>
      <c r="D922" s="34"/>
      <c r="E922" s="34"/>
      <c r="F922" s="33"/>
      <c r="G922" s="33"/>
      <c r="H922" s="33"/>
      <c r="I922" s="5"/>
      <c r="J922" s="5"/>
      <c r="K922" s="5"/>
      <c r="L922" s="5"/>
      <c r="M922" s="5"/>
      <c r="N922" s="5"/>
      <c r="O922" s="5"/>
      <c r="P922" s="5"/>
      <c r="Q922" s="5"/>
      <c r="R922" s="5"/>
      <c r="S922" s="5"/>
      <c r="T922" s="5"/>
      <c r="U922" s="5"/>
    </row>
    <row r="923" spans="1:21" ht="12.75" customHeight="1" x14ac:dyDescent="0.25">
      <c r="A923" s="5"/>
      <c r="B923" s="32"/>
      <c r="C923" s="33"/>
      <c r="D923" s="34"/>
      <c r="E923" s="34"/>
      <c r="F923" s="33"/>
      <c r="G923" s="33"/>
      <c r="H923" s="33"/>
      <c r="I923" s="5"/>
      <c r="J923" s="5"/>
      <c r="K923" s="5"/>
      <c r="L923" s="5"/>
      <c r="M923" s="5"/>
      <c r="N923" s="5"/>
      <c r="O923" s="5"/>
      <c r="P923" s="5"/>
      <c r="Q923" s="5"/>
      <c r="R923" s="5"/>
      <c r="S923" s="5"/>
      <c r="T923" s="5"/>
      <c r="U923" s="5"/>
    </row>
    <row r="924" spans="1:21" ht="12.75" customHeight="1" x14ac:dyDescent="0.25">
      <c r="A924" s="5"/>
      <c r="B924" s="32"/>
      <c r="C924" s="33"/>
      <c r="D924" s="34"/>
      <c r="E924" s="34"/>
      <c r="F924" s="33"/>
      <c r="G924" s="33"/>
      <c r="H924" s="33"/>
      <c r="I924" s="5"/>
      <c r="J924" s="5"/>
      <c r="K924" s="5"/>
      <c r="L924" s="5"/>
      <c r="M924" s="5"/>
      <c r="N924" s="5"/>
      <c r="O924" s="5"/>
      <c r="P924" s="5"/>
      <c r="Q924" s="5"/>
      <c r="R924" s="5"/>
      <c r="S924" s="5"/>
      <c r="T924" s="5"/>
      <c r="U924" s="5"/>
    </row>
    <row r="925" spans="1:21" ht="12.75" customHeight="1" x14ac:dyDescent="0.25">
      <c r="A925" s="5"/>
      <c r="B925" s="32"/>
      <c r="C925" s="33"/>
      <c r="D925" s="34"/>
      <c r="E925" s="34"/>
      <c r="F925" s="33"/>
      <c r="G925" s="33"/>
      <c r="H925" s="33"/>
      <c r="I925" s="5"/>
      <c r="J925" s="5"/>
      <c r="K925" s="5"/>
      <c r="L925" s="5"/>
      <c r="M925" s="5"/>
      <c r="N925" s="5"/>
      <c r="O925" s="5"/>
      <c r="P925" s="5"/>
      <c r="Q925" s="5"/>
      <c r="R925" s="5"/>
      <c r="S925" s="5"/>
      <c r="T925" s="5"/>
      <c r="U925" s="5"/>
    </row>
    <row r="926" spans="1:21" ht="12.75" customHeight="1" x14ac:dyDescent="0.25">
      <c r="A926" s="5"/>
      <c r="B926" s="32"/>
      <c r="C926" s="33"/>
      <c r="D926" s="34"/>
      <c r="E926" s="34"/>
      <c r="F926" s="33"/>
      <c r="G926" s="33"/>
      <c r="H926" s="33"/>
      <c r="I926" s="5"/>
      <c r="J926" s="5"/>
      <c r="K926" s="5"/>
      <c r="L926" s="5"/>
      <c r="M926" s="5"/>
      <c r="N926" s="5"/>
      <c r="O926" s="5"/>
      <c r="P926" s="5"/>
      <c r="Q926" s="5"/>
      <c r="R926" s="5"/>
      <c r="S926" s="5"/>
      <c r="T926" s="5"/>
      <c r="U926" s="5"/>
    </row>
    <row r="927" spans="1:21" ht="12.75" customHeight="1" x14ac:dyDescent="0.25">
      <c r="A927" s="5"/>
      <c r="B927" s="32"/>
      <c r="C927" s="33"/>
      <c r="D927" s="34"/>
      <c r="E927" s="34"/>
      <c r="F927" s="33"/>
      <c r="G927" s="33"/>
      <c r="H927" s="33"/>
      <c r="I927" s="5"/>
      <c r="J927" s="5"/>
      <c r="K927" s="5"/>
      <c r="L927" s="5"/>
      <c r="M927" s="5"/>
      <c r="N927" s="5"/>
      <c r="O927" s="5"/>
      <c r="P927" s="5"/>
      <c r="Q927" s="5"/>
      <c r="R927" s="5"/>
      <c r="S927" s="5"/>
      <c r="T927" s="5"/>
      <c r="U927" s="5"/>
    </row>
    <row r="928" spans="1:21" ht="12.75" customHeight="1" x14ac:dyDescent="0.25">
      <c r="A928" s="5"/>
      <c r="B928" s="32"/>
      <c r="C928" s="33"/>
      <c r="D928" s="34"/>
      <c r="E928" s="34"/>
      <c r="F928" s="33"/>
      <c r="G928" s="33"/>
      <c r="H928" s="33"/>
      <c r="I928" s="5"/>
      <c r="J928" s="5"/>
      <c r="K928" s="5"/>
      <c r="L928" s="5"/>
      <c r="M928" s="5"/>
      <c r="N928" s="5"/>
      <c r="O928" s="5"/>
      <c r="P928" s="5"/>
      <c r="Q928" s="5"/>
      <c r="R928" s="5"/>
      <c r="S928" s="5"/>
      <c r="T928" s="5"/>
      <c r="U928" s="5"/>
    </row>
    <row r="929" spans="1:21" ht="12.75" customHeight="1" x14ac:dyDescent="0.25">
      <c r="A929" s="5"/>
      <c r="B929" s="32"/>
      <c r="C929" s="33"/>
      <c r="D929" s="34"/>
      <c r="E929" s="34"/>
      <c r="F929" s="33"/>
      <c r="G929" s="33"/>
      <c r="H929" s="33"/>
      <c r="I929" s="5"/>
      <c r="J929" s="5"/>
      <c r="K929" s="5"/>
      <c r="L929" s="5"/>
      <c r="M929" s="5"/>
      <c r="N929" s="5"/>
      <c r="O929" s="5"/>
      <c r="P929" s="5"/>
      <c r="Q929" s="5"/>
      <c r="R929" s="5"/>
      <c r="S929" s="5"/>
      <c r="T929" s="5"/>
      <c r="U929" s="5"/>
    </row>
    <row r="930" spans="1:21" ht="12.75" customHeight="1" x14ac:dyDescent="0.25">
      <c r="A930" s="5"/>
      <c r="B930" s="32"/>
      <c r="C930" s="33"/>
      <c r="D930" s="34"/>
      <c r="E930" s="34"/>
      <c r="F930" s="33"/>
      <c r="G930" s="33"/>
      <c r="H930" s="33"/>
      <c r="I930" s="5"/>
      <c r="J930" s="5"/>
      <c r="K930" s="5"/>
      <c r="L930" s="5"/>
      <c r="M930" s="5"/>
      <c r="N930" s="5"/>
      <c r="O930" s="5"/>
      <c r="P930" s="5"/>
      <c r="Q930" s="5"/>
      <c r="R930" s="5"/>
      <c r="S930" s="5"/>
      <c r="T930" s="5"/>
      <c r="U930" s="5"/>
    </row>
    <row r="931" spans="1:21" ht="12.75" customHeight="1" x14ac:dyDescent="0.25">
      <c r="A931" s="5"/>
      <c r="B931" s="32"/>
      <c r="C931" s="33"/>
      <c r="D931" s="34"/>
      <c r="E931" s="34"/>
      <c r="F931" s="33"/>
      <c r="G931" s="33"/>
      <c r="H931" s="33"/>
      <c r="I931" s="5"/>
      <c r="J931" s="5"/>
      <c r="K931" s="5"/>
      <c r="L931" s="5"/>
      <c r="M931" s="5"/>
      <c r="N931" s="5"/>
      <c r="O931" s="5"/>
      <c r="P931" s="5"/>
      <c r="Q931" s="5"/>
      <c r="R931" s="5"/>
      <c r="S931" s="5"/>
      <c r="T931" s="5"/>
      <c r="U931" s="5"/>
    </row>
    <row r="932" spans="1:21" ht="12.75" customHeight="1" x14ac:dyDescent="0.25">
      <c r="A932" s="5"/>
      <c r="B932" s="32"/>
      <c r="C932" s="33"/>
      <c r="D932" s="34"/>
      <c r="E932" s="34"/>
      <c r="F932" s="33"/>
      <c r="G932" s="33"/>
      <c r="H932" s="33"/>
      <c r="I932" s="5"/>
      <c r="J932" s="5"/>
      <c r="K932" s="5"/>
      <c r="L932" s="5"/>
      <c r="M932" s="5"/>
      <c r="N932" s="5"/>
      <c r="O932" s="5"/>
      <c r="P932" s="5"/>
      <c r="Q932" s="5"/>
      <c r="R932" s="5"/>
      <c r="S932" s="5"/>
      <c r="T932" s="5"/>
      <c r="U932" s="5"/>
    </row>
    <row r="933" spans="1:21" ht="12.75" customHeight="1" x14ac:dyDescent="0.25">
      <c r="A933" s="5"/>
      <c r="B933" s="32"/>
      <c r="C933" s="33"/>
      <c r="D933" s="34"/>
      <c r="E933" s="34"/>
      <c r="F933" s="33"/>
      <c r="G933" s="33"/>
      <c r="H933" s="33"/>
      <c r="I933" s="5"/>
      <c r="J933" s="5"/>
      <c r="K933" s="5"/>
      <c r="L933" s="5"/>
      <c r="M933" s="5"/>
      <c r="N933" s="5"/>
      <c r="O933" s="5"/>
      <c r="P933" s="5"/>
      <c r="Q933" s="5"/>
      <c r="R933" s="5"/>
      <c r="S933" s="5"/>
      <c r="T933" s="5"/>
      <c r="U933" s="5"/>
    </row>
    <row r="934" spans="1:21" ht="12.75" customHeight="1" x14ac:dyDescent="0.25">
      <c r="A934" s="5"/>
      <c r="B934" s="32"/>
      <c r="C934" s="33"/>
      <c r="D934" s="34"/>
      <c r="E934" s="34"/>
      <c r="F934" s="33"/>
      <c r="G934" s="33"/>
      <c r="H934" s="33"/>
      <c r="I934" s="5"/>
      <c r="J934" s="5"/>
      <c r="K934" s="5"/>
      <c r="L934" s="5"/>
      <c r="M934" s="5"/>
      <c r="N934" s="5"/>
      <c r="O934" s="5"/>
      <c r="P934" s="5"/>
      <c r="Q934" s="5"/>
      <c r="R934" s="5"/>
      <c r="S934" s="5"/>
      <c r="T934" s="5"/>
      <c r="U934" s="5"/>
    </row>
    <row r="935" spans="1:21" ht="12.75" customHeight="1" x14ac:dyDescent="0.25">
      <c r="A935" s="5"/>
      <c r="B935" s="32"/>
      <c r="C935" s="33"/>
      <c r="D935" s="34"/>
      <c r="E935" s="34"/>
      <c r="F935" s="33"/>
      <c r="G935" s="33"/>
      <c r="H935" s="33"/>
      <c r="I935" s="5"/>
      <c r="J935" s="5"/>
      <c r="K935" s="5"/>
      <c r="L935" s="5"/>
      <c r="M935" s="5"/>
      <c r="N935" s="5"/>
      <c r="O935" s="5"/>
      <c r="P935" s="5"/>
      <c r="Q935" s="5"/>
      <c r="R935" s="5"/>
      <c r="S935" s="5"/>
      <c r="T935" s="5"/>
      <c r="U935" s="5"/>
    </row>
    <row r="936" spans="1:21" ht="12.75" customHeight="1" x14ac:dyDescent="0.25">
      <c r="A936" s="5"/>
      <c r="B936" s="32"/>
      <c r="C936" s="33"/>
      <c r="D936" s="34"/>
      <c r="E936" s="34"/>
      <c r="F936" s="33"/>
      <c r="G936" s="33"/>
      <c r="H936" s="33"/>
      <c r="I936" s="5"/>
      <c r="J936" s="5"/>
      <c r="K936" s="5"/>
      <c r="L936" s="5"/>
      <c r="M936" s="5"/>
      <c r="N936" s="5"/>
      <c r="O936" s="5"/>
      <c r="P936" s="5"/>
      <c r="Q936" s="5"/>
      <c r="R936" s="5"/>
      <c r="S936" s="5"/>
      <c r="T936" s="5"/>
      <c r="U936" s="5"/>
    </row>
    <row r="937" spans="1:21" ht="12.75" customHeight="1" x14ac:dyDescent="0.25">
      <c r="A937" s="5"/>
      <c r="B937" s="32"/>
      <c r="C937" s="33"/>
      <c r="D937" s="34"/>
      <c r="E937" s="34"/>
      <c r="F937" s="33"/>
      <c r="G937" s="33"/>
      <c r="H937" s="33"/>
      <c r="I937" s="5"/>
      <c r="J937" s="5"/>
      <c r="K937" s="5"/>
      <c r="L937" s="5"/>
      <c r="M937" s="5"/>
      <c r="N937" s="5"/>
      <c r="O937" s="5"/>
      <c r="P937" s="5"/>
      <c r="Q937" s="5"/>
      <c r="R937" s="5"/>
      <c r="S937" s="5"/>
      <c r="T937" s="5"/>
      <c r="U937" s="5"/>
    </row>
    <row r="938" spans="1:21" ht="12.75" customHeight="1" x14ac:dyDescent="0.25">
      <c r="A938" s="5"/>
      <c r="B938" s="32"/>
      <c r="C938" s="33"/>
      <c r="D938" s="34"/>
      <c r="E938" s="34"/>
      <c r="F938" s="33"/>
      <c r="G938" s="33"/>
      <c r="H938" s="33"/>
      <c r="I938" s="5"/>
      <c r="J938" s="5"/>
      <c r="K938" s="5"/>
      <c r="L938" s="5"/>
      <c r="M938" s="5"/>
      <c r="N938" s="5"/>
      <c r="O938" s="5"/>
      <c r="P938" s="5"/>
      <c r="Q938" s="5"/>
      <c r="R938" s="5"/>
      <c r="S938" s="5"/>
      <c r="T938" s="5"/>
      <c r="U938" s="5"/>
    </row>
    <row r="939" spans="1:21" ht="12.75" customHeight="1" x14ac:dyDescent="0.25">
      <c r="A939" s="5"/>
      <c r="B939" s="32"/>
      <c r="C939" s="33"/>
      <c r="D939" s="34"/>
      <c r="E939" s="34"/>
      <c r="F939" s="33"/>
      <c r="G939" s="33"/>
      <c r="H939" s="33"/>
      <c r="I939" s="5"/>
      <c r="J939" s="5"/>
      <c r="K939" s="5"/>
      <c r="L939" s="5"/>
      <c r="M939" s="5"/>
      <c r="N939" s="5"/>
      <c r="O939" s="5"/>
      <c r="P939" s="5"/>
      <c r="Q939" s="5"/>
      <c r="R939" s="5"/>
      <c r="S939" s="5"/>
      <c r="T939" s="5"/>
      <c r="U939" s="5"/>
    </row>
    <row r="940" spans="1:21" ht="12.75" customHeight="1" x14ac:dyDescent="0.25">
      <c r="A940" s="5"/>
      <c r="B940" s="32"/>
      <c r="C940" s="33"/>
      <c r="D940" s="34"/>
      <c r="E940" s="34"/>
      <c r="F940" s="33"/>
      <c r="G940" s="33"/>
      <c r="H940" s="33"/>
      <c r="I940" s="5"/>
      <c r="J940" s="5"/>
      <c r="K940" s="5"/>
      <c r="L940" s="5"/>
      <c r="M940" s="5"/>
      <c r="N940" s="5"/>
      <c r="O940" s="5"/>
      <c r="P940" s="5"/>
      <c r="Q940" s="5"/>
      <c r="R940" s="5"/>
      <c r="S940" s="5"/>
      <c r="T940" s="5"/>
      <c r="U940" s="5"/>
    </row>
    <row r="941" spans="1:21" ht="12.75" customHeight="1" x14ac:dyDescent="0.25">
      <c r="A941" s="5"/>
      <c r="B941" s="32"/>
      <c r="C941" s="33"/>
      <c r="D941" s="34"/>
      <c r="E941" s="34"/>
      <c r="F941" s="33"/>
      <c r="G941" s="33"/>
      <c r="H941" s="33"/>
      <c r="I941" s="5"/>
      <c r="J941" s="5"/>
      <c r="K941" s="5"/>
      <c r="L941" s="5"/>
      <c r="M941" s="5"/>
      <c r="N941" s="5"/>
      <c r="O941" s="5"/>
      <c r="P941" s="5"/>
      <c r="Q941" s="5"/>
      <c r="R941" s="5"/>
      <c r="S941" s="5"/>
      <c r="T941" s="5"/>
      <c r="U941" s="5"/>
    </row>
    <row r="942" spans="1:21" ht="12.75" customHeight="1" x14ac:dyDescent="0.25">
      <c r="A942" s="5"/>
      <c r="B942" s="32"/>
      <c r="C942" s="33"/>
      <c r="D942" s="34"/>
      <c r="E942" s="34"/>
      <c r="F942" s="33"/>
      <c r="G942" s="33"/>
      <c r="H942" s="33"/>
      <c r="I942" s="5"/>
      <c r="J942" s="5"/>
      <c r="K942" s="5"/>
      <c r="L942" s="5"/>
      <c r="M942" s="5"/>
      <c r="N942" s="5"/>
      <c r="O942" s="5"/>
      <c r="P942" s="5"/>
      <c r="Q942" s="5"/>
      <c r="R942" s="5"/>
      <c r="S942" s="5"/>
      <c r="T942" s="5"/>
      <c r="U942" s="5"/>
    </row>
    <row r="943" spans="1:21" ht="12.75" customHeight="1" x14ac:dyDescent="0.25">
      <c r="A943" s="5"/>
      <c r="B943" s="32"/>
      <c r="C943" s="33"/>
      <c r="D943" s="34"/>
      <c r="E943" s="34"/>
      <c r="F943" s="33"/>
      <c r="G943" s="33"/>
      <c r="H943" s="33"/>
      <c r="I943" s="5"/>
      <c r="J943" s="5"/>
      <c r="K943" s="5"/>
      <c r="L943" s="5"/>
      <c r="M943" s="5"/>
      <c r="N943" s="5"/>
      <c r="O943" s="5"/>
      <c r="P943" s="5"/>
      <c r="Q943" s="5"/>
      <c r="R943" s="5"/>
      <c r="S943" s="5"/>
      <c r="T943" s="5"/>
      <c r="U943" s="5"/>
    </row>
    <row r="944" spans="1:21" ht="12.75" customHeight="1" x14ac:dyDescent="0.25">
      <c r="A944" s="5"/>
      <c r="B944" s="32"/>
      <c r="C944" s="33"/>
      <c r="D944" s="34"/>
      <c r="E944" s="34"/>
      <c r="F944" s="33"/>
      <c r="G944" s="33"/>
      <c r="H944" s="33"/>
      <c r="I944" s="5"/>
      <c r="J944" s="5"/>
      <c r="K944" s="5"/>
      <c r="L944" s="5"/>
      <c r="M944" s="5"/>
      <c r="N944" s="5"/>
      <c r="O944" s="5"/>
      <c r="P944" s="5"/>
      <c r="Q944" s="5"/>
      <c r="R944" s="5"/>
      <c r="S944" s="5"/>
      <c r="T944" s="5"/>
      <c r="U944" s="5"/>
    </row>
    <row r="945" spans="1:21" ht="12.75" customHeight="1" x14ac:dyDescent="0.25">
      <c r="A945" s="5"/>
      <c r="B945" s="32"/>
      <c r="C945" s="33"/>
      <c r="D945" s="34"/>
      <c r="E945" s="34"/>
      <c r="F945" s="33"/>
      <c r="G945" s="33"/>
      <c r="H945" s="33"/>
      <c r="I945" s="5"/>
      <c r="J945" s="5"/>
      <c r="K945" s="5"/>
      <c r="L945" s="5"/>
      <c r="M945" s="5"/>
      <c r="N945" s="5"/>
      <c r="O945" s="5"/>
      <c r="P945" s="5"/>
      <c r="Q945" s="5"/>
      <c r="R945" s="5"/>
      <c r="S945" s="5"/>
      <c r="T945" s="5"/>
      <c r="U945" s="5"/>
    </row>
    <row r="946" spans="1:21" ht="12.75" customHeight="1" x14ac:dyDescent="0.25">
      <c r="A946" s="5"/>
      <c r="B946" s="32"/>
      <c r="C946" s="33"/>
      <c r="D946" s="34"/>
      <c r="E946" s="34"/>
      <c r="F946" s="33"/>
      <c r="G946" s="33"/>
      <c r="H946" s="33"/>
      <c r="I946" s="5"/>
      <c r="J946" s="5"/>
      <c r="K946" s="5"/>
      <c r="L946" s="5"/>
      <c r="M946" s="5"/>
      <c r="N946" s="5"/>
      <c r="O946" s="5"/>
      <c r="P946" s="5"/>
      <c r="Q946" s="5"/>
      <c r="R946" s="5"/>
      <c r="S946" s="5"/>
      <c r="T946" s="5"/>
      <c r="U946" s="5"/>
    </row>
    <row r="947" spans="1:21" ht="12.75" customHeight="1" x14ac:dyDescent="0.25">
      <c r="A947" s="5"/>
      <c r="B947" s="32"/>
      <c r="C947" s="33"/>
      <c r="D947" s="34"/>
      <c r="E947" s="34"/>
      <c r="F947" s="33"/>
      <c r="G947" s="33"/>
      <c r="H947" s="33"/>
      <c r="I947" s="5"/>
      <c r="J947" s="5"/>
      <c r="K947" s="5"/>
      <c r="L947" s="5"/>
      <c r="M947" s="5"/>
      <c r="N947" s="5"/>
      <c r="O947" s="5"/>
      <c r="P947" s="5"/>
      <c r="Q947" s="5"/>
      <c r="R947" s="5"/>
      <c r="S947" s="5"/>
      <c r="T947" s="5"/>
      <c r="U947" s="5"/>
    </row>
    <row r="948" spans="1:21" ht="12.75" customHeight="1" x14ac:dyDescent="0.25">
      <c r="A948" s="5"/>
      <c r="B948" s="32"/>
      <c r="C948" s="33"/>
      <c r="D948" s="34"/>
      <c r="E948" s="34"/>
      <c r="F948" s="33"/>
      <c r="G948" s="33"/>
      <c r="H948" s="33"/>
      <c r="I948" s="5"/>
      <c r="J948" s="5"/>
      <c r="K948" s="5"/>
      <c r="L948" s="5"/>
      <c r="M948" s="5"/>
      <c r="N948" s="5"/>
      <c r="O948" s="5"/>
      <c r="P948" s="5"/>
      <c r="Q948" s="5"/>
      <c r="R948" s="5"/>
      <c r="S948" s="5"/>
      <c r="T948" s="5"/>
      <c r="U948" s="5"/>
    </row>
    <row r="949" spans="1:21" ht="12.75" customHeight="1" x14ac:dyDescent="0.25">
      <c r="A949" s="5"/>
      <c r="B949" s="32"/>
      <c r="C949" s="33"/>
      <c r="D949" s="34"/>
      <c r="E949" s="34"/>
      <c r="F949" s="33"/>
      <c r="G949" s="33"/>
      <c r="H949" s="33"/>
      <c r="I949" s="5"/>
      <c r="J949" s="5"/>
      <c r="K949" s="5"/>
      <c r="L949" s="5"/>
      <c r="M949" s="5"/>
      <c r="N949" s="5"/>
      <c r="O949" s="5"/>
      <c r="P949" s="5"/>
      <c r="Q949" s="5"/>
      <c r="R949" s="5"/>
      <c r="S949" s="5"/>
      <c r="T949" s="5"/>
      <c r="U949" s="5"/>
    </row>
    <row r="950" spans="1:21" ht="12.75" customHeight="1" x14ac:dyDescent="0.25">
      <c r="A950" s="5"/>
      <c r="B950" s="32"/>
      <c r="C950" s="33"/>
      <c r="D950" s="34"/>
      <c r="E950" s="34"/>
      <c r="F950" s="33"/>
      <c r="G950" s="33"/>
      <c r="H950" s="33"/>
      <c r="I950" s="5"/>
      <c r="J950" s="5"/>
      <c r="K950" s="5"/>
      <c r="L950" s="5"/>
      <c r="M950" s="5"/>
      <c r="N950" s="5"/>
      <c r="O950" s="5"/>
      <c r="P950" s="5"/>
      <c r="Q950" s="5"/>
      <c r="R950" s="5"/>
      <c r="S950" s="5"/>
      <c r="T950" s="5"/>
      <c r="U950" s="5"/>
    </row>
    <row r="951" spans="1:21" ht="12.75" customHeight="1" x14ac:dyDescent="0.25">
      <c r="A951" s="5"/>
      <c r="B951" s="32"/>
      <c r="C951" s="33"/>
      <c r="D951" s="34"/>
      <c r="E951" s="34"/>
      <c r="F951" s="33"/>
      <c r="G951" s="33"/>
      <c r="H951" s="33"/>
      <c r="I951" s="5"/>
      <c r="J951" s="5"/>
      <c r="K951" s="5"/>
      <c r="L951" s="5"/>
      <c r="M951" s="5"/>
      <c r="N951" s="5"/>
      <c r="O951" s="5"/>
      <c r="P951" s="5"/>
      <c r="Q951" s="5"/>
      <c r="R951" s="5"/>
      <c r="S951" s="5"/>
      <c r="T951" s="5"/>
      <c r="U951" s="5"/>
    </row>
    <row r="952" spans="1:21" ht="12.75" customHeight="1" x14ac:dyDescent="0.25">
      <c r="A952" s="5"/>
      <c r="B952" s="32"/>
      <c r="C952" s="33"/>
      <c r="D952" s="34"/>
      <c r="E952" s="34"/>
      <c r="F952" s="33"/>
      <c r="G952" s="33"/>
      <c r="H952" s="33"/>
      <c r="I952" s="5"/>
      <c r="J952" s="5"/>
      <c r="K952" s="5"/>
      <c r="L952" s="5"/>
      <c r="M952" s="5"/>
      <c r="N952" s="5"/>
      <c r="O952" s="5"/>
      <c r="P952" s="5"/>
      <c r="Q952" s="5"/>
      <c r="R952" s="5"/>
      <c r="S952" s="5"/>
      <c r="T952" s="5"/>
      <c r="U952" s="5"/>
    </row>
    <row r="953" spans="1:21" ht="12.75" customHeight="1" x14ac:dyDescent="0.25">
      <c r="A953" s="5"/>
      <c r="B953" s="32"/>
      <c r="C953" s="33"/>
      <c r="D953" s="34"/>
      <c r="E953" s="34"/>
      <c r="F953" s="33"/>
      <c r="G953" s="33"/>
      <c r="H953" s="33"/>
      <c r="I953" s="5"/>
      <c r="J953" s="5"/>
      <c r="K953" s="5"/>
      <c r="L953" s="5"/>
      <c r="M953" s="5"/>
      <c r="N953" s="5"/>
      <c r="O953" s="5"/>
      <c r="P953" s="5"/>
      <c r="Q953" s="5"/>
      <c r="R953" s="5"/>
      <c r="S953" s="5"/>
      <c r="T953" s="5"/>
      <c r="U953" s="5"/>
    </row>
    <row r="954" spans="1:21" ht="12.75" customHeight="1" x14ac:dyDescent="0.25">
      <c r="A954" s="5"/>
      <c r="B954" s="32"/>
      <c r="C954" s="33"/>
      <c r="D954" s="34"/>
      <c r="E954" s="34"/>
      <c r="F954" s="33"/>
      <c r="G954" s="33"/>
      <c r="H954" s="33"/>
      <c r="I954" s="5"/>
      <c r="J954" s="5"/>
      <c r="K954" s="5"/>
      <c r="L954" s="5"/>
      <c r="M954" s="5"/>
      <c r="N954" s="5"/>
      <c r="O954" s="5"/>
      <c r="P954" s="5"/>
      <c r="Q954" s="5"/>
      <c r="R954" s="5"/>
      <c r="S954" s="5"/>
      <c r="T954" s="5"/>
      <c r="U954" s="5"/>
    </row>
    <row r="955" spans="1:21" ht="12.75" customHeight="1" x14ac:dyDescent="0.25">
      <c r="A955" s="5"/>
      <c r="B955" s="32"/>
      <c r="C955" s="33"/>
      <c r="D955" s="34"/>
      <c r="E955" s="34"/>
      <c r="F955" s="33"/>
      <c r="G955" s="33"/>
      <c r="H955" s="33"/>
      <c r="I955" s="5"/>
      <c r="J955" s="5"/>
      <c r="K955" s="5"/>
      <c r="L955" s="5"/>
      <c r="M955" s="5"/>
      <c r="N955" s="5"/>
      <c r="O955" s="5"/>
      <c r="P955" s="5"/>
      <c r="Q955" s="5"/>
      <c r="R955" s="5"/>
      <c r="S955" s="5"/>
      <c r="T955" s="5"/>
      <c r="U955" s="5"/>
    </row>
    <row r="956" spans="1:21" ht="12.75" customHeight="1" x14ac:dyDescent="0.25">
      <c r="A956" s="5"/>
      <c r="B956" s="32"/>
      <c r="C956" s="33"/>
      <c r="D956" s="34"/>
      <c r="E956" s="34"/>
      <c r="F956" s="33"/>
      <c r="G956" s="33"/>
      <c r="H956" s="33"/>
      <c r="I956" s="5"/>
      <c r="J956" s="5"/>
      <c r="K956" s="5"/>
      <c r="L956" s="5"/>
      <c r="M956" s="5"/>
      <c r="N956" s="5"/>
      <c r="O956" s="5"/>
      <c r="P956" s="5"/>
      <c r="Q956" s="5"/>
      <c r="R956" s="5"/>
      <c r="S956" s="5"/>
      <c r="T956" s="5"/>
      <c r="U956" s="5"/>
    </row>
    <row r="957" spans="1:21" ht="12.75" customHeight="1" x14ac:dyDescent="0.25">
      <c r="A957" s="5"/>
      <c r="B957" s="32"/>
      <c r="C957" s="33"/>
      <c r="D957" s="34"/>
      <c r="E957" s="34"/>
      <c r="F957" s="33"/>
      <c r="G957" s="33"/>
      <c r="H957" s="33"/>
      <c r="I957" s="5"/>
      <c r="J957" s="5"/>
      <c r="K957" s="5"/>
      <c r="L957" s="5"/>
      <c r="M957" s="5"/>
      <c r="N957" s="5"/>
      <c r="O957" s="5"/>
      <c r="P957" s="5"/>
      <c r="Q957" s="5"/>
      <c r="R957" s="5"/>
      <c r="S957" s="5"/>
      <c r="T957" s="5"/>
      <c r="U957" s="5"/>
    </row>
    <row r="958" spans="1:21" ht="12.75" customHeight="1" x14ac:dyDescent="0.25">
      <c r="A958" s="5"/>
      <c r="B958" s="32"/>
      <c r="C958" s="33"/>
      <c r="D958" s="34"/>
      <c r="E958" s="34"/>
      <c r="F958" s="33"/>
      <c r="G958" s="33"/>
      <c r="H958" s="33"/>
      <c r="I958" s="5"/>
      <c r="J958" s="5"/>
      <c r="K958" s="5"/>
      <c r="L958" s="5"/>
      <c r="M958" s="5"/>
      <c r="N958" s="5"/>
      <c r="O958" s="5"/>
      <c r="P958" s="5"/>
      <c r="Q958" s="5"/>
      <c r="R958" s="5"/>
      <c r="S958" s="5"/>
      <c r="T958" s="5"/>
      <c r="U958" s="5"/>
    </row>
    <row r="959" spans="1:21" ht="12.75" customHeight="1" x14ac:dyDescent="0.25">
      <c r="A959" s="5"/>
      <c r="B959" s="32"/>
      <c r="C959" s="33"/>
      <c r="D959" s="34"/>
      <c r="E959" s="34"/>
      <c r="F959" s="33"/>
      <c r="G959" s="33"/>
      <c r="H959" s="33"/>
      <c r="I959" s="5"/>
      <c r="J959" s="5"/>
      <c r="K959" s="5"/>
      <c r="L959" s="5"/>
      <c r="M959" s="5"/>
      <c r="N959" s="5"/>
      <c r="O959" s="5"/>
      <c r="P959" s="5"/>
      <c r="Q959" s="5"/>
      <c r="R959" s="5"/>
      <c r="S959" s="5"/>
      <c r="T959" s="5"/>
      <c r="U959" s="5"/>
    </row>
    <row r="960" spans="1:21" ht="12.75" customHeight="1" x14ac:dyDescent="0.25">
      <c r="A960" s="5"/>
      <c r="B960" s="32"/>
      <c r="C960" s="33"/>
      <c r="D960" s="34"/>
      <c r="E960" s="34"/>
      <c r="F960" s="33"/>
      <c r="G960" s="33"/>
      <c r="H960" s="33"/>
      <c r="I960" s="5"/>
      <c r="J960" s="5"/>
      <c r="K960" s="5"/>
      <c r="L960" s="5"/>
      <c r="M960" s="5"/>
      <c r="N960" s="5"/>
      <c r="O960" s="5"/>
      <c r="P960" s="5"/>
      <c r="Q960" s="5"/>
      <c r="R960" s="5"/>
      <c r="S960" s="5"/>
      <c r="T960" s="5"/>
      <c r="U960" s="5"/>
    </row>
    <row r="961" spans="1:21" ht="12.75" customHeight="1" x14ac:dyDescent="0.25">
      <c r="A961" s="5"/>
      <c r="B961" s="32"/>
      <c r="C961" s="33"/>
      <c r="D961" s="34"/>
      <c r="E961" s="34"/>
      <c r="F961" s="33"/>
      <c r="G961" s="33"/>
      <c r="H961" s="33"/>
      <c r="I961" s="5"/>
      <c r="J961" s="5"/>
      <c r="K961" s="5"/>
      <c r="L961" s="5"/>
      <c r="M961" s="5"/>
      <c r="N961" s="5"/>
      <c r="O961" s="5"/>
      <c r="P961" s="5"/>
      <c r="Q961" s="5"/>
      <c r="R961" s="5"/>
      <c r="S961" s="5"/>
      <c r="T961" s="5"/>
      <c r="U961" s="5"/>
    </row>
    <row r="962" spans="1:21" ht="12.75" customHeight="1" x14ac:dyDescent="0.25">
      <c r="A962" s="5"/>
      <c r="B962" s="32"/>
      <c r="C962" s="33"/>
      <c r="D962" s="34"/>
      <c r="E962" s="34"/>
      <c r="F962" s="33"/>
      <c r="G962" s="33"/>
      <c r="H962" s="33"/>
      <c r="I962" s="5"/>
      <c r="J962" s="5"/>
      <c r="K962" s="5"/>
      <c r="L962" s="5"/>
      <c r="M962" s="5"/>
      <c r="N962" s="5"/>
      <c r="O962" s="5"/>
      <c r="P962" s="5"/>
      <c r="Q962" s="5"/>
      <c r="R962" s="5"/>
      <c r="S962" s="5"/>
      <c r="T962" s="5"/>
      <c r="U962" s="5"/>
    </row>
    <row r="963" spans="1:21" ht="12.75" customHeight="1" x14ac:dyDescent="0.25">
      <c r="A963" s="5"/>
      <c r="B963" s="32"/>
      <c r="C963" s="33"/>
      <c r="D963" s="34"/>
      <c r="E963" s="34"/>
      <c r="F963" s="33"/>
      <c r="G963" s="33"/>
      <c r="H963" s="33"/>
      <c r="I963" s="5"/>
      <c r="J963" s="5"/>
      <c r="K963" s="5"/>
      <c r="L963" s="5"/>
      <c r="M963" s="5"/>
      <c r="N963" s="5"/>
      <c r="O963" s="5"/>
      <c r="P963" s="5"/>
      <c r="Q963" s="5"/>
      <c r="R963" s="5"/>
      <c r="S963" s="5"/>
      <c r="T963" s="5"/>
      <c r="U963" s="5"/>
    </row>
    <row r="964" spans="1:21" ht="12.75" customHeight="1" x14ac:dyDescent="0.25">
      <c r="A964" s="5"/>
      <c r="B964" s="32"/>
      <c r="C964" s="33"/>
      <c r="D964" s="34"/>
      <c r="E964" s="34"/>
      <c r="F964" s="33"/>
      <c r="G964" s="33"/>
      <c r="H964" s="33"/>
      <c r="I964" s="5"/>
      <c r="J964" s="5"/>
      <c r="K964" s="5"/>
      <c r="L964" s="5"/>
      <c r="M964" s="5"/>
      <c r="N964" s="5"/>
      <c r="O964" s="5"/>
      <c r="P964" s="5"/>
      <c r="Q964" s="5"/>
      <c r="R964" s="5"/>
      <c r="S964" s="5"/>
      <c r="T964" s="5"/>
      <c r="U964" s="5"/>
    </row>
    <row r="965" spans="1:21" ht="12.75" customHeight="1" x14ac:dyDescent="0.25">
      <c r="A965" s="5"/>
      <c r="B965" s="32"/>
      <c r="C965" s="33"/>
      <c r="D965" s="34"/>
      <c r="E965" s="34"/>
      <c r="F965" s="33"/>
      <c r="G965" s="33"/>
      <c r="H965" s="33"/>
      <c r="I965" s="5"/>
      <c r="J965" s="5"/>
      <c r="K965" s="5"/>
      <c r="L965" s="5"/>
      <c r="M965" s="5"/>
      <c r="N965" s="5"/>
      <c r="O965" s="5"/>
      <c r="P965" s="5"/>
      <c r="Q965" s="5"/>
      <c r="R965" s="5"/>
      <c r="S965" s="5"/>
      <c r="T965" s="5"/>
      <c r="U965" s="5"/>
    </row>
    <row r="966" spans="1:21" ht="12.75" customHeight="1" x14ac:dyDescent="0.25">
      <c r="A966" s="5"/>
      <c r="B966" s="32"/>
      <c r="C966" s="33"/>
      <c r="D966" s="34"/>
      <c r="E966" s="34"/>
      <c r="F966" s="33"/>
      <c r="G966" s="33"/>
      <c r="H966" s="33"/>
      <c r="I966" s="5"/>
      <c r="J966" s="5"/>
      <c r="K966" s="5"/>
      <c r="L966" s="5"/>
      <c r="M966" s="5"/>
      <c r="N966" s="5"/>
      <c r="O966" s="5"/>
      <c r="P966" s="5"/>
      <c r="Q966" s="5"/>
      <c r="R966" s="5"/>
      <c r="S966" s="5"/>
      <c r="T966" s="5"/>
      <c r="U966" s="5"/>
    </row>
    <row r="967" spans="1:21" ht="12.75" customHeight="1" x14ac:dyDescent="0.25">
      <c r="A967" s="5"/>
      <c r="B967" s="32"/>
      <c r="C967" s="33"/>
      <c r="D967" s="34"/>
      <c r="E967" s="34"/>
      <c r="F967" s="33"/>
      <c r="G967" s="33"/>
      <c r="H967" s="33"/>
      <c r="I967" s="5"/>
      <c r="J967" s="5"/>
      <c r="K967" s="5"/>
      <c r="L967" s="5"/>
      <c r="M967" s="5"/>
      <c r="N967" s="5"/>
      <c r="O967" s="5"/>
      <c r="P967" s="5"/>
      <c r="Q967" s="5"/>
      <c r="R967" s="5"/>
      <c r="S967" s="5"/>
      <c r="T967" s="5"/>
      <c r="U967" s="5"/>
    </row>
    <row r="968" spans="1:21" ht="12.75" customHeight="1" x14ac:dyDescent="0.25">
      <c r="A968" s="5"/>
      <c r="B968" s="32"/>
      <c r="C968" s="33"/>
      <c r="D968" s="34"/>
      <c r="E968" s="34"/>
      <c r="F968" s="33"/>
      <c r="G968" s="33"/>
      <c r="H968" s="33"/>
      <c r="I968" s="5"/>
      <c r="J968" s="5"/>
      <c r="K968" s="5"/>
      <c r="L968" s="5"/>
      <c r="M968" s="5"/>
      <c r="N968" s="5"/>
      <c r="O968" s="5"/>
      <c r="P968" s="5"/>
      <c r="Q968" s="5"/>
      <c r="R968" s="5"/>
      <c r="S968" s="5"/>
      <c r="T968" s="5"/>
      <c r="U968" s="5"/>
    </row>
    <row r="969" spans="1:21" ht="12.75" customHeight="1" x14ac:dyDescent="0.25">
      <c r="A969" s="5"/>
      <c r="B969" s="32"/>
      <c r="C969" s="33"/>
      <c r="D969" s="34"/>
      <c r="E969" s="34"/>
      <c r="F969" s="33"/>
      <c r="G969" s="33"/>
      <c r="H969" s="33"/>
      <c r="I969" s="5"/>
      <c r="J969" s="5"/>
      <c r="K969" s="5"/>
      <c r="L969" s="5"/>
      <c r="M969" s="5"/>
      <c r="N969" s="5"/>
      <c r="O969" s="5"/>
      <c r="P969" s="5"/>
      <c r="Q969" s="5"/>
      <c r="R969" s="5"/>
      <c r="S969" s="5"/>
      <c r="T969" s="5"/>
      <c r="U969" s="5"/>
    </row>
    <row r="970" spans="1:21" ht="12.75" customHeight="1" x14ac:dyDescent="0.25">
      <c r="A970" s="5"/>
      <c r="B970" s="32"/>
      <c r="C970" s="33"/>
      <c r="D970" s="34"/>
      <c r="E970" s="34"/>
      <c r="F970" s="33"/>
      <c r="G970" s="33"/>
      <c r="H970" s="33"/>
      <c r="I970" s="5"/>
      <c r="J970" s="5"/>
      <c r="K970" s="5"/>
      <c r="L970" s="5"/>
      <c r="M970" s="5"/>
      <c r="N970" s="5"/>
      <c r="O970" s="5"/>
      <c r="P970" s="5"/>
      <c r="Q970" s="5"/>
      <c r="R970" s="5"/>
      <c r="S970" s="5"/>
      <c r="T970" s="5"/>
      <c r="U970" s="5"/>
    </row>
    <row r="971" spans="1:21" ht="12.75" customHeight="1" x14ac:dyDescent="0.25">
      <c r="A971" s="5"/>
      <c r="B971" s="32"/>
      <c r="C971" s="33"/>
      <c r="D971" s="34"/>
      <c r="E971" s="34"/>
      <c r="F971" s="33"/>
      <c r="G971" s="33"/>
      <c r="H971" s="33"/>
      <c r="I971" s="5"/>
      <c r="J971" s="5"/>
      <c r="K971" s="5"/>
      <c r="L971" s="5"/>
      <c r="M971" s="5"/>
      <c r="N971" s="5"/>
      <c r="O971" s="5"/>
      <c r="P971" s="5"/>
      <c r="Q971" s="5"/>
      <c r="R971" s="5"/>
      <c r="S971" s="5"/>
      <c r="T971" s="5"/>
      <c r="U971" s="5"/>
    </row>
    <row r="972" spans="1:21" ht="12.75" customHeight="1" x14ac:dyDescent="0.25">
      <c r="A972" s="5"/>
      <c r="B972" s="32"/>
      <c r="C972" s="33"/>
      <c r="D972" s="34"/>
      <c r="E972" s="34"/>
      <c r="F972" s="33"/>
      <c r="G972" s="33"/>
      <c r="H972" s="33"/>
      <c r="I972" s="5"/>
      <c r="J972" s="5"/>
      <c r="K972" s="5"/>
      <c r="L972" s="5"/>
      <c r="M972" s="5"/>
      <c r="N972" s="5"/>
      <c r="O972" s="5"/>
      <c r="P972" s="5"/>
      <c r="Q972" s="5"/>
      <c r="R972" s="5"/>
      <c r="S972" s="5"/>
      <c r="T972" s="5"/>
      <c r="U972" s="5"/>
    </row>
    <row r="973" spans="1:21" ht="12.75" customHeight="1" x14ac:dyDescent="0.25">
      <c r="A973" s="5"/>
      <c r="B973" s="32"/>
      <c r="C973" s="33"/>
      <c r="D973" s="34"/>
      <c r="E973" s="34"/>
      <c r="F973" s="33"/>
      <c r="G973" s="33"/>
      <c r="H973" s="33"/>
      <c r="I973" s="5"/>
      <c r="J973" s="5"/>
      <c r="K973" s="5"/>
      <c r="L973" s="5"/>
      <c r="M973" s="5"/>
      <c r="N973" s="5"/>
      <c r="O973" s="5"/>
      <c r="P973" s="5"/>
      <c r="Q973" s="5"/>
      <c r="R973" s="5"/>
      <c r="S973" s="5"/>
      <c r="T973" s="5"/>
      <c r="U973" s="5"/>
    </row>
    <row r="974" spans="1:21" ht="12.75" customHeight="1" x14ac:dyDescent="0.25">
      <c r="A974" s="5"/>
      <c r="B974" s="32"/>
      <c r="C974" s="33"/>
      <c r="D974" s="34"/>
      <c r="E974" s="34"/>
      <c r="F974" s="33"/>
      <c r="G974" s="33"/>
      <c r="H974" s="33"/>
      <c r="I974" s="5"/>
      <c r="J974" s="5"/>
      <c r="K974" s="5"/>
      <c r="L974" s="5"/>
      <c r="M974" s="5"/>
      <c r="N974" s="5"/>
      <c r="O974" s="5"/>
      <c r="P974" s="5"/>
      <c r="Q974" s="5"/>
      <c r="R974" s="5"/>
      <c r="S974" s="5"/>
      <c r="T974" s="5"/>
      <c r="U974" s="5"/>
    </row>
    <row r="975" spans="1:21" ht="12.75" customHeight="1" x14ac:dyDescent="0.25">
      <c r="A975" s="5"/>
      <c r="B975" s="32"/>
      <c r="C975" s="33"/>
      <c r="D975" s="34"/>
      <c r="E975" s="34"/>
      <c r="F975" s="33"/>
      <c r="G975" s="33"/>
      <c r="H975" s="33"/>
      <c r="I975" s="5"/>
      <c r="J975" s="5"/>
      <c r="K975" s="5"/>
      <c r="L975" s="5"/>
      <c r="M975" s="5"/>
      <c r="N975" s="5"/>
      <c r="O975" s="5"/>
      <c r="P975" s="5"/>
      <c r="Q975" s="5"/>
      <c r="R975" s="5"/>
      <c r="S975" s="5"/>
      <c r="T975" s="5"/>
      <c r="U975" s="5"/>
    </row>
    <row r="976" spans="1:21" ht="12.75" customHeight="1" x14ac:dyDescent="0.25">
      <c r="A976" s="5"/>
      <c r="B976" s="32"/>
      <c r="C976" s="33"/>
      <c r="D976" s="34"/>
      <c r="E976" s="34"/>
      <c r="F976" s="33"/>
      <c r="G976" s="33"/>
      <c r="H976" s="33"/>
      <c r="I976" s="5"/>
      <c r="J976" s="5"/>
      <c r="K976" s="5"/>
      <c r="L976" s="5"/>
      <c r="M976" s="5"/>
      <c r="N976" s="5"/>
      <c r="O976" s="5"/>
      <c r="P976" s="5"/>
      <c r="Q976" s="5"/>
      <c r="R976" s="5"/>
      <c r="S976" s="5"/>
      <c r="T976" s="5"/>
      <c r="U976" s="5"/>
    </row>
    <row r="977" spans="1:21" ht="12.75" customHeight="1" x14ac:dyDescent="0.25">
      <c r="A977" s="5"/>
      <c r="B977" s="32"/>
      <c r="C977" s="33"/>
      <c r="D977" s="34"/>
      <c r="E977" s="34"/>
      <c r="F977" s="33"/>
      <c r="G977" s="33"/>
      <c r="H977" s="33"/>
      <c r="I977" s="5"/>
      <c r="J977" s="5"/>
      <c r="K977" s="5"/>
      <c r="L977" s="5"/>
      <c r="M977" s="5"/>
      <c r="N977" s="5"/>
      <c r="O977" s="5"/>
      <c r="P977" s="5"/>
      <c r="Q977" s="5"/>
      <c r="R977" s="5"/>
      <c r="S977" s="5"/>
      <c r="T977" s="5"/>
      <c r="U977" s="5"/>
    </row>
    <row r="978" spans="1:21" ht="12.75" customHeight="1" x14ac:dyDescent="0.25">
      <c r="A978" s="5"/>
      <c r="B978" s="32"/>
      <c r="C978" s="33"/>
      <c r="D978" s="34"/>
      <c r="E978" s="34"/>
      <c r="F978" s="33"/>
      <c r="G978" s="33"/>
      <c r="H978" s="33"/>
      <c r="I978" s="5"/>
      <c r="J978" s="5"/>
      <c r="K978" s="5"/>
      <c r="L978" s="5"/>
      <c r="M978" s="5"/>
      <c r="N978" s="5"/>
      <c r="O978" s="5"/>
      <c r="P978" s="5"/>
      <c r="Q978" s="5"/>
      <c r="R978" s="5"/>
      <c r="S978" s="5"/>
      <c r="T978" s="5"/>
      <c r="U978" s="5"/>
    </row>
    <row r="979" spans="1:21" ht="12.75" customHeight="1" x14ac:dyDescent="0.25">
      <c r="A979" s="5"/>
      <c r="B979" s="32"/>
      <c r="C979" s="33"/>
      <c r="D979" s="34"/>
      <c r="E979" s="34"/>
      <c r="F979" s="33"/>
      <c r="G979" s="33"/>
      <c r="H979" s="33"/>
      <c r="I979" s="5"/>
      <c r="J979" s="5"/>
      <c r="K979" s="5"/>
      <c r="L979" s="5"/>
      <c r="M979" s="5"/>
      <c r="N979" s="5"/>
      <c r="O979" s="5"/>
      <c r="P979" s="5"/>
      <c r="Q979" s="5"/>
      <c r="R979" s="5"/>
      <c r="S979" s="5"/>
      <c r="T979" s="5"/>
      <c r="U979" s="5"/>
    </row>
    <row r="980" spans="1:21" ht="12.75" customHeight="1" x14ac:dyDescent="0.25">
      <c r="A980" s="5"/>
      <c r="B980" s="32"/>
      <c r="C980" s="33"/>
      <c r="D980" s="34"/>
      <c r="E980" s="34"/>
      <c r="F980" s="33"/>
      <c r="G980" s="33"/>
      <c r="H980" s="33"/>
      <c r="I980" s="5"/>
      <c r="J980" s="5"/>
      <c r="K980" s="5"/>
      <c r="L980" s="5"/>
      <c r="M980" s="5"/>
      <c r="N980" s="5"/>
      <c r="O980" s="5"/>
      <c r="P980" s="5"/>
      <c r="Q980" s="5"/>
      <c r="R980" s="5"/>
      <c r="S980" s="5"/>
      <c r="T980" s="5"/>
      <c r="U980" s="5"/>
    </row>
    <row r="981" spans="1:21" ht="12.75" customHeight="1" x14ac:dyDescent="0.25">
      <c r="A981" s="5"/>
      <c r="B981" s="32"/>
      <c r="C981" s="33"/>
      <c r="D981" s="34"/>
      <c r="E981" s="34"/>
      <c r="F981" s="33"/>
      <c r="G981" s="33"/>
      <c r="H981" s="33"/>
      <c r="I981" s="5"/>
      <c r="J981" s="5"/>
      <c r="K981" s="5"/>
      <c r="L981" s="5"/>
      <c r="M981" s="5"/>
      <c r="N981" s="5"/>
      <c r="O981" s="5"/>
      <c r="P981" s="5"/>
      <c r="Q981" s="5"/>
      <c r="R981" s="5"/>
      <c r="S981" s="5"/>
      <c r="T981" s="5"/>
      <c r="U981" s="5"/>
    </row>
    <row r="982" spans="1:21" ht="12.75" customHeight="1" x14ac:dyDescent="0.25">
      <c r="A982" s="5"/>
      <c r="B982" s="32"/>
      <c r="C982" s="33"/>
      <c r="D982" s="34"/>
      <c r="E982" s="34"/>
      <c r="F982" s="33"/>
      <c r="G982" s="33"/>
      <c r="H982" s="33"/>
      <c r="I982" s="5"/>
      <c r="J982" s="5"/>
      <c r="K982" s="5"/>
      <c r="L982" s="5"/>
      <c r="M982" s="5"/>
      <c r="N982" s="5"/>
      <c r="O982" s="5"/>
      <c r="P982" s="5"/>
      <c r="Q982" s="5"/>
      <c r="R982" s="5"/>
      <c r="S982" s="5"/>
      <c r="T982" s="5"/>
      <c r="U982" s="5"/>
    </row>
    <row r="983" spans="1:21" ht="12.75" customHeight="1" x14ac:dyDescent="0.25">
      <c r="A983" s="5"/>
      <c r="B983" s="32"/>
      <c r="C983" s="33"/>
      <c r="D983" s="34"/>
      <c r="E983" s="34"/>
      <c r="F983" s="33"/>
      <c r="G983" s="33"/>
      <c r="H983" s="33"/>
      <c r="I983" s="5"/>
      <c r="J983" s="5"/>
      <c r="K983" s="5"/>
      <c r="L983" s="5"/>
      <c r="M983" s="5"/>
      <c r="N983" s="5"/>
      <c r="O983" s="5"/>
      <c r="P983" s="5"/>
      <c r="Q983" s="5"/>
      <c r="R983" s="5"/>
      <c r="S983" s="5"/>
      <c r="T983" s="5"/>
      <c r="U983" s="5"/>
    </row>
    <row r="984" spans="1:21" ht="12.75" customHeight="1" x14ac:dyDescent="0.25">
      <c r="A984" s="5"/>
      <c r="B984" s="32"/>
      <c r="C984" s="33"/>
      <c r="D984" s="34"/>
      <c r="E984" s="34"/>
      <c r="F984" s="33"/>
      <c r="G984" s="33"/>
      <c r="H984" s="33"/>
      <c r="I984" s="5"/>
      <c r="J984" s="5"/>
      <c r="K984" s="5"/>
      <c r="L984" s="5"/>
      <c r="M984" s="5"/>
      <c r="N984" s="5"/>
      <c r="O984" s="5"/>
      <c r="P984" s="5"/>
      <c r="Q984" s="5"/>
      <c r="R984" s="5"/>
      <c r="S984" s="5"/>
      <c r="T984" s="5"/>
      <c r="U984" s="5"/>
    </row>
    <row r="985" spans="1:21" ht="12.75" customHeight="1" x14ac:dyDescent="0.25">
      <c r="A985" s="5"/>
      <c r="B985" s="32"/>
      <c r="C985" s="33"/>
      <c r="D985" s="34"/>
      <c r="E985" s="34"/>
      <c r="F985" s="33"/>
      <c r="G985" s="33"/>
      <c r="H985" s="33"/>
      <c r="I985" s="5"/>
      <c r="J985" s="5"/>
      <c r="K985" s="5"/>
      <c r="L985" s="5"/>
      <c r="M985" s="5"/>
      <c r="N985" s="5"/>
      <c r="O985" s="5"/>
      <c r="P985" s="5"/>
      <c r="Q985" s="5"/>
      <c r="R985" s="5"/>
      <c r="S985" s="5"/>
      <c r="T985" s="5"/>
      <c r="U985" s="5"/>
    </row>
    <row r="986" spans="1:21" ht="12.75" customHeight="1" x14ac:dyDescent="0.25">
      <c r="A986" s="5"/>
      <c r="B986" s="32"/>
      <c r="C986" s="33"/>
      <c r="D986" s="34"/>
      <c r="E986" s="34"/>
      <c r="F986" s="33"/>
      <c r="G986" s="33"/>
      <c r="H986" s="33"/>
      <c r="I986" s="5"/>
      <c r="J986" s="5"/>
      <c r="K986" s="5"/>
      <c r="L986" s="5"/>
      <c r="M986" s="5"/>
      <c r="N986" s="5"/>
      <c r="O986" s="5"/>
      <c r="P986" s="5"/>
      <c r="Q986" s="5"/>
      <c r="R986" s="5"/>
      <c r="S986" s="5"/>
      <c r="T986" s="5"/>
      <c r="U986" s="5"/>
    </row>
    <row r="987" spans="1:21" ht="12.75" customHeight="1" x14ac:dyDescent="0.25">
      <c r="A987" s="5"/>
      <c r="B987" s="32"/>
      <c r="C987" s="33"/>
      <c r="D987" s="34"/>
      <c r="E987" s="34"/>
      <c r="F987" s="33"/>
      <c r="G987" s="33"/>
      <c r="H987" s="33"/>
      <c r="I987" s="5"/>
      <c r="J987" s="5"/>
      <c r="K987" s="5"/>
      <c r="L987" s="5"/>
      <c r="M987" s="5"/>
      <c r="N987" s="5"/>
      <c r="O987" s="5"/>
      <c r="P987" s="5"/>
      <c r="Q987" s="5"/>
      <c r="R987" s="5"/>
      <c r="S987" s="5"/>
      <c r="T987" s="5"/>
      <c r="U987" s="5"/>
    </row>
    <row r="988" spans="1:21" ht="12.75" customHeight="1" x14ac:dyDescent="0.25">
      <c r="A988" s="5"/>
      <c r="B988" s="32"/>
      <c r="C988" s="33"/>
      <c r="D988" s="34"/>
      <c r="E988" s="34"/>
      <c r="F988" s="33"/>
      <c r="G988" s="33"/>
      <c r="H988" s="33"/>
      <c r="I988" s="5"/>
      <c r="J988" s="5"/>
      <c r="K988" s="5"/>
      <c r="L988" s="5"/>
      <c r="M988" s="5"/>
      <c r="N988" s="5"/>
      <c r="O988" s="5"/>
      <c r="P988" s="5"/>
      <c r="Q988" s="5"/>
      <c r="R988" s="5"/>
      <c r="S988" s="5"/>
      <c r="T988" s="5"/>
      <c r="U988" s="5"/>
    </row>
    <row r="989" spans="1:21" ht="12.75" customHeight="1" x14ac:dyDescent="0.25">
      <c r="A989" s="5"/>
      <c r="B989" s="32"/>
      <c r="C989" s="33"/>
      <c r="D989" s="34"/>
      <c r="E989" s="34"/>
      <c r="F989" s="33"/>
      <c r="G989" s="33"/>
      <c r="H989" s="33"/>
      <c r="I989" s="5"/>
      <c r="J989" s="5"/>
      <c r="K989" s="5"/>
      <c r="L989" s="5"/>
      <c r="M989" s="5"/>
      <c r="N989" s="5"/>
      <c r="O989" s="5"/>
      <c r="P989" s="5"/>
      <c r="Q989" s="5"/>
      <c r="R989" s="5"/>
      <c r="S989" s="5"/>
      <c r="T989" s="5"/>
      <c r="U989" s="5"/>
    </row>
    <row r="990" spans="1:21" ht="12.75" customHeight="1" x14ac:dyDescent="0.25">
      <c r="A990" s="5"/>
      <c r="B990" s="32"/>
      <c r="C990" s="33"/>
      <c r="D990" s="34"/>
      <c r="E990" s="34"/>
      <c r="F990" s="33"/>
      <c r="G990" s="33"/>
      <c r="H990" s="33"/>
      <c r="I990" s="5"/>
      <c r="J990" s="5"/>
      <c r="K990" s="5"/>
      <c r="L990" s="5"/>
      <c r="M990" s="5"/>
      <c r="N990" s="5"/>
      <c r="O990" s="5"/>
      <c r="P990" s="5"/>
      <c r="Q990" s="5"/>
      <c r="R990" s="5"/>
      <c r="S990" s="5"/>
      <c r="T990" s="5"/>
      <c r="U990" s="5"/>
    </row>
    <row r="991" spans="1:21" ht="12.75" customHeight="1" x14ac:dyDescent="0.25">
      <c r="A991" s="5"/>
      <c r="B991" s="32"/>
      <c r="C991" s="33"/>
      <c r="D991" s="34"/>
      <c r="E991" s="34"/>
      <c r="F991" s="33"/>
      <c r="G991" s="33"/>
      <c r="H991" s="33"/>
      <c r="I991" s="5"/>
      <c r="J991" s="5"/>
      <c r="K991" s="5"/>
      <c r="L991" s="5"/>
      <c r="M991" s="5"/>
      <c r="N991" s="5"/>
      <c r="O991" s="5"/>
      <c r="P991" s="5"/>
      <c r="Q991" s="5"/>
      <c r="R991" s="5"/>
      <c r="S991" s="5"/>
      <c r="T991" s="5"/>
      <c r="U991" s="5"/>
    </row>
    <row r="992" spans="1:21" ht="12.75" customHeight="1" x14ac:dyDescent="0.25">
      <c r="A992" s="5"/>
      <c r="B992" s="32"/>
      <c r="C992" s="33"/>
      <c r="D992" s="34"/>
      <c r="E992" s="34"/>
      <c r="F992" s="33"/>
      <c r="G992" s="33"/>
      <c r="H992" s="33"/>
      <c r="I992" s="5"/>
      <c r="J992" s="5"/>
      <c r="K992" s="5"/>
      <c r="L992" s="5"/>
      <c r="M992" s="5"/>
      <c r="N992" s="5"/>
      <c r="O992" s="5"/>
      <c r="P992" s="5"/>
      <c r="Q992" s="5"/>
      <c r="R992" s="5"/>
      <c r="S992" s="5"/>
      <c r="T992" s="5"/>
      <c r="U992" s="5"/>
    </row>
    <row r="993" spans="1:21" ht="12.75" customHeight="1" x14ac:dyDescent="0.25">
      <c r="A993" s="5"/>
      <c r="B993" s="32"/>
      <c r="C993" s="33"/>
      <c r="D993" s="34"/>
      <c r="E993" s="34"/>
      <c r="F993" s="33"/>
      <c r="G993" s="33"/>
      <c r="H993" s="33"/>
      <c r="I993" s="5"/>
      <c r="J993" s="5"/>
      <c r="K993" s="5"/>
      <c r="L993" s="5"/>
      <c r="M993" s="5"/>
      <c r="N993" s="5"/>
      <c r="O993" s="5"/>
      <c r="P993" s="5"/>
      <c r="Q993" s="5"/>
      <c r="R993" s="5"/>
      <c r="S993" s="5"/>
      <c r="T993" s="5"/>
      <c r="U993" s="5"/>
    </row>
    <row r="994" spans="1:21" ht="12.75" customHeight="1" x14ac:dyDescent="0.25">
      <c r="A994" s="5"/>
      <c r="B994" s="32"/>
      <c r="C994" s="33"/>
      <c r="D994" s="34"/>
      <c r="E994" s="34"/>
      <c r="F994" s="33"/>
      <c r="G994" s="33"/>
      <c r="H994" s="33"/>
      <c r="I994" s="5"/>
      <c r="J994" s="5"/>
      <c r="K994" s="5"/>
      <c r="L994" s="5"/>
      <c r="M994" s="5"/>
      <c r="N994" s="5"/>
      <c r="O994" s="5"/>
      <c r="P994" s="5"/>
      <c r="Q994" s="5"/>
      <c r="R994" s="5"/>
      <c r="S994" s="5"/>
      <c r="T994" s="5"/>
      <c r="U994" s="5"/>
    </row>
    <row r="995" spans="1:21" ht="12.75" customHeight="1" x14ac:dyDescent="0.25">
      <c r="A995" s="5"/>
      <c r="B995" s="32"/>
      <c r="C995" s="33"/>
      <c r="D995" s="34"/>
      <c r="E995" s="34"/>
      <c r="F995" s="33"/>
      <c r="G995" s="33"/>
      <c r="H995" s="33"/>
      <c r="I995" s="5"/>
      <c r="J995" s="5"/>
      <c r="K995" s="5"/>
      <c r="L995" s="5"/>
      <c r="M995" s="5"/>
      <c r="N995" s="5"/>
      <c r="O995" s="5"/>
      <c r="P995" s="5"/>
      <c r="Q995" s="5"/>
      <c r="R995" s="5"/>
      <c r="S995" s="5"/>
      <c r="T995" s="5"/>
      <c r="U995" s="5"/>
    </row>
    <row r="996" spans="1:21" ht="12.75" customHeight="1" x14ac:dyDescent="0.25">
      <c r="A996" s="5"/>
      <c r="B996" s="32"/>
      <c r="C996" s="33"/>
      <c r="D996" s="34"/>
      <c r="E996" s="34"/>
      <c r="F996" s="33"/>
      <c r="G996" s="33"/>
      <c r="H996" s="33"/>
      <c r="I996" s="5"/>
      <c r="J996" s="5"/>
      <c r="K996" s="5"/>
      <c r="L996" s="5"/>
      <c r="M996" s="5"/>
      <c r="N996" s="5"/>
      <c r="O996" s="5"/>
      <c r="P996" s="5"/>
      <c r="Q996" s="5"/>
      <c r="R996" s="5"/>
      <c r="S996" s="5"/>
      <c r="T996" s="5"/>
      <c r="U996" s="5"/>
    </row>
    <row r="997" spans="1:21" ht="12.75" customHeight="1" x14ac:dyDescent="0.25">
      <c r="A997" s="5"/>
      <c r="B997" s="32"/>
      <c r="C997" s="33"/>
      <c r="D997" s="34"/>
      <c r="E997" s="34"/>
      <c r="F997" s="33"/>
      <c r="G997" s="33"/>
      <c r="H997" s="33"/>
      <c r="I997" s="5"/>
      <c r="J997" s="5"/>
      <c r="K997" s="5"/>
      <c r="L997" s="5"/>
      <c r="M997" s="5"/>
      <c r="N997" s="5"/>
      <c r="O997" s="5"/>
      <c r="P997" s="5"/>
      <c r="Q997" s="5"/>
      <c r="R997" s="5"/>
      <c r="S997" s="5"/>
      <c r="T997" s="5"/>
      <c r="U997" s="5"/>
    </row>
    <row r="998" spans="1:21" ht="12.75" customHeight="1" x14ac:dyDescent="0.25">
      <c r="A998" s="5"/>
      <c r="B998" s="32"/>
      <c r="C998" s="33"/>
      <c r="D998" s="34"/>
      <c r="E998" s="34"/>
      <c r="F998" s="33"/>
      <c r="G998" s="33"/>
      <c r="H998" s="33"/>
      <c r="I998" s="5"/>
      <c r="J998" s="5"/>
      <c r="K998" s="5"/>
      <c r="L998" s="5"/>
      <c r="M998" s="5"/>
      <c r="N998" s="5"/>
      <c r="O998" s="5"/>
      <c r="P998" s="5"/>
      <c r="Q998" s="5"/>
      <c r="R998" s="5"/>
      <c r="S998" s="5"/>
      <c r="T998" s="5"/>
      <c r="U998" s="5"/>
    </row>
    <row r="999" spans="1:21" ht="12.75" customHeight="1" x14ac:dyDescent="0.25">
      <c r="A999" s="5"/>
      <c r="B999" s="32"/>
      <c r="C999" s="33"/>
      <c r="D999" s="34"/>
      <c r="E999" s="34"/>
      <c r="F999" s="33"/>
      <c r="G999" s="33"/>
      <c r="H999" s="33"/>
      <c r="I999" s="5"/>
      <c r="J999" s="5"/>
      <c r="K999" s="5"/>
      <c r="L999" s="5"/>
      <c r="M999" s="5"/>
      <c r="N999" s="5"/>
      <c r="O999" s="5"/>
      <c r="P999" s="5"/>
      <c r="Q999" s="5"/>
      <c r="R999" s="5"/>
      <c r="S999" s="5"/>
      <c r="T999" s="5"/>
      <c r="U999" s="5"/>
    </row>
    <row r="1000" spans="1:21" ht="12.75" customHeight="1" x14ac:dyDescent="0.25">
      <c r="A1000" s="5"/>
      <c r="B1000" s="32"/>
      <c r="C1000" s="33"/>
      <c r="D1000" s="34"/>
      <c r="E1000" s="34"/>
      <c r="F1000" s="33"/>
      <c r="G1000" s="33"/>
      <c r="H1000" s="33"/>
      <c r="I1000" s="5"/>
      <c r="J1000" s="5"/>
      <c r="K1000" s="5"/>
      <c r="L1000" s="5"/>
      <c r="M1000" s="5"/>
      <c r="N1000" s="5"/>
      <c r="O1000" s="5"/>
      <c r="P1000" s="5"/>
      <c r="Q1000" s="5"/>
      <c r="R1000" s="5"/>
      <c r="S1000" s="5"/>
      <c r="T1000" s="5"/>
      <c r="U1000" s="5"/>
    </row>
    <row r="1001" spans="1:21" ht="12.75" customHeight="1" x14ac:dyDescent="0.25">
      <c r="A1001" s="5"/>
      <c r="B1001" s="32"/>
      <c r="C1001" s="33"/>
      <c r="D1001" s="34"/>
      <c r="E1001" s="34"/>
      <c r="F1001" s="33"/>
      <c r="G1001" s="33"/>
      <c r="H1001" s="33"/>
      <c r="I1001" s="5"/>
      <c r="J1001" s="5"/>
      <c r="K1001" s="5"/>
      <c r="L1001" s="5"/>
      <c r="M1001" s="5"/>
      <c r="N1001" s="5"/>
      <c r="O1001" s="5"/>
      <c r="P1001" s="5"/>
      <c r="Q1001" s="5"/>
      <c r="R1001" s="5"/>
      <c r="S1001" s="5"/>
      <c r="T1001" s="5"/>
      <c r="U1001" s="5"/>
    </row>
  </sheetData>
  <mergeCells count="4">
    <mergeCell ref="A2:H2"/>
    <mergeCell ref="A5:H5"/>
    <mergeCell ref="A7:B7"/>
    <mergeCell ref="A8:B8"/>
  </mergeCells>
  <pageMargins left="0.70866141732283472" right="0.70866141732283472" top="0.74803149606299213" bottom="0.74803149606299213" header="0" footer="0"/>
  <pageSetup paperSize="9" scale="8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4" zoomScale="120" zoomScaleNormal="120" workbookViewId="0">
      <selection activeCell="G13" sqref="G13:H14"/>
    </sheetView>
  </sheetViews>
  <sheetFormatPr defaultColWidth="14.42578125" defaultRowHeight="15" customHeight="1" x14ac:dyDescent="0.25"/>
  <cols>
    <col min="1" max="1" width="12" customWidth="1"/>
    <col min="2" max="2" width="33.42578125" customWidth="1"/>
    <col min="3" max="3" width="16.42578125" customWidth="1"/>
    <col min="4" max="5" width="17.7109375" customWidth="1"/>
    <col min="6" max="6" width="17" customWidth="1"/>
    <col min="7" max="8" width="12.5703125" customWidth="1"/>
    <col min="9" max="9" width="15.42578125" customWidth="1"/>
    <col min="10" max="10" width="9.42578125" customWidth="1"/>
    <col min="11" max="11" width="15.42578125" customWidth="1"/>
    <col min="12" max="12" width="9.42578125" customWidth="1"/>
    <col min="13" max="15" width="9.140625" customWidth="1"/>
    <col min="16" max="26" width="8.7109375" customWidth="1"/>
  </cols>
  <sheetData>
    <row r="1" spans="1:26" ht="20.25" hidden="1" customHeight="1" x14ac:dyDescent="0.25">
      <c r="A1" s="1"/>
      <c r="B1" s="1"/>
      <c r="C1" s="1"/>
      <c r="D1" s="1"/>
      <c r="E1" s="1"/>
      <c r="F1" s="1"/>
      <c r="G1" s="1"/>
      <c r="H1" s="1"/>
      <c r="I1" s="1"/>
      <c r="J1" s="1"/>
      <c r="K1" s="1"/>
      <c r="L1" s="4"/>
      <c r="M1" s="4"/>
      <c r="N1" s="4"/>
      <c r="O1" s="4"/>
      <c r="P1" s="5"/>
      <c r="Q1" s="5"/>
      <c r="R1" s="5"/>
      <c r="S1" s="5"/>
      <c r="T1" s="5"/>
      <c r="U1" s="5"/>
      <c r="V1" s="5"/>
      <c r="W1" s="5"/>
      <c r="X1" s="5"/>
      <c r="Y1" s="5"/>
      <c r="Z1" s="5"/>
    </row>
    <row r="2" spans="1:26" ht="15.75" hidden="1" customHeight="1" x14ac:dyDescent="0.25">
      <c r="A2" s="233"/>
      <c r="B2" s="234"/>
      <c r="C2" s="234"/>
      <c r="D2" s="234"/>
      <c r="E2" s="234"/>
      <c r="F2" s="234"/>
      <c r="G2" s="234"/>
      <c r="H2" s="234"/>
      <c r="I2" s="234"/>
      <c r="J2" s="234"/>
      <c r="K2" s="234"/>
      <c r="L2" s="4"/>
      <c r="M2" s="4"/>
      <c r="N2" s="4"/>
      <c r="O2" s="4"/>
      <c r="P2" s="5"/>
      <c r="Q2" s="5"/>
      <c r="R2" s="5"/>
      <c r="S2" s="5"/>
      <c r="T2" s="5"/>
      <c r="U2" s="5"/>
      <c r="V2" s="5"/>
      <c r="W2" s="5"/>
      <c r="X2" s="5"/>
      <c r="Y2" s="5"/>
      <c r="Z2" s="5"/>
    </row>
    <row r="3" spans="1:26" ht="18" hidden="1" customHeight="1" x14ac:dyDescent="0.25">
      <c r="A3" s="1"/>
      <c r="B3" s="1"/>
      <c r="C3" s="1"/>
      <c r="D3" s="1"/>
      <c r="E3" s="1"/>
      <c r="F3" s="1"/>
      <c r="G3" s="1"/>
      <c r="H3" s="1"/>
      <c r="I3" s="6"/>
      <c r="J3" s="6"/>
      <c r="K3" s="6"/>
      <c r="L3" s="4"/>
      <c r="M3" s="4"/>
      <c r="N3" s="4"/>
      <c r="O3" s="4"/>
      <c r="P3" s="5"/>
      <c r="Q3" s="5"/>
      <c r="R3" s="5"/>
      <c r="S3" s="5"/>
      <c r="T3" s="5"/>
      <c r="U3" s="5"/>
      <c r="V3" s="5"/>
      <c r="W3" s="5"/>
      <c r="X3" s="5"/>
      <c r="Y3" s="5"/>
      <c r="Z3" s="5"/>
    </row>
    <row r="4" spans="1:26" ht="12.75" customHeight="1" x14ac:dyDescent="0.25">
      <c r="A4" s="1"/>
      <c r="B4" s="1"/>
      <c r="C4" s="1"/>
      <c r="D4" s="1"/>
      <c r="E4" s="1"/>
      <c r="F4" s="1"/>
      <c r="G4" s="1"/>
      <c r="H4" s="1"/>
      <c r="I4" s="6"/>
      <c r="J4" s="6"/>
      <c r="K4" s="6"/>
      <c r="L4" s="4"/>
      <c r="M4" s="4"/>
      <c r="N4" s="4"/>
      <c r="O4" s="4"/>
      <c r="P4" s="5"/>
      <c r="Q4" s="5"/>
      <c r="R4" s="5"/>
      <c r="S4" s="5"/>
      <c r="T4" s="5"/>
      <c r="U4" s="5"/>
      <c r="V4" s="5"/>
      <c r="W4" s="5"/>
      <c r="X4" s="5"/>
      <c r="Y4" s="5"/>
      <c r="Z4" s="5"/>
    </row>
    <row r="5" spans="1:26" ht="15.75" customHeight="1" x14ac:dyDescent="0.25">
      <c r="A5" s="233" t="s">
        <v>496</v>
      </c>
      <c r="B5" s="234"/>
      <c r="C5" s="234"/>
      <c r="D5" s="234"/>
      <c r="E5" s="234"/>
      <c r="F5" s="234"/>
      <c r="G5" s="234"/>
      <c r="H5" s="234"/>
      <c r="I5" s="3"/>
      <c r="J5" s="3"/>
      <c r="K5" s="3"/>
      <c r="L5" s="4"/>
      <c r="M5" s="4"/>
      <c r="N5" s="4"/>
      <c r="O5" s="4"/>
      <c r="P5" s="5"/>
      <c r="Q5" s="5"/>
      <c r="R5" s="5"/>
      <c r="S5" s="5"/>
      <c r="T5" s="5"/>
      <c r="U5" s="5"/>
      <c r="V5" s="5"/>
      <c r="W5" s="5"/>
      <c r="X5" s="5"/>
      <c r="Y5" s="5"/>
      <c r="Z5" s="5"/>
    </row>
    <row r="6" spans="1:26" ht="12.75" customHeight="1" x14ac:dyDescent="0.25">
      <c r="A6" s="1"/>
      <c r="B6" s="1"/>
      <c r="C6" s="1"/>
      <c r="D6" s="1"/>
      <c r="E6" s="1"/>
      <c r="F6" s="1"/>
      <c r="G6" s="1"/>
      <c r="H6" s="1"/>
      <c r="I6" s="6"/>
      <c r="J6" s="6"/>
      <c r="K6" s="6"/>
      <c r="L6" s="4"/>
      <c r="M6" s="4"/>
      <c r="N6" s="4"/>
      <c r="O6" s="4"/>
      <c r="P6" s="5"/>
      <c r="Q6" s="5"/>
      <c r="R6" s="5"/>
      <c r="S6" s="5"/>
      <c r="T6" s="5"/>
      <c r="U6" s="5"/>
      <c r="V6" s="5"/>
      <c r="W6" s="5"/>
      <c r="X6" s="5"/>
      <c r="Y6" s="5"/>
      <c r="Z6" s="5"/>
    </row>
    <row r="7" spans="1:26" ht="42" customHeight="1" x14ac:dyDescent="0.25">
      <c r="A7" s="235" t="s">
        <v>3</v>
      </c>
      <c r="B7" s="238"/>
      <c r="C7" s="7" t="s">
        <v>24</v>
      </c>
      <c r="D7" s="7" t="s">
        <v>25</v>
      </c>
      <c r="E7" s="7" t="s">
        <v>26</v>
      </c>
      <c r="F7" s="7" t="s">
        <v>27</v>
      </c>
      <c r="G7" s="7" t="s">
        <v>28</v>
      </c>
      <c r="H7" s="7" t="s">
        <v>29</v>
      </c>
      <c r="I7" s="8"/>
      <c r="J7" s="8"/>
      <c r="K7" s="8"/>
      <c r="L7" s="8"/>
      <c r="M7" s="8"/>
      <c r="N7" s="8"/>
      <c r="O7" s="8"/>
      <c r="P7" s="8"/>
      <c r="Q7" s="8"/>
      <c r="R7" s="8"/>
      <c r="S7" s="8"/>
      <c r="T7" s="8"/>
      <c r="U7" s="8"/>
      <c r="V7" s="8"/>
      <c r="W7" s="8"/>
      <c r="X7" s="8"/>
      <c r="Y7" s="8"/>
      <c r="Z7" s="8"/>
    </row>
    <row r="8" spans="1:26" ht="12.75" customHeight="1" x14ac:dyDescent="0.25">
      <c r="A8" s="237">
        <v>1</v>
      </c>
      <c r="B8" s="238"/>
      <c r="C8" s="9">
        <v>2</v>
      </c>
      <c r="D8" s="9">
        <v>3</v>
      </c>
      <c r="E8" s="9">
        <v>4.3333333333333304</v>
      </c>
      <c r="F8" s="9">
        <v>5.0833333333333304</v>
      </c>
      <c r="G8" s="9">
        <v>6</v>
      </c>
      <c r="H8" s="9">
        <v>7</v>
      </c>
      <c r="I8" s="4"/>
      <c r="J8" s="4"/>
      <c r="K8" s="4"/>
      <c r="L8" s="4"/>
      <c r="M8" s="10"/>
      <c r="N8" s="10"/>
      <c r="O8" s="10"/>
      <c r="P8" s="10"/>
      <c r="Q8" s="10"/>
      <c r="R8" s="10"/>
      <c r="S8" s="10"/>
      <c r="T8" s="10"/>
      <c r="U8" s="10"/>
      <c r="V8" s="10"/>
      <c r="W8" s="10"/>
      <c r="X8" s="10"/>
      <c r="Y8" s="10"/>
      <c r="Z8" s="10"/>
    </row>
    <row r="9" spans="1:26" ht="15" customHeight="1" x14ac:dyDescent="0.25">
      <c r="A9" s="11" t="s">
        <v>497</v>
      </c>
      <c r="B9" s="11" t="s">
        <v>31</v>
      </c>
      <c r="C9" s="12" t="s">
        <v>32</v>
      </c>
      <c r="D9" s="12" t="s">
        <v>32</v>
      </c>
      <c r="E9" s="12" t="s">
        <v>32</v>
      </c>
      <c r="F9" s="12" t="s">
        <v>32</v>
      </c>
      <c r="G9" s="12" t="s">
        <v>31</v>
      </c>
      <c r="H9" s="12" t="s">
        <v>31</v>
      </c>
      <c r="I9" s="4"/>
      <c r="J9" s="4"/>
      <c r="K9" s="4"/>
      <c r="L9" s="4"/>
      <c r="M9" s="5"/>
      <c r="N9" s="5"/>
      <c r="O9" s="5"/>
      <c r="P9" s="5"/>
      <c r="Q9" s="5"/>
      <c r="R9" s="5"/>
      <c r="S9" s="5"/>
      <c r="T9" s="5"/>
      <c r="U9" s="5"/>
      <c r="V9" s="5"/>
      <c r="W9" s="5"/>
      <c r="X9" s="5"/>
      <c r="Y9" s="5"/>
      <c r="Z9" s="5"/>
    </row>
    <row r="10" spans="1:26" ht="12.75" customHeight="1" x14ac:dyDescent="0.25">
      <c r="A10" s="42"/>
      <c r="B10" s="43" t="s">
        <v>498</v>
      </c>
      <c r="C10" s="20">
        <f>+C11+C13</f>
        <v>46177827.820000008</v>
      </c>
      <c r="D10" s="20">
        <f>+D11+D13</f>
        <v>70275907</v>
      </c>
      <c r="E10" s="20">
        <f>+E11+E13</f>
        <v>70275907</v>
      </c>
      <c r="F10" s="20">
        <f>+F11+F13</f>
        <v>53436498.399999999</v>
      </c>
      <c r="G10" s="20">
        <f>+F10/C10*100</f>
        <v>115.71895197906255</v>
      </c>
      <c r="H10" s="20">
        <f>+F10/E10*100</f>
        <v>76.038148323009196</v>
      </c>
      <c r="I10" s="4"/>
      <c r="J10" s="4"/>
      <c r="K10" s="4"/>
      <c r="L10" s="4"/>
      <c r="M10" s="10"/>
      <c r="N10" s="10"/>
      <c r="O10" s="10"/>
      <c r="P10" s="5"/>
      <c r="Q10" s="5"/>
      <c r="R10" s="5"/>
      <c r="S10" s="5"/>
      <c r="T10" s="5"/>
      <c r="U10" s="5"/>
      <c r="V10" s="5"/>
      <c r="W10" s="5"/>
      <c r="X10" s="5"/>
      <c r="Y10" s="5"/>
      <c r="Z10" s="5"/>
    </row>
    <row r="11" spans="1:26" ht="12.75" customHeight="1" x14ac:dyDescent="0.25">
      <c r="A11" s="39" t="s">
        <v>499</v>
      </c>
      <c r="B11" s="39" t="s">
        <v>500</v>
      </c>
      <c r="C11" s="40">
        <f>+C12</f>
        <v>46177827.820000008</v>
      </c>
      <c r="D11" s="41">
        <f>+D12</f>
        <v>70275907</v>
      </c>
      <c r="E11" s="41">
        <f>+E12</f>
        <v>70275907</v>
      </c>
      <c r="F11" s="40">
        <f>+F12</f>
        <v>53436498.399999999</v>
      </c>
      <c r="G11" s="40">
        <f>+F11/C11*100</f>
        <v>115.71895197906255</v>
      </c>
      <c r="H11" s="40">
        <f>+F11/E11*100</f>
        <v>76.038148323009196</v>
      </c>
      <c r="I11" s="38"/>
      <c r="J11" s="38"/>
      <c r="K11" s="38"/>
      <c r="L11" s="38"/>
      <c r="M11" s="21"/>
      <c r="N11" s="21"/>
      <c r="O11" s="21"/>
      <c r="P11" s="5"/>
      <c r="Q11" s="5"/>
      <c r="R11" s="5"/>
      <c r="S11" s="5"/>
      <c r="T11" s="5"/>
      <c r="U11" s="5"/>
      <c r="V11" s="5"/>
      <c r="W11" s="5"/>
      <c r="X11" s="5"/>
      <c r="Y11" s="5"/>
      <c r="Z11" s="5"/>
    </row>
    <row r="12" spans="1:26" ht="12.75" customHeight="1" x14ac:dyDescent="0.25">
      <c r="A12" s="26" t="s">
        <v>501</v>
      </c>
      <c r="B12" s="26" t="s">
        <v>502</v>
      </c>
      <c r="C12" s="27">
        <v>46177827.820000008</v>
      </c>
      <c r="D12" s="24">
        <v>70275907</v>
      </c>
      <c r="E12" s="24">
        <v>70275907</v>
      </c>
      <c r="F12" s="27">
        <v>53436498.399999999</v>
      </c>
      <c r="G12" s="27">
        <f>+F12/C12*100</f>
        <v>115.71895197906255</v>
      </c>
      <c r="H12" s="27">
        <f>+F12/E12*100</f>
        <v>76.038148323009196</v>
      </c>
      <c r="I12" s="4"/>
      <c r="J12" s="4"/>
      <c r="K12" s="4"/>
      <c r="L12" s="4"/>
      <c r="M12" s="5"/>
      <c r="N12" s="5"/>
      <c r="O12" s="5"/>
      <c r="P12" s="5"/>
      <c r="Q12" s="5"/>
      <c r="R12" s="5"/>
      <c r="S12" s="5"/>
      <c r="T12" s="5"/>
      <c r="U12" s="5"/>
      <c r="V12" s="5"/>
      <c r="W12" s="5"/>
      <c r="X12" s="5"/>
      <c r="Y12" s="5"/>
      <c r="Z12" s="5"/>
    </row>
    <row r="13" spans="1:26" ht="12.75" customHeight="1" x14ac:dyDescent="0.25">
      <c r="A13" s="39" t="s">
        <v>503</v>
      </c>
      <c r="B13" s="39" t="s">
        <v>504</v>
      </c>
      <c r="C13" s="40">
        <f>+C14</f>
        <v>0</v>
      </c>
      <c r="D13" s="41">
        <f>+D14</f>
        <v>0</v>
      </c>
      <c r="E13" s="41">
        <f>+E14</f>
        <v>0</v>
      </c>
      <c r="F13" s="40">
        <f>+F14</f>
        <v>0</v>
      </c>
      <c r="G13" s="40"/>
      <c r="H13" s="40"/>
      <c r="I13" s="38"/>
      <c r="J13" s="38"/>
      <c r="K13" s="38"/>
      <c r="L13" s="38"/>
      <c r="M13" s="21"/>
      <c r="N13" s="21"/>
      <c r="O13" s="21"/>
      <c r="P13" s="5"/>
      <c r="Q13" s="5"/>
      <c r="R13" s="5"/>
      <c r="S13" s="5"/>
      <c r="T13" s="5"/>
      <c r="U13" s="5"/>
      <c r="V13" s="5"/>
      <c r="W13" s="5"/>
      <c r="X13" s="5"/>
      <c r="Y13" s="5"/>
      <c r="Z13" s="5"/>
    </row>
    <row r="14" spans="1:26" ht="12.75" customHeight="1" x14ac:dyDescent="0.25">
      <c r="A14" s="26" t="s">
        <v>505</v>
      </c>
      <c r="B14" s="26" t="s">
        <v>506</v>
      </c>
      <c r="C14" s="27"/>
      <c r="D14" s="24"/>
      <c r="E14" s="24"/>
      <c r="F14" s="27"/>
      <c r="G14" s="27"/>
      <c r="H14" s="27"/>
      <c r="I14" s="5"/>
      <c r="J14" s="5"/>
      <c r="K14" s="5"/>
      <c r="L14" s="5"/>
      <c r="M14" s="5"/>
      <c r="N14" s="5"/>
      <c r="O14" s="5"/>
      <c r="P14" s="5"/>
      <c r="Q14" s="5"/>
      <c r="R14" s="5"/>
      <c r="S14" s="5"/>
      <c r="T14" s="5"/>
      <c r="U14" s="5"/>
      <c r="V14" s="5"/>
      <c r="W14" s="5"/>
      <c r="X14" s="5"/>
      <c r="Y14" s="5"/>
      <c r="Z14" s="5"/>
    </row>
    <row r="15" spans="1:26" ht="12.75" customHeight="1" x14ac:dyDescent="0.25">
      <c r="A15" s="44"/>
      <c r="B15" s="44"/>
      <c r="C15" s="45"/>
      <c r="D15" s="46"/>
      <c r="E15" s="46"/>
      <c r="F15" s="45"/>
      <c r="G15" s="45"/>
      <c r="H15" s="45"/>
      <c r="I15" s="21"/>
      <c r="J15" s="21"/>
      <c r="K15" s="21"/>
      <c r="L15" s="21"/>
      <c r="M15" s="21"/>
      <c r="N15" s="21"/>
      <c r="O15" s="21"/>
      <c r="P15" s="5"/>
      <c r="Q15" s="5"/>
      <c r="R15" s="5"/>
      <c r="S15" s="5"/>
      <c r="T15" s="5"/>
      <c r="U15" s="5"/>
      <c r="V15" s="5"/>
      <c r="W15" s="5"/>
      <c r="X15" s="5"/>
      <c r="Y15" s="5"/>
      <c r="Z15" s="5"/>
    </row>
    <row r="16" spans="1:26" ht="12.75" customHeight="1" x14ac:dyDescent="0.25">
      <c r="A16" s="31"/>
      <c r="B16" s="31"/>
      <c r="C16" s="27"/>
      <c r="D16" s="24"/>
      <c r="E16" s="24"/>
      <c r="F16" s="27"/>
      <c r="G16" s="27"/>
      <c r="H16" s="27"/>
      <c r="I16" s="5"/>
      <c r="J16" s="5"/>
      <c r="K16" s="5"/>
      <c r="L16" s="5"/>
      <c r="M16" s="5"/>
      <c r="N16" s="5"/>
      <c r="O16" s="5"/>
      <c r="P16" s="5"/>
      <c r="Q16" s="5"/>
      <c r="R16" s="5"/>
      <c r="S16" s="5"/>
      <c r="T16" s="5"/>
      <c r="U16" s="5"/>
      <c r="V16" s="5"/>
      <c r="W16" s="5"/>
      <c r="X16" s="5"/>
      <c r="Y16" s="5"/>
      <c r="Z16" s="5"/>
    </row>
    <row r="17" spans="1:26" ht="12.75" customHeight="1" x14ac:dyDescent="0.25">
      <c r="A17" s="31"/>
      <c r="B17" s="31"/>
      <c r="C17" s="27"/>
      <c r="D17" s="24"/>
      <c r="E17" s="24"/>
      <c r="F17" s="27"/>
      <c r="G17" s="27"/>
      <c r="H17" s="27"/>
      <c r="I17" s="5"/>
      <c r="J17" s="5"/>
      <c r="K17" s="5"/>
      <c r="L17" s="5"/>
      <c r="M17" s="5"/>
      <c r="N17" s="5"/>
      <c r="O17" s="5"/>
      <c r="P17" s="5"/>
      <c r="Q17" s="5"/>
      <c r="R17" s="5"/>
      <c r="S17" s="5"/>
      <c r="T17" s="5"/>
      <c r="U17" s="5"/>
      <c r="V17" s="5"/>
      <c r="W17" s="5"/>
      <c r="X17" s="5"/>
      <c r="Y17" s="5"/>
      <c r="Z17" s="5"/>
    </row>
    <row r="18" spans="1:26" ht="12.75" customHeight="1" x14ac:dyDescent="0.25">
      <c r="A18" s="31"/>
      <c r="B18" s="31"/>
      <c r="C18" s="27"/>
      <c r="D18" s="24"/>
      <c r="E18" s="24"/>
      <c r="F18" s="27"/>
      <c r="G18" s="27"/>
      <c r="H18" s="27"/>
      <c r="I18" s="5"/>
      <c r="J18" s="5"/>
      <c r="K18" s="5"/>
      <c r="L18" s="5"/>
      <c r="M18" s="5"/>
      <c r="N18" s="5"/>
      <c r="O18" s="5"/>
      <c r="P18" s="5"/>
      <c r="Q18" s="5"/>
      <c r="R18" s="5"/>
      <c r="S18" s="5"/>
      <c r="T18" s="5"/>
      <c r="U18" s="5"/>
      <c r="V18" s="5"/>
      <c r="W18" s="5"/>
      <c r="X18" s="5"/>
      <c r="Y18" s="5"/>
      <c r="Z18" s="5"/>
    </row>
    <row r="19" spans="1:26" ht="12.75" customHeight="1" x14ac:dyDescent="0.25">
      <c r="A19" s="31"/>
      <c r="B19" s="31"/>
      <c r="C19" s="27"/>
      <c r="D19" s="24"/>
      <c r="E19" s="24"/>
      <c r="F19" s="27"/>
      <c r="G19" s="27"/>
      <c r="H19" s="27"/>
      <c r="I19" s="5"/>
      <c r="J19" s="5"/>
      <c r="K19" s="5"/>
      <c r="L19" s="5"/>
      <c r="M19" s="5"/>
      <c r="N19" s="5"/>
      <c r="O19" s="5"/>
      <c r="P19" s="5"/>
      <c r="Q19" s="5"/>
      <c r="R19" s="5"/>
      <c r="S19" s="5"/>
      <c r="T19" s="5"/>
      <c r="U19" s="5"/>
      <c r="V19" s="5"/>
      <c r="W19" s="5"/>
      <c r="X19" s="5"/>
      <c r="Y19" s="5"/>
      <c r="Z19" s="5"/>
    </row>
    <row r="20" spans="1:26" ht="12.75" customHeight="1" x14ac:dyDescent="0.25">
      <c r="A20" s="31"/>
      <c r="B20" s="31"/>
      <c r="C20" s="27"/>
      <c r="D20" s="24"/>
      <c r="E20" s="24"/>
      <c r="F20" s="27"/>
      <c r="G20" s="27"/>
      <c r="H20" s="27"/>
      <c r="I20" s="5"/>
      <c r="J20" s="5"/>
      <c r="K20" s="5"/>
      <c r="L20" s="5"/>
      <c r="M20" s="5"/>
      <c r="N20" s="5"/>
      <c r="O20" s="5"/>
      <c r="P20" s="5"/>
      <c r="Q20" s="5"/>
      <c r="R20" s="5"/>
      <c r="S20" s="5"/>
      <c r="T20" s="5"/>
      <c r="U20" s="5"/>
      <c r="V20" s="5"/>
      <c r="W20" s="5"/>
      <c r="X20" s="5"/>
      <c r="Y20" s="5"/>
      <c r="Z20" s="5"/>
    </row>
    <row r="21" spans="1:26" ht="12.75" customHeight="1" x14ac:dyDescent="0.25">
      <c r="A21" s="44"/>
      <c r="B21" s="44"/>
      <c r="C21" s="45"/>
      <c r="D21" s="46"/>
      <c r="E21" s="46"/>
      <c r="F21" s="45"/>
      <c r="G21" s="45"/>
      <c r="H21" s="45"/>
      <c r="I21" s="21"/>
      <c r="J21" s="21"/>
      <c r="K21" s="21"/>
      <c r="L21" s="21"/>
      <c r="M21" s="21"/>
      <c r="N21" s="21"/>
      <c r="O21" s="21"/>
      <c r="P21" s="5"/>
      <c r="Q21" s="5"/>
      <c r="R21" s="5"/>
      <c r="S21" s="5"/>
      <c r="T21" s="5"/>
      <c r="U21" s="5"/>
      <c r="V21" s="5"/>
      <c r="W21" s="5"/>
      <c r="X21" s="5"/>
      <c r="Y21" s="5"/>
      <c r="Z21" s="5"/>
    </row>
    <row r="22" spans="1:26" ht="12.75" customHeight="1" x14ac:dyDescent="0.25">
      <c r="A22" s="31"/>
      <c r="B22" s="31"/>
      <c r="C22" s="27"/>
      <c r="D22" s="24"/>
      <c r="E22" s="24"/>
      <c r="F22" s="27"/>
      <c r="G22" s="27"/>
      <c r="H22" s="27"/>
      <c r="I22" s="5"/>
      <c r="J22" s="5"/>
      <c r="K22" s="5"/>
      <c r="L22" s="5"/>
      <c r="M22" s="5"/>
      <c r="N22" s="5"/>
      <c r="O22" s="5"/>
      <c r="P22" s="5"/>
      <c r="Q22" s="5"/>
      <c r="R22" s="5"/>
      <c r="S22" s="5"/>
      <c r="T22" s="5"/>
      <c r="U22" s="5"/>
      <c r="V22" s="5"/>
      <c r="W22" s="5"/>
      <c r="X22" s="5"/>
      <c r="Y22" s="5"/>
      <c r="Z22" s="5"/>
    </row>
    <row r="23" spans="1:26" ht="12.75" customHeight="1" x14ac:dyDescent="0.25">
      <c r="A23" s="44"/>
      <c r="B23" s="44"/>
      <c r="C23" s="45"/>
      <c r="D23" s="46"/>
      <c r="E23" s="46"/>
      <c r="F23" s="45"/>
      <c r="G23" s="45"/>
      <c r="H23" s="45"/>
      <c r="I23" s="21"/>
      <c r="J23" s="21"/>
      <c r="K23" s="21"/>
      <c r="L23" s="21"/>
      <c r="M23" s="21"/>
      <c r="N23" s="21"/>
      <c r="O23" s="21"/>
      <c r="P23" s="5"/>
      <c r="Q23" s="5"/>
      <c r="R23" s="5"/>
      <c r="S23" s="5"/>
      <c r="T23" s="5"/>
      <c r="U23" s="5"/>
      <c r="V23" s="5"/>
      <c r="W23" s="5"/>
      <c r="X23" s="5"/>
      <c r="Y23" s="5"/>
      <c r="Z23" s="5"/>
    </row>
    <row r="24" spans="1:26" ht="12.75" customHeight="1" x14ac:dyDescent="0.25">
      <c r="A24" s="31"/>
      <c r="B24" s="31"/>
      <c r="C24" s="27"/>
      <c r="D24" s="24"/>
      <c r="E24" s="24"/>
      <c r="F24" s="27"/>
      <c r="G24" s="27"/>
      <c r="H24" s="27"/>
      <c r="I24" s="5"/>
      <c r="J24" s="5"/>
      <c r="K24" s="5"/>
      <c r="L24" s="5"/>
      <c r="M24" s="5"/>
      <c r="N24" s="5"/>
      <c r="O24" s="5"/>
      <c r="P24" s="5"/>
      <c r="Q24" s="5"/>
      <c r="R24" s="5"/>
      <c r="S24" s="5"/>
      <c r="T24" s="5"/>
      <c r="U24" s="5"/>
      <c r="V24" s="5"/>
      <c r="W24" s="5"/>
      <c r="X24" s="5"/>
      <c r="Y24" s="5"/>
      <c r="Z24" s="5"/>
    </row>
    <row r="25" spans="1:26" ht="12.75" customHeight="1" x14ac:dyDescent="0.25">
      <c r="A25" s="44"/>
      <c r="B25" s="44"/>
      <c r="C25" s="36"/>
      <c r="D25" s="47"/>
      <c r="E25" s="47"/>
      <c r="F25" s="36"/>
      <c r="G25" s="36"/>
      <c r="H25" s="36"/>
      <c r="I25" s="21"/>
      <c r="J25" s="21"/>
      <c r="K25" s="21"/>
      <c r="L25" s="21"/>
      <c r="M25" s="21"/>
      <c r="N25" s="21"/>
      <c r="O25" s="21"/>
      <c r="P25" s="5"/>
      <c r="Q25" s="5"/>
      <c r="R25" s="5"/>
      <c r="S25" s="5"/>
      <c r="T25" s="5"/>
      <c r="U25" s="5"/>
      <c r="V25" s="5"/>
      <c r="W25" s="5"/>
      <c r="X25" s="5"/>
      <c r="Y25" s="5"/>
      <c r="Z25" s="5"/>
    </row>
    <row r="26" spans="1:26" ht="12.75" customHeight="1" x14ac:dyDescent="0.25">
      <c r="A26" s="44"/>
      <c r="B26" s="44"/>
      <c r="C26" s="45"/>
      <c r="D26" s="46"/>
      <c r="E26" s="46"/>
      <c r="F26" s="45"/>
      <c r="G26" s="45"/>
      <c r="H26" s="45"/>
      <c r="I26" s="21"/>
      <c r="J26" s="21"/>
      <c r="K26" s="21"/>
      <c r="L26" s="21"/>
      <c r="M26" s="21"/>
      <c r="N26" s="21"/>
      <c r="O26" s="21"/>
      <c r="P26" s="5"/>
      <c r="Q26" s="5"/>
      <c r="R26" s="5"/>
      <c r="S26" s="5"/>
      <c r="T26" s="5"/>
      <c r="U26" s="5"/>
      <c r="V26" s="5"/>
      <c r="W26" s="5"/>
      <c r="X26" s="5"/>
      <c r="Y26" s="5"/>
      <c r="Z26" s="5"/>
    </row>
    <row r="27" spans="1:26" ht="12.75" customHeight="1" x14ac:dyDescent="0.25">
      <c r="A27" s="31"/>
      <c r="B27" s="31"/>
      <c r="C27" s="27"/>
      <c r="D27" s="24"/>
      <c r="E27" s="24"/>
      <c r="F27" s="27"/>
      <c r="G27" s="27"/>
      <c r="H27" s="27"/>
      <c r="I27" s="5"/>
      <c r="J27" s="5"/>
      <c r="K27" s="5"/>
      <c r="L27" s="5"/>
      <c r="M27" s="5"/>
      <c r="N27" s="5"/>
      <c r="O27" s="5"/>
      <c r="P27" s="5"/>
      <c r="Q27" s="5"/>
      <c r="R27" s="5"/>
      <c r="S27" s="5"/>
      <c r="T27" s="5"/>
      <c r="U27" s="5"/>
      <c r="V27" s="5"/>
      <c r="W27" s="5"/>
      <c r="X27" s="5"/>
      <c r="Y27" s="5"/>
      <c r="Z27" s="5"/>
    </row>
    <row r="28" spans="1:26" ht="12.75" customHeight="1" x14ac:dyDescent="0.25">
      <c r="A28" s="31"/>
      <c r="B28" s="31"/>
      <c r="C28" s="27"/>
      <c r="D28" s="24"/>
      <c r="E28" s="24"/>
      <c r="F28" s="27"/>
      <c r="G28" s="27"/>
      <c r="H28" s="27"/>
      <c r="I28" s="5"/>
      <c r="J28" s="5"/>
      <c r="K28" s="5"/>
      <c r="L28" s="5"/>
      <c r="M28" s="5"/>
      <c r="N28" s="5"/>
      <c r="O28" s="5"/>
      <c r="P28" s="5"/>
      <c r="Q28" s="5"/>
      <c r="R28" s="5"/>
      <c r="S28" s="5"/>
      <c r="T28" s="5"/>
      <c r="U28" s="5"/>
      <c r="V28" s="5"/>
      <c r="W28" s="5"/>
      <c r="X28" s="5"/>
      <c r="Y28" s="5"/>
      <c r="Z28" s="5"/>
    </row>
    <row r="29" spans="1:26" ht="12.75" customHeight="1" x14ac:dyDescent="0.25">
      <c r="A29" s="44"/>
      <c r="B29" s="44"/>
      <c r="C29" s="45"/>
      <c r="D29" s="46"/>
      <c r="E29" s="46"/>
      <c r="F29" s="45"/>
      <c r="G29" s="45"/>
      <c r="H29" s="45"/>
      <c r="I29" s="21"/>
      <c r="J29" s="21"/>
      <c r="K29" s="21"/>
      <c r="L29" s="21"/>
      <c r="M29" s="21"/>
      <c r="N29" s="21"/>
      <c r="O29" s="21"/>
      <c r="P29" s="5"/>
      <c r="Q29" s="5"/>
      <c r="R29" s="5"/>
      <c r="S29" s="5"/>
      <c r="T29" s="5"/>
      <c r="U29" s="5"/>
      <c r="V29" s="5"/>
      <c r="W29" s="5"/>
      <c r="X29" s="5"/>
      <c r="Y29" s="5"/>
      <c r="Z29" s="5"/>
    </row>
    <row r="30" spans="1:26" ht="12.75" customHeight="1" x14ac:dyDescent="0.25">
      <c r="A30" s="31"/>
      <c r="B30" s="31"/>
      <c r="C30" s="27"/>
      <c r="D30" s="24"/>
      <c r="E30" s="24"/>
      <c r="F30" s="27"/>
      <c r="G30" s="27"/>
      <c r="H30" s="27"/>
      <c r="I30" s="5"/>
      <c r="J30" s="5"/>
      <c r="K30" s="5"/>
      <c r="L30" s="5"/>
      <c r="M30" s="5"/>
      <c r="N30" s="5"/>
      <c r="O30" s="5"/>
      <c r="P30" s="5"/>
      <c r="Q30" s="5"/>
      <c r="R30" s="5"/>
      <c r="S30" s="5"/>
      <c r="T30" s="5"/>
      <c r="U30" s="5"/>
      <c r="V30" s="5"/>
      <c r="W30" s="5"/>
      <c r="X30" s="5"/>
      <c r="Y30" s="5"/>
      <c r="Z30" s="5"/>
    </row>
    <row r="31" spans="1:26" ht="12.75" customHeight="1" x14ac:dyDescent="0.25">
      <c r="A31" s="44"/>
      <c r="B31" s="44"/>
      <c r="C31" s="45"/>
      <c r="D31" s="46"/>
      <c r="E31" s="46"/>
      <c r="F31" s="45"/>
      <c r="G31" s="45"/>
      <c r="H31" s="45"/>
      <c r="I31" s="21"/>
      <c r="J31" s="21"/>
      <c r="K31" s="21"/>
      <c r="L31" s="21"/>
      <c r="M31" s="21"/>
      <c r="N31" s="21"/>
      <c r="O31" s="21"/>
      <c r="P31" s="5"/>
      <c r="Q31" s="5"/>
      <c r="R31" s="5"/>
      <c r="S31" s="5"/>
      <c r="T31" s="5"/>
      <c r="U31" s="5"/>
      <c r="V31" s="5"/>
      <c r="W31" s="5"/>
      <c r="X31" s="5"/>
      <c r="Y31" s="5"/>
      <c r="Z31" s="5"/>
    </row>
    <row r="32" spans="1:26" ht="12.75" customHeight="1" x14ac:dyDescent="0.25">
      <c r="A32" s="31"/>
      <c r="B32" s="31"/>
      <c r="C32" s="27"/>
      <c r="D32" s="24"/>
      <c r="E32" s="24"/>
      <c r="F32" s="27"/>
      <c r="G32" s="27"/>
      <c r="H32" s="27"/>
      <c r="I32" s="5"/>
      <c r="J32" s="5"/>
      <c r="K32" s="5"/>
      <c r="L32" s="5"/>
      <c r="M32" s="5"/>
      <c r="N32" s="5"/>
      <c r="O32" s="5"/>
      <c r="P32" s="5"/>
      <c r="Q32" s="5"/>
      <c r="R32" s="5"/>
      <c r="S32" s="5"/>
      <c r="T32" s="5"/>
      <c r="U32" s="5"/>
      <c r="V32" s="5"/>
      <c r="W32" s="5"/>
      <c r="X32" s="5"/>
      <c r="Y32" s="5"/>
      <c r="Z32" s="5"/>
    </row>
    <row r="33" spans="1:26" ht="12.75" customHeight="1" x14ac:dyDescent="0.25">
      <c r="A33" s="44"/>
      <c r="B33" s="44"/>
      <c r="C33" s="45"/>
      <c r="D33" s="46"/>
      <c r="E33" s="46"/>
      <c r="F33" s="45"/>
      <c r="G33" s="45"/>
      <c r="H33" s="45"/>
      <c r="I33" s="21"/>
      <c r="J33" s="21"/>
      <c r="K33" s="21"/>
      <c r="L33" s="21"/>
      <c r="M33" s="21"/>
      <c r="N33" s="21"/>
      <c r="O33" s="21"/>
      <c r="P33" s="5"/>
      <c r="Q33" s="5"/>
      <c r="R33" s="5"/>
      <c r="S33" s="5"/>
      <c r="T33" s="5"/>
      <c r="U33" s="5"/>
      <c r="V33" s="5"/>
      <c r="W33" s="5"/>
      <c r="X33" s="5"/>
      <c r="Y33" s="5"/>
      <c r="Z33" s="5"/>
    </row>
    <row r="34" spans="1:26" ht="12.75" customHeight="1" x14ac:dyDescent="0.25">
      <c r="A34" s="31"/>
      <c r="B34" s="31"/>
      <c r="C34" s="27"/>
      <c r="D34" s="24"/>
      <c r="E34" s="24"/>
      <c r="F34" s="27"/>
      <c r="G34" s="27"/>
      <c r="H34" s="27"/>
      <c r="I34" s="5"/>
      <c r="J34" s="5"/>
      <c r="K34" s="5"/>
      <c r="L34" s="5"/>
      <c r="M34" s="5"/>
      <c r="N34" s="5"/>
      <c r="O34" s="5"/>
      <c r="P34" s="5"/>
      <c r="Q34" s="5"/>
      <c r="R34" s="5"/>
      <c r="S34" s="5"/>
      <c r="T34" s="5"/>
      <c r="U34" s="5"/>
      <c r="V34" s="5"/>
      <c r="W34" s="5"/>
      <c r="X34" s="5"/>
      <c r="Y34" s="5"/>
      <c r="Z34" s="5"/>
    </row>
    <row r="35" spans="1:26" ht="12.75" customHeight="1" x14ac:dyDescent="0.25">
      <c r="A35" s="31"/>
      <c r="B35" s="31"/>
      <c r="C35" s="27"/>
      <c r="D35" s="24"/>
      <c r="E35" s="24"/>
      <c r="F35" s="27"/>
      <c r="G35" s="27"/>
      <c r="H35" s="27"/>
      <c r="I35" s="5"/>
      <c r="J35" s="5"/>
      <c r="K35" s="5"/>
      <c r="L35" s="5"/>
      <c r="M35" s="5"/>
      <c r="N35" s="5"/>
      <c r="O35" s="5"/>
      <c r="P35" s="5"/>
      <c r="Q35" s="5"/>
      <c r="R35" s="5"/>
      <c r="S35" s="5"/>
      <c r="T35" s="5"/>
      <c r="U35" s="5"/>
      <c r="V35" s="5"/>
      <c r="W35" s="5"/>
      <c r="X35" s="5"/>
      <c r="Y35" s="5"/>
      <c r="Z35" s="5"/>
    </row>
    <row r="36" spans="1:26" ht="12.75" customHeight="1" x14ac:dyDescent="0.25">
      <c r="A36" s="31"/>
      <c r="B36" s="31"/>
      <c r="C36" s="27"/>
      <c r="D36" s="24"/>
      <c r="E36" s="24"/>
      <c r="F36" s="27"/>
      <c r="G36" s="27"/>
      <c r="H36" s="27"/>
      <c r="I36" s="5"/>
      <c r="J36" s="5"/>
      <c r="K36" s="5"/>
      <c r="L36" s="5"/>
      <c r="M36" s="5"/>
      <c r="N36" s="5"/>
      <c r="O36" s="5"/>
      <c r="P36" s="5"/>
      <c r="Q36" s="5"/>
      <c r="R36" s="5"/>
      <c r="S36" s="5"/>
      <c r="T36" s="5"/>
      <c r="U36" s="5"/>
      <c r="V36" s="5"/>
      <c r="W36" s="5"/>
      <c r="X36" s="5"/>
      <c r="Y36" s="5"/>
      <c r="Z36" s="5"/>
    </row>
    <row r="37" spans="1:26" ht="12.75" customHeight="1" x14ac:dyDescent="0.25">
      <c r="A37" s="31"/>
      <c r="B37" s="31"/>
      <c r="C37" s="27"/>
      <c r="D37" s="24"/>
      <c r="E37" s="24"/>
      <c r="F37" s="27"/>
      <c r="G37" s="27"/>
      <c r="H37" s="27"/>
      <c r="I37" s="5"/>
      <c r="J37" s="5"/>
      <c r="K37" s="5"/>
      <c r="L37" s="5"/>
      <c r="M37" s="5"/>
      <c r="N37" s="5"/>
      <c r="O37" s="5"/>
      <c r="P37" s="5"/>
      <c r="Q37" s="5"/>
      <c r="R37" s="5"/>
      <c r="S37" s="5"/>
      <c r="T37" s="5"/>
      <c r="U37" s="5"/>
      <c r="V37" s="5"/>
      <c r="W37" s="5"/>
      <c r="X37" s="5"/>
      <c r="Y37" s="5"/>
      <c r="Z37" s="5"/>
    </row>
    <row r="38" spans="1:26" ht="12.75" customHeight="1" x14ac:dyDescent="0.25">
      <c r="A38" s="31"/>
      <c r="B38" s="31"/>
      <c r="C38" s="27"/>
      <c r="D38" s="24"/>
      <c r="E38" s="24"/>
      <c r="F38" s="27"/>
      <c r="G38" s="27"/>
      <c r="H38" s="27"/>
      <c r="I38" s="5"/>
      <c r="J38" s="5"/>
      <c r="K38" s="5"/>
      <c r="L38" s="5"/>
      <c r="M38" s="5"/>
      <c r="N38" s="5"/>
      <c r="O38" s="5"/>
      <c r="P38" s="5"/>
      <c r="Q38" s="5"/>
      <c r="R38" s="5"/>
      <c r="S38" s="5"/>
      <c r="T38" s="5"/>
      <c r="U38" s="5"/>
      <c r="V38" s="5"/>
      <c r="W38" s="5"/>
      <c r="X38" s="5"/>
      <c r="Y38" s="5"/>
      <c r="Z38" s="5"/>
    </row>
    <row r="39" spans="1:26" ht="12.75" customHeight="1" x14ac:dyDescent="0.25">
      <c r="A39" s="44"/>
      <c r="B39" s="44"/>
      <c r="C39" s="45"/>
      <c r="D39" s="46"/>
      <c r="E39" s="46"/>
      <c r="F39" s="45"/>
      <c r="G39" s="45"/>
      <c r="H39" s="45"/>
      <c r="I39" s="21"/>
      <c r="J39" s="21"/>
      <c r="K39" s="21"/>
      <c r="L39" s="21"/>
      <c r="M39" s="21"/>
      <c r="N39" s="21"/>
      <c r="O39" s="21"/>
      <c r="P39" s="5"/>
      <c r="Q39" s="5"/>
      <c r="R39" s="5"/>
      <c r="S39" s="5"/>
      <c r="T39" s="5"/>
      <c r="U39" s="5"/>
      <c r="V39" s="5"/>
      <c r="W39" s="5"/>
      <c r="X39" s="5"/>
      <c r="Y39" s="5"/>
      <c r="Z39" s="5"/>
    </row>
    <row r="40" spans="1:26" ht="12.75" customHeight="1" x14ac:dyDescent="0.25">
      <c r="A40" s="31"/>
      <c r="B40" s="31"/>
      <c r="C40" s="27"/>
      <c r="D40" s="24"/>
      <c r="E40" s="24"/>
      <c r="F40" s="27"/>
      <c r="G40" s="27"/>
      <c r="H40" s="27"/>
      <c r="I40" s="5"/>
      <c r="J40" s="5"/>
      <c r="K40" s="5"/>
      <c r="L40" s="5"/>
      <c r="M40" s="5"/>
      <c r="N40" s="5"/>
      <c r="O40" s="5"/>
      <c r="P40" s="5"/>
      <c r="Q40" s="5"/>
      <c r="R40" s="5"/>
      <c r="S40" s="5"/>
      <c r="T40" s="5"/>
      <c r="U40" s="5"/>
      <c r="V40" s="5"/>
      <c r="W40" s="5"/>
      <c r="X40" s="5"/>
      <c r="Y40" s="5"/>
      <c r="Z40" s="5"/>
    </row>
    <row r="41" spans="1:26" ht="12.75" customHeight="1" x14ac:dyDescent="0.25">
      <c r="A41" s="44"/>
      <c r="B41" s="44"/>
      <c r="C41" s="45"/>
      <c r="D41" s="46"/>
      <c r="E41" s="46"/>
      <c r="F41" s="45"/>
      <c r="G41" s="45"/>
      <c r="H41" s="45"/>
      <c r="I41" s="21"/>
      <c r="J41" s="21"/>
      <c r="K41" s="21"/>
      <c r="L41" s="21"/>
      <c r="M41" s="21"/>
      <c r="N41" s="21"/>
      <c r="O41" s="21"/>
      <c r="P41" s="5"/>
      <c r="Q41" s="5"/>
      <c r="R41" s="5"/>
      <c r="S41" s="5"/>
      <c r="T41" s="5"/>
      <c r="U41" s="5"/>
      <c r="V41" s="5"/>
      <c r="W41" s="5"/>
      <c r="X41" s="5"/>
      <c r="Y41" s="5"/>
      <c r="Z41" s="5"/>
    </row>
    <row r="42" spans="1:26" ht="12.75" customHeight="1" x14ac:dyDescent="0.25">
      <c r="A42" s="31"/>
      <c r="B42" s="31"/>
      <c r="C42" s="27"/>
      <c r="D42" s="24"/>
      <c r="E42" s="24"/>
      <c r="F42" s="27"/>
      <c r="G42" s="27"/>
      <c r="H42" s="27"/>
      <c r="I42" s="5"/>
      <c r="J42" s="5"/>
      <c r="K42" s="5"/>
      <c r="L42" s="5"/>
      <c r="M42" s="5"/>
      <c r="N42" s="5"/>
      <c r="O42" s="5"/>
      <c r="P42" s="5"/>
      <c r="Q42" s="5"/>
      <c r="R42" s="5"/>
      <c r="S42" s="5"/>
      <c r="T42" s="5"/>
      <c r="U42" s="5"/>
      <c r="V42" s="5"/>
      <c r="W42" s="5"/>
      <c r="X42" s="5"/>
      <c r="Y42" s="5"/>
      <c r="Z42" s="5"/>
    </row>
    <row r="43" spans="1:26" ht="12.75" customHeight="1" x14ac:dyDescent="0.25">
      <c r="A43" s="44"/>
      <c r="B43" s="44"/>
      <c r="C43" s="45"/>
      <c r="D43" s="45"/>
      <c r="E43" s="46"/>
      <c r="F43" s="45"/>
      <c r="G43" s="45"/>
      <c r="H43" s="45"/>
      <c r="I43" s="21"/>
      <c r="J43" s="21"/>
      <c r="K43" s="21"/>
      <c r="L43" s="21"/>
      <c r="M43" s="21"/>
      <c r="N43" s="21"/>
      <c r="O43" s="21"/>
      <c r="P43" s="5"/>
      <c r="Q43" s="5"/>
      <c r="R43" s="5"/>
      <c r="S43" s="5"/>
      <c r="T43" s="5"/>
      <c r="U43" s="5"/>
      <c r="V43" s="5"/>
      <c r="W43" s="5"/>
      <c r="X43" s="5"/>
      <c r="Y43" s="5"/>
      <c r="Z43" s="5"/>
    </row>
    <row r="44" spans="1:26" ht="12.75" customHeight="1" x14ac:dyDescent="0.25">
      <c r="A44" s="31"/>
      <c r="B44" s="31"/>
      <c r="C44" s="27"/>
      <c r="D44" s="27"/>
      <c r="E44" s="24"/>
      <c r="F44" s="27"/>
      <c r="G44" s="27"/>
      <c r="H44" s="27"/>
      <c r="I44" s="5"/>
      <c r="J44" s="5"/>
      <c r="K44" s="5"/>
      <c r="L44" s="5"/>
      <c r="M44" s="5"/>
      <c r="N44" s="5"/>
      <c r="O44" s="5"/>
      <c r="P44" s="5"/>
      <c r="Q44" s="5"/>
      <c r="R44" s="5"/>
      <c r="S44" s="5"/>
      <c r="T44" s="5"/>
      <c r="U44" s="5"/>
      <c r="V44" s="5"/>
      <c r="W44" s="5"/>
      <c r="X44" s="5"/>
      <c r="Y44" s="5"/>
      <c r="Z44" s="5"/>
    </row>
    <row r="45" spans="1:26" ht="12.75" customHeight="1" x14ac:dyDescent="0.25">
      <c r="A45" s="5"/>
      <c r="B45" s="32"/>
      <c r="C45" s="33"/>
      <c r="D45" s="34"/>
      <c r="E45" s="34"/>
      <c r="F45" s="33"/>
      <c r="G45" s="33"/>
      <c r="H45" s="33"/>
      <c r="I45" s="5"/>
      <c r="J45" s="5"/>
      <c r="K45" s="5"/>
      <c r="L45" s="5"/>
      <c r="M45" s="5"/>
      <c r="N45" s="5"/>
      <c r="O45" s="5"/>
      <c r="P45" s="5"/>
      <c r="Q45" s="5"/>
      <c r="R45" s="5"/>
      <c r="S45" s="5"/>
      <c r="T45" s="5"/>
      <c r="U45" s="5"/>
      <c r="V45" s="5"/>
      <c r="W45" s="5"/>
      <c r="X45" s="5"/>
      <c r="Y45" s="5"/>
      <c r="Z45" s="5"/>
    </row>
    <row r="46" spans="1:26" ht="12.75" customHeight="1" x14ac:dyDescent="0.25">
      <c r="A46" s="5"/>
      <c r="B46" s="32"/>
      <c r="C46" s="33"/>
      <c r="D46" s="34"/>
      <c r="E46" s="34"/>
      <c r="F46" s="33"/>
      <c r="G46" s="33"/>
      <c r="H46" s="33"/>
      <c r="I46" s="5"/>
      <c r="J46" s="5"/>
      <c r="K46" s="5"/>
      <c r="L46" s="5"/>
      <c r="M46" s="5"/>
      <c r="N46" s="5"/>
      <c r="O46" s="5"/>
      <c r="P46" s="5"/>
      <c r="Q46" s="5"/>
      <c r="R46" s="5"/>
      <c r="S46" s="5"/>
      <c r="T46" s="5"/>
      <c r="U46" s="5"/>
      <c r="V46" s="5"/>
      <c r="W46" s="5"/>
      <c r="X46" s="5"/>
      <c r="Y46" s="5"/>
      <c r="Z46" s="5"/>
    </row>
    <row r="47" spans="1:26" ht="12.75" customHeight="1" x14ac:dyDescent="0.25">
      <c r="A47" s="5"/>
      <c r="B47" s="32"/>
      <c r="C47" s="33"/>
      <c r="D47" s="34"/>
      <c r="E47" s="34"/>
      <c r="F47" s="33"/>
      <c r="G47" s="33"/>
      <c r="H47" s="33"/>
      <c r="I47" s="5"/>
      <c r="J47" s="5"/>
      <c r="K47" s="5"/>
      <c r="L47" s="5"/>
      <c r="M47" s="5"/>
      <c r="N47" s="5"/>
      <c r="O47" s="5"/>
      <c r="P47" s="5"/>
      <c r="Q47" s="5"/>
      <c r="R47" s="5"/>
      <c r="S47" s="5"/>
      <c r="T47" s="5"/>
      <c r="U47" s="5"/>
      <c r="V47" s="5"/>
      <c r="W47" s="5"/>
      <c r="X47" s="5"/>
      <c r="Y47" s="5"/>
      <c r="Z47" s="5"/>
    </row>
    <row r="48" spans="1:26" ht="12.75" customHeight="1" x14ac:dyDescent="0.25">
      <c r="A48" s="5"/>
      <c r="B48" s="32"/>
      <c r="C48" s="33"/>
      <c r="D48" s="34"/>
      <c r="E48" s="34"/>
      <c r="F48" s="33"/>
      <c r="G48" s="33"/>
      <c r="H48" s="33"/>
      <c r="I48" s="5"/>
      <c r="J48" s="5"/>
      <c r="K48" s="5"/>
      <c r="L48" s="5"/>
      <c r="M48" s="5"/>
      <c r="N48" s="5"/>
      <c r="O48" s="5"/>
      <c r="P48" s="5"/>
      <c r="Q48" s="5"/>
      <c r="R48" s="5"/>
      <c r="S48" s="5"/>
      <c r="T48" s="5"/>
      <c r="U48" s="5"/>
      <c r="V48" s="5"/>
      <c r="W48" s="5"/>
      <c r="X48" s="5"/>
      <c r="Y48" s="5"/>
      <c r="Z48" s="5"/>
    </row>
    <row r="49" spans="1:26" ht="12.75" customHeight="1" x14ac:dyDescent="0.25">
      <c r="A49" s="5"/>
      <c r="B49" s="32"/>
      <c r="C49" s="33"/>
      <c r="D49" s="34"/>
      <c r="E49" s="34"/>
      <c r="F49" s="33"/>
      <c r="G49" s="33"/>
      <c r="H49" s="33"/>
      <c r="I49" s="5"/>
      <c r="J49" s="5"/>
      <c r="K49" s="5"/>
      <c r="L49" s="5"/>
      <c r="M49" s="5"/>
      <c r="N49" s="5"/>
      <c r="O49" s="5"/>
      <c r="P49" s="5"/>
      <c r="Q49" s="5"/>
      <c r="R49" s="5"/>
      <c r="S49" s="5"/>
      <c r="T49" s="5"/>
      <c r="U49" s="5"/>
      <c r="V49" s="5"/>
      <c r="W49" s="5"/>
      <c r="X49" s="5"/>
      <c r="Y49" s="5"/>
      <c r="Z49" s="5"/>
    </row>
    <row r="50" spans="1:26" ht="12.75" customHeight="1" x14ac:dyDescent="0.25">
      <c r="A50" s="5"/>
      <c r="B50" s="32"/>
      <c r="C50" s="33"/>
      <c r="D50" s="34"/>
      <c r="E50" s="34"/>
      <c r="F50" s="33"/>
      <c r="G50" s="33"/>
      <c r="H50" s="33"/>
      <c r="I50" s="5"/>
      <c r="J50" s="5"/>
      <c r="K50" s="5"/>
      <c r="L50" s="5"/>
      <c r="M50" s="5"/>
      <c r="N50" s="5"/>
      <c r="O50" s="5"/>
      <c r="P50" s="5"/>
      <c r="Q50" s="5"/>
      <c r="R50" s="5"/>
      <c r="S50" s="5"/>
      <c r="T50" s="5"/>
      <c r="U50" s="5"/>
      <c r="V50" s="5"/>
      <c r="W50" s="5"/>
      <c r="X50" s="5"/>
      <c r="Y50" s="5"/>
      <c r="Z50" s="5"/>
    </row>
    <row r="51" spans="1:26" ht="12.75" customHeight="1" x14ac:dyDescent="0.25">
      <c r="A51" s="5"/>
      <c r="B51" s="32"/>
      <c r="C51" s="33"/>
      <c r="D51" s="34"/>
      <c r="E51" s="34"/>
      <c r="F51" s="33"/>
      <c r="G51" s="33"/>
      <c r="H51" s="33"/>
      <c r="I51" s="5"/>
      <c r="J51" s="5"/>
      <c r="K51" s="5"/>
      <c r="L51" s="5"/>
      <c r="M51" s="5"/>
      <c r="N51" s="5"/>
      <c r="O51" s="5"/>
      <c r="P51" s="5"/>
      <c r="Q51" s="5"/>
      <c r="R51" s="5"/>
      <c r="S51" s="5"/>
      <c r="T51" s="5"/>
      <c r="U51" s="5"/>
      <c r="V51" s="5"/>
      <c r="W51" s="5"/>
      <c r="X51" s="5"/>
      <c r="Y51" s="5"/>
      <c r="Z51" s="5"/>
    </row>
    <row r="52" spans="1:26" ht="12.75" customHeight="1" x14ac:dyDescent="0.25">
      <c r="A52" s="5"/>
      <c r="B52" s="32"/>
      <c r="C52" s="33"/>
      <c r="D52" s="34"/>
      <c r="E52" s="34"/>
      <c r="F52" s="33"/>
      <c r="G52" s="33"/>
      <c r="H52" s="33"/>
      <c r="I52" s="5"/>
      <c r="J52" s="5"/>
      <c r="K52" s="5"/>
      <c r="L52" s="5"/>
      <c r="M52" s="5"/>
      <c r="N52" s="5"/>
      <c r="O52" s="5"/>
      <c r="P52" s="5"/>
      <c r="Q52" s="5"/>
      <c r="R52" s="5"/>
      <c r="S52" s="5"/>
      <c r="T52" s="5"/>
      <c r="U52" s="5"/>
      <c r="V52" s="5"/>
      <c r="W52" s="5"/>
      <c r="X52" s="5"/>
      <c r="Y52" s="5"/>
      <c r="Z52" s="5"/>
    </row>
    <row r="53" spans="1:26" ht="12.75" customHeight="1" x14ac:dyDescent="0.25">
      <c r="A53" s="5"/>
      <c r="B53" s="32"/>
      <c r="C53" s="33"/>
      <c r="D53" s="34"/>
      <c r="E53" s="34"/>
      <c r="F53" s="33"/>
      <c r="G53" s="33"/>
      <c r="H53" s="33"/>
      <c r="I53" s="5"/>
      <c r="J53" s="5"/>
      <c r="K53" s="5"/>
      <c r="L53" s="5"/>
      <c r="M53" s="5"/>
      <c r="N53" s="5"/>
      <c r="O53" s="5"/>
      <c r="P53" s="5"/>
      <c r="Q53" s="5"/>
      <c r="R53" s="5"/>
      <c r="S53" s="5"/>
      <c r="T53" s="5"/>
      <c r="U53" s="5"/>
      <c r="V53" s="5"/>
      <c r="W53" s="5"/>
      <c r="X53" s="5"/>
      <c r="Y53" s="5"/>
      <c r="Z53" s="5"/>
    </row>
    <row r="54" spans="1:26" ht="12.75" customHeight="1" x14ac:dyDescent="0.25">
      <c r="A54" s="5"/>
      <c r="B54" s="32"/>
      <c r="C54" s="33"/>
      <c r="D54" s="34"/>
      <c r="E54" s="34"/>
      <c r="F54" s="33"/>
      <c r="G54" s="33"/>
      <c r="H54" s="33"/>
      <c r="I54" s="5"/>
      <c r="J54" s="5"/>
      <c r="K54" s="5"/>
      <c r="L54" s="5"/>
      <c r="M54" s="5"/>
      <c r="N54" s="5"/>
      <c r="O54" s="5"/>
      <c r="P54" s="5"/>
      <c r="Q54" s="5"/>
      <c r="R54" s="5"/>
      <c r="S54" s="5"/>
      <c r="T54" s="5"/>
      <c r="U54" s="5"/>
      <c r="V54" s="5"/>
      <c r="W54" s="5"/>
      <c r="X54" s="5"/>
      <c r="Y54" s="5"/>
      <c r="Z54" s="5"/>
    </row>
    <row r="55" spans="1:26" ht="12.75" customHeight="1" x14ac:dyDescent="0.25">
      <c r="A55" s="5"/>
      <c r="B55" s="32"/>
      <c r="C55" s="33"/>
      <c r="D55" s="34"/>
      <c r="E55" s="34"/>
      <c r="F55" s="33"/>
      <c r="G55" s="33"/>
      <c r="H55" s="33"/>
      <c r="I55" s="5"/>
      <c r="J55" s="5"/>
      <c r="K55" s="5"/>
      <c r="L55" s="5"/>
      <c r="M55" s="5"/>
      <c r="N55" s="5"/>
      <c r="O55" s="5"/>
      <c r="P55" s="5"/>
      <c r="Q55" s="5"/>
      <c r="R55" s="5"/>
      <c r="S55" s="5"/>
      <c r="T55" s="5"/>
      <c r="U55" s="5"/>
      <c r="V55" s="5"/>
      <c r="W55" s="5"/>
      <c r="X55" s="5"/>
      <c r="Y55" s="5"/>
      <c r="Z55" s="5"/>
    </row>
    <row r="56" spans="1:26" ht="12.75" customHeight="1" x14ac:dyDescent="0.25">
      <c r="A56" s="5"/>
      <c r="B56" s="32"/>
      <c r="C56" s="33"/>
      <c r="D56" s="34"/>
      <c r="E56" s="34"/>
      <c r="F56" s="33"/>
      <c r="G56" s="33"/>
      <c r="H56" s="33"/>
      <c r="I56" s="5"/>
      <c r="J56" s="5"/>
      <c r="K56" s="5"/>
      <c r="L56" s="5"/>
      <c r="M56" s="5"/>
      <c r="N56" s="5"/>
      <c r="O56" s="5"/>
      <c r="P56" s="5"/>
      <c r="Q56" s="5"/>
      <c r="R56" s="5"/>
      <c r="S56" s="5"/>
      <c r="T56" s="5"/>
      <c r="U56" s="5"/>
      <c r="V56" s="5"/>
      <c r="W56" s="5"/>
      <c r="X56" s="5"/>
      <c r="Y56" s="5"/>
      <c r="Z56" s="5"/>
    </row>
    <row r="57" spans="1:26" ht="12.75" customHeight="1" x14ac:dyDescent="0.25">
      <c r="A57" s="5"/>
      <c r="B57" s="32"/>
      <c r="C57" s="33"/>
      <c r="D57" s="34"/>
      <c r="E57" s="34"/>
      <c r="F57" s="33"/>
      <c r="G57" s="33"/>
      <c r="H57" s="33"/>
      <c r="I57" s="5"/>
      <c r="J57" s="5"/>
      <c r="K57" s="5"/>
      <c r="L57" s="5"/>
      <c r="M57" s="5"/>
      <c r="N57" s="5"/>
      <c r="O57" s="5"/>
      <c r="P57" s="5"/>
      <c r="Q57" s="5"/>
      <c r="R57" s="5"/>
      <c r="S57" s="5"/>
      <c r="T57" s="5"/>
      <c r="U57" s="5"/>
      <c r="V57" s="5"/>
      <c r="W57" s="5"/>
      <c r="X57" s="5"/>
      <c r="Y57" s="5"/>
      <c r="Z57" s="5"/>
    </row>
    <row r="58" spans="1:26" ht="12.75" customHeight="1" x14ac:dyDescent="0.25">
      <c r="A58" s="5"/>
      <c r="B58" s="32"/>
      <c r="C58" s="33"/>
      <c r="D58" s="34"/>
      <c r="E58" s="34"/>
      <c r="F58" s="33"/>
      <c r="G58" s="33"/>
      <c r="H58" s="33"/>
      <c r="I58" s="5"/>
      <c r="J58" s="5"/>
      <c r="K58" s="5"/>
      <c r="L58" s="5"/>
      <c r="M58" s="5"/>
      <c r="N58" s="5"/>
      <c r="O58" s="5"/>
      <c r="P58" s="5"/>
      <c r="Q58" s="5"/>
      <c r="R58" s="5"/>
      <c r="S58" s="5"/>
      <c r="T58" s="5"/>
      <c r="U58" s="5"/>
      <c r="V58" s="5"/>
      <c r="W58" s="5"/>
      <c r="X58" s="5"/>
      <c r="Y58" s="5"/>
      <c r="Z58" s="5"/>
    </row>
    <row r="59" spans="1:26" ht="12.75" customHeight="1" x14ac:dyDescent="0.25">
      <c r="A59" s="5"/>
      <c r="B59" s="32"/>
      <c r="C59" s="33"/>
      <c r="D59" s="34"/>
      <c r="E59" s="34"/>
      <c r="F59" s="33"/>
      <c r="G59" s="33"/>
      <c r="H59" s="33"/>
      <c r="I59" s="5"/>
      <c r="J59" s="5"/>
      <c r="K59" s="5"/>
      <c r="L59" s="5"/>
      <c r="M59" s="5"/>
      <c r="N59" s="5"/>
      <c r="O59" s="5"/>
      <c r="P59" s="5"/>
      <c r="Q59" s="5"/>
      <c r="R59" s="5"/>
      <c r="S59" s="5"/>
      <c r="T59" s="5"/>
      <c r="U59" s="5"/>
      <c r="V59" s="5"/>
      <c r="W59" s="5"/>
      <c r="X59" s="5"/>
      <c r="Y59" s="5"/>
      <c r="Z59" s="5"/>
    </row>
    <row r="60" spans="1:26" ht="12.75" customHeight="1" x14ac:dyDescent="0.25">
      <c r="A60" s="5"/>
      <c r="B60" s="32"/>
      <c r="C60" s="33"/>
      <c r="D60" s="34"/>
      <c r="E60" s="34"/>
      <c r="F60" s="33"/>
      <c r="G60" s="33"/>
      <c r="H60" s="33"/>
      <c r="I60" s="5"/>
      <c r="J60" s="5"/>
      <c r="K60" s="5"/>
      <c r="L60" s="5"/>
      <c r="M60" s="5"/>
      <c r="N60" s="5"/>
      <c r="O60" s="5"/>
      <c r="P60" s="5"/>
      <c r="Q60" s="5"/>
      <c r="R60" s="5"/>
      <c r="S60" s="5"/>
      <c r="T60" s="5"/>
      <c r="U60" s="5"/>
      <c r="V60" s="5"/>
      <c r="W60" s="5"/>
      <c r="X60" s="5"/>
      <c r="Y60" s="5"/>
      <c r="Z60" s="5"/>
    </row>
    <row r="61" spans="1:26" ht="12.75" customHeight="1" x14ac:dyDescent="0.25">
      <c r="A61" s="5"/>
      <c r="B61" s="32"/>
      <c r="C61" s="33"/>
      <c r="D61" s="34"/>
      <c r="E61" s="34"/>
      <c r="F61" s="33"/>
      <c r="G61" s="33"/>
      <c r="H61" s="33"/>
      <c r="I61" s="5"/>
      <c r="J61" s="5"/>
      <c r="K61" s="5"/>
      <c r="L61" s="5"/>
      <c r="M61" s="5"/>
      <c r="N61" s="5"/>
      <c r="O61" s="5"/>
      <c r="P61" s="5"/>
      <c r="Q61" s="5"/>
      <c r="R61" s="5"/>
      <c r="S61" s="5"/>
      <c r="T61" s="5"/>
      <c r="U61" s="5"/>
      <c r="V61" s="5"/>
      <c r="W61" s="5"/>
      <c r="X61" s="5"/>
      <c r="Y61" s="5"/>
      <c r="Z61" s="5"/>
    </row>
    <row r="62" spans="1:26" ht="12.75" customHeight="1" x14ac:dyDescent="0.25">
      <c r="A62" s="5"/>
      <c r="B62" s="32"/>
      <c r="C62" s="33"/>
      <c r="D62" s="34"/>
      <c r="E62" s="34"/>
      <c r="F62" s="33"/>
      <c r="G62" s="33"/>
      <c r="H62" s="33"/>
      <c r="I62" s="5"/>
      <c r="J62" s="5"/>
      <c r="K62" s="5"/>
      <c r="L62" s="5"/>
      <c r="M62" s="5"/>
      <c r="N62" s="5"/>
      <c r="O62" s="5"/>
      <c r="P62" s="5"/>
      <c r="Q62" s="5"/>
      <c r="R62" s="5"/>
      <c r="S62" s="5"/>
      <c r="T62" s="5"/>
      <c r="U62" s="5"/>
      <c r="V62" s="5"/>
      <c r="W62" s="5"/>
      <c r="X62" s="5"/>
      <c r="Y62" s="5"/>
      <c r="Z62" s="5"/>
    </row>
    <row r="63" spans="1:26" ht="12.75" customHeight="1" x14ac:dyDescent="0.25">
      <c r="A63" s="5"/>
      <c r="B63" s="32"/>
      <c r="C63" s="33"/>
      <c r="D63" s="34"/>
      <c r="E63" s="34"/>
      <c r="F63" s="33"/>
      <c r="G63" s="33"/>
      <c r="H63" s="33"/>
      <c r="I63" s="5"/>
      <c r="J63" s="5"/>
      <c r="K63" s="5"/>
      <c r="L63" s="5"/>
      <c r="M63" s="5"/>
      <c r="N63" s="5"/>
      <c r="O63" s="5"/>
      <c r="P63" s="5"/>
      <c r="Q63" s="5"/>
      <c r="R63" s="5"/>
      <c r="S63" s="5"/>
      <c r="T63" s="5"/>
      <c r="U63" s="5"/>
      <c r="V63" s="5"/>
      <c r="W63" s="5"/>
      <c r="X63" s="5"/>
      <c r="Y63" s="5"/>
      <c r="Z63" s="5"/>
    </row>
    <row r="64" spans="1:26" ht="12.75" customHeight="1" x14ac:dyDescent="0.25">
      <c r="A64" s="5"/>
      <c r="B64" s="32"/>
      <c r="C64" s="33"/>
      <c r="D64" s="34"/>
      <c r="E64" s="34"/>
      <c r="F64" s="33"/>
      <c r="G64" s="33"/>
      <c r="H64" s="33"/>
      <c r="I64" s="5"/>
      <c r="J64" s="5"/>
      <c r="K64" s="5"/>
      <c r="L64" s="5"/>
      <c r="M64" s="5"/>
      <c r="N64" s="5"/>
      <c r="O64" s="5"/>
      <c r="P64" s="5"/>
      <c r="Q64" s="5"/>
      <c r="R64" s="5"/>
      <c r="S64" s="5"/>
      <c r="T64" s="5"/>
      <c r="U64" s="5"/>
      <c r="V64" s="5"/>
      <c r="W64" s="5"/>
      <c r="X64" s="5"/>
      <c r="Y64" s="5"/>
      <c r="Z64" s="5"/>
    </row>
    <row r="65" spans="1:26" ht="12.75" customHeight="1" x14ac:dyDescent="0.25">
      <c r="A65" s="5"/>
      <c r="B65" s="32"/>
      <c r="C65" s="33"/>
      <c r="D65" s="34"/>
      <c r="E65" s="34"/>
      <c r="F65" s="33"/>
      <c r="G65" s="33"/>
      <c r="H65" s="33"/>
      <c r="I65" s="5"/>
      <c r="J65" s="5"/>
      <c r="K65" s="5"/>
      <c r="L65" s="5"/>
      <c r="M65" s="5"/>
      <c r="N65" s="5"/>
      <c r="O65" s="5"/>
      <c r="P65" s="5"/>
      <c r="Q65" s="5"/>
      <c r="R65" s="5"/>
      <c r="S65" s="5"/>
      <c r="T65" s="5"/>
      <c r="U65" s="5"/>
      <c r="V65" s="5"/>
      <c r="W65" s="5"/>
      <c r="X65" s="5"/>
      <c r="Y65" s="5"/>
      <c r="Z65" s="5"/>
    </row>
    <row r="66" spans="1:26" ht="12.75" customHeight="1" x14ac:dyDescent="0.25">
      <c r="A66" s="5"/>
      <c r="B66" s="32"/>
      <c r="C66" s="33"/>
      <c r="D66" s="34"/>
      <c r="E66" s="34"/>
      <c r="F66" s="33"/>
      <c r="G66" s="33"/>
      <c r="H66" s="33"/>
      <c r="I66" s="5"/>
      <c r="J66" s="5"/>
      <c r="K66" s="5"/>
      <c r="L66" s="5"/>
      <c r="M66" s="5"/>
      <c r="N66" s="5"/>
      <c r="O66" s="5"/>
      <c r="P66" s="5"/>
      <c r="Q66" s="5"/>
      <c r="R66" s="5"/>
      <c r="S66" s="5"/>
      <c r="T66" s="5"/>
      <c r="U66" s="5"/>
      <c r="V66" s="5"/>
      <c r="W66" s="5"/>
      <c r="X66" s="5"/>
      <c r="Y66" s="5"/>
      <c r="Z66" s="5"/>
    </row>
    <row r="67" spans="1:26" ht="12.75" customHeight="1" x14ac:dyDescent="0.25">
      <c r="A67" s="5"/>
      <c r="B67" s="32"/>
      <c r="C67" s="33"/>
      <c r="D67" s="34"/>
      <c r="E67" s="34"/>
      <c r="F67" s="33"/>
      <c r="G67" s="33"/>
      <c r="H67" s="33"/>
      <c r="I67" s="5"/>
      <c r="J67" s="5"/>
      <c r="K67" s="5"/>
      <c r="L67" s="5"/>
      <c r="M67" s="5"/>
      <c r="N67" s="5"/>
      <c r="O67" s="5"/>
      <c r="P67" s="5"/>
      <c r="Q67" s="5"/>
      <c r="R67" s="5"/>
      <c r="S67" s="5"/>
      <c r="T67" s="5"/>
      <c r="U67" s="5"/>
      <c r="V67" s="5"/>
      <c r="W67" s="5"/>
      <c r="X67" s="5"/>
      <c r="Y67" s="5"/>
      <c r="Z67" s="5"/>
    </row>
    <row r="68" spans="1:26" ht="12.75" customHeight="1" x14ac:dyDescent="0.25">
      <c r="A68" s="5"/>
      <c r="B68" s="32"/>
      <c r="C68" s="33"/>
      <c r="D68" s="34"/>
      <c r="E68" s="34"/>
      <c r="F68" s="33"/>
      <c r="G68" s="33"/>
      <c r="H68" s="33"/>
      <c r="I68" s="5"/>
      <c r="J68" s="5"/>
      <c r="K68" s="5"/>
      <c r="L68" s="5"/>
      <c r="M68" s="5"/>
      <c r="N68" s="5"/>
      <c r="O68" s="5"/>
      <c r="P68" s="5"/>
      <c r="Q68" s="5"/>
      <c r="R68" s="5"/>
      <c r="S68" s="5"/>
      <c r="T68" s="5"/>
      <c r="U68" s="5"/>
      <c r="V68" s="5"/>
      <c r="W68" s="5"/>
      <c r="X68" s="5"/>
      <c r="Y68" s="5"/>
      <c r="Z68" s="5"/>
    </row>
    <row r="69" spans="1:26" ht="12.75" customHeight="1" x14ac:dyDescent="0.25">
      <c r="A69" s="5"/>
      <c r="B69" s="32"/>
      <c r="C69" s="33"/>
      <c r="D69" s="34"/>
      <c r="E69" s="34"/>
      <c r="F69" s="33"/>
      <c r="G69" s="33"/>
      <c r="H69" s="33"/>
      <c r="I69" s="5"/>
      <c r="J69" s="5"/>
      <c r="K69" s="5"/>
      <c r="L69" s="5"/>
      <c r="M69" s="5"/>
      <c r="N69" s="5"/>
      <c r="O69" s="5"/>
      <c r="P69" s="5"/>
      <c r="Q69" s="5"/>
      <c r="R69" s="5"/>
      <c r="S69" s="5"/>
      <c r="T69" s="5"/>
      <c r="U69" s="5"/>
      <c r="V69" s="5"/>
      <c r="W69" s="5"/>
      <c r="X69" s="5"/>
      <c r="Y69" s="5"/>
      <c r="Z69" s="5"/>
    </row>
    <row r="70" spans="1:26" ht="12.75" customHeight="1" x14ac:dyDescent="0.25">
      <c r="A70" s="5"/>
      <c r="B70" s="32"/>
      <c r="C70" s="33"/>
      <c r="D70" s="34"/>
      <c r="E70" s="34"/>
      <c r="F70" s="33"/>
      <c r="G70" s="33"/>
      <c r="H70" s="33"/>
      <c r="I70" s="5"/>
      <c r="J70" s="5"/>
      <c r="K70" s="5"/>
      <c r="L70" s="5"/>
      <c r="M70" s="5"/>
      <c r="N70" s="5"/>
      <c r="O70" s="5"/>
      <c r="P70" s="5"/>
      <c r="Q70" s="5"/>
      <c r="R70" s="5"/>
      <c r="S70" s="5"/>
      <c r="T70" s="5"/>
      <c r="U70" s="5"/>
      <c r="V70" s="5"/>
      <c r="W70" s="5"/>
      <c r="X70" s="5"/>
      <c r="Y70" s="5"/>
      <c r="Z70" s="5"/>
    </row>
    <row r="71" spans="1:26" ht="12.75" customHeight="1" x14ac:dyDescent="0.25">
      <c r="A71" s="5"/>
      <c r="B71" s="32"/>
      <c r="C71" s="33"/>
      <c r="D71" s="34"/>
      <c r="E71" s="34"/>
      <c r="F71" s="33"/>
      <c r="G71" s="33"/>
      <c r="H71" s="33"/>
      <c r="I71" s="5"/>
      <c r="J71" s="5"/>
      <c r="K71" s="5"/>
      <c r="L71" s="5"/>
      <c r="M71" s="5"/>
      <c r="N71" s="5"/>
      <c r="O71" s="5"/>
      <c r="P71" s="5"/>
      <c r="Q71" s="5"/>
      <c r="R71" s="5"/>
      <c r="S71" s="5"/>
      <c r="T71" s="5"/>
      <c r="U71" s="5"/>
      <c r="V71" s="5"/>
      <c r="W71" s="5"/>
      <c r="X71" s="5"/>
      <c r="Y71" s="5"/>
      <c r="Z71" s="5"/>
    </row>
    <row r="72" spans="1:26" ht="12.75" customHeight="1" x14ac:dyDescent="0.25">
      <c r="A72" s="5"/>
      <c r="B72" s="32"/>
      <c r="C72" s="33"/>
      <c r="D72" s="34"/>
      <c r="E72" s="34"/>
      <c r="F72" s="33"/>
      <c r="G72" s="33"/>
      <c r="H72" s="33"/>
      <c r="I72" s="5"/>
      <c r="J72" s="5"/>
      <c r="K72" s="5"/>
      <c r="L72" s="5"/>
      <c r="M72" s="5"/>
      <c r="N72" s="5"/>
      <c r="O72" s="5"/>
      <c r="P72" s="5"/>
      <c r="Q72" s="5"/>
      <c r="R72" s="5"/>
      <c r="S72" s="5"/>
      <c r="T72" s="5"/>
      <c r="U72" s="5"/>
      <c r="V72" s="5"/>
      <c r="W72" s="5"/>
      <c r="X72" s="5"/>
      <c r="Y72" s="5"/>
      <c r="Z72" s="5"/>
    </row>
    <row r="73" spans="1:26" ht="12.75" customHeight="1" x14ac:dyDescent="0.25">
      <c r="A73" s="5"/>
      <c r="B73" s="32"/>
      <c r="C73" s="33"/>
      <c r="D73" s="34"/>
      <c r="E73" s="34"/>
      <c r="F73" s="33"/>
      <c r="G73" s="33"/>
      <c r="H73" s="33"/>
      <c r="I73" s="5"/>
      <c r="J73" s="5"/>
      <c r="K73" s="5"/>
      <c r="L73" s="5"/>
      <c r="M73" s="5"/>
      <c r="N73" s="5"/>
      <c r="O73" s="5"/>
      <c r="P73" s="5"/>
      <c r="Q73" s="5"/>
      <c r="R73" s="5"/>
      <c r="S73" s="5"/>
      <c r="T73" s="5"/>
      <c r="U73" s="5"/>
      <c r="V73" s="5"/>
      <c r="W73" s="5"/>
      <c r="X73" s="5"/>
      <c r="Y73" s="5"/>
      <c r="Z73" s="5"/>
    </row>
    <row r="74" spans="1:26" ht="12.75" customHeight="1" x14ac:dyDescent="0.25">
      <c r="A74" s="5"/>
      <c r="B74" s="32"/>
      <c r="C74" s="33"/>
      <c r="D74" s="34"/>
      <c r="E74" s="34"/>
      <c r="F74" s="33"/>
      <c r="G74" s="33"/>
      <c r="H74" s="33"/>
      <c r="I74" s="5"/>
      <c r="J74" s="5"/>
      <c r="K74" s="5"/>
      <c r="L74" s="5"/>
      <c r="M74" s="5"/>
      <c r="N74" s="5"/>
      <c r="O74" s="5"/>
      <c r="P74" s="5"/>
      <c r="Q74" s="5"/>
      <c r="R74" s="5"/>
      <c r="S74" s="5"/>
      <c r="T74" s="5"/>
      <c r="U74" s="5"/>
      <c r="V74" s="5"/>
      <c r="W74" s="5"/>
      <c r="X74" s="5"/>
      <c r="Y74" s="5"/>
      <c r="Z74" s="5"/>
    </row>
    <row r="75" spans="1:26" ht="12.75" customHeight="1" x14ac:dyDescent="0.25">
      <c r="A75" s="5"/>
      <c r="B75" s="32"/>
      <c r="C75" s="33"/>
      <c r="D75" s="34"/>
      <c r="E75" s="34"/>
      <c r="F75" s="33"/>
      <c r="G75" s="33"/>
      <c r="H75" s="33"/>
      <c r="I75" s="5"/>
      <c r="J75" s="5"/>
      <c r="K75" s="5"/>
      <c r="L75" s="5"/>
      <c r="M75" s="5"/>
      <c r="N75" s="5"/>
      <c r="O75" s="5"/>
      <c r="P75" s="5"/>
      <c r="Q75" s="5"/>
      <c r="R75" s="5"/>
      <c r="S75" s="5"/>
      <c r="T75" s="5"/>
      <c r="U75" s="5"/>
      <c r="V75" s="5"/>
      <c r="W75" s="5"/>
      <c r="X75" s="5"/>
      <c r="Y75" s="5"/>
      <c r="Z75" s="5"/>
    </row>
    <row r="76" spans="1:26" ht="12.75" customHeight="1" x14ac:dyDescent="0.25">
      <c r="A76" s="5"/>
      <c r="B76" s="32"/>
      <c r="C76" s="33"/>
      <c r="D76" s="34"/>
      <c r="E76" s="34"/>
      <c r="F76" s="33"/>
      <c r="G76" s="33"/>
      <c r="H76" s="33"/>
      <c r="I76" s="5"/>
      <c r="J76" s="5"/>
      <c r="K76" s="5"/>
      <c r="L76" s="5"/>
      <c r="M76" s="5"/>
      <c r="N76" s="5"/>
      <c r="O76" s="5"/>
      <c r="P76" s="5"/>
      <c r="Q76" s="5"/>
      <c r="R76" s="5"/>
      <c r="S76" s="5"/>
      <c r="T76" s="5"/>
      <c r="U76" s="5"/>
      <c r="V76" s="5"/>
      <c r="W76" s="5"/>
      <c r="X76" s="5"/>
      <c r="Y76" s="5"/>
      <c r="Z76" s="5"/>
    </row>
    <row r="77" spans="1:26" ht="12.75" customHeight="1" x14ac:dyDescent="0.25">
      <c r="A77" s="5"/>
      <c r="B77" s="32"/>
      <c r="C77" s="33"/>
      <c r="D77" s="34"/>
      <c r="E77" s="34"/>
      <c r="F77" s="33"/>
      <c r="G77" s="33"/>
      <c r="H77" s="33"/>
      <c r="I77" s="5"/>
      <c r="J77" s="5"/>
      <c r="K77" s="5"/>
      <c r="L77" s="5"/>
      <c r="M77" s="5"/>
      <c r="N77" s="5"/>
      <c r="O77" s="5"/>
      <c r="P77" s="5"/>
      <c r="Q77" s="5"/>
      <c r="R77" s="5"/>
      <c r="S77" s="5"/>
      <c r="T77" s="5"/>
      <c r="U77" s="5"/>
      <c r="V77" s="5"/>
      <c r="W77" s="5"/>
      <c r="X77" s="5"/>
      <c r="Y77" s="5"/>
      <c r="Z77" s="5"/>
    </row>
    <row r="78" spans="1:26" ht="12.75" customHeight="1" x14ac:dyDescent="0.25">
      <c r="A78" s="5"/>
      <c r="B78" s="32"/>
      <c r="C78" s="33"/>
      <c r="D78" s="34"/>
      <c r="E78" s="34"/>
      <c r="F78" s="33"/>
      <c r="G78" s="33"/>
      <c r="H78" s="33"/>
      <c r="I78" s="5"/>
      <c r="J78" s="5"/>
      <c r="K78" s="5"/>
      <c r="L78" s="5"/>
      <c r="M78" s="5"/>
      <c r="N78" s="5"/>
      <c r="O78" s="5"/>
      <c r="P78" s="5"/>
      <c r="Q78" s="5"/>
      <c r="R78" s="5"/>
      <c r="S78" s="5"/>
      <c r="T78" s="5"/>
      <c r="U78" s="5"/>
      <c r="V78" s="5"/>
      <c r="W78" s="5"/>
      <c r="X78" s="5"/>
      <c r="Y78" s="5"/>
      <c r="Z78" s="5"/>
    </row>
    <row r="79" spans="1:26" ht="12.75" customHeight="1" x14ac:dyDescent="0.25">
      <c r="A79" s="5"/>
      <c r="B79" s="32"/>
      <c r="C79" s="33"/>
      <c r="D79" s="34"/>
      <c r="E79" s="34"/>
      <c r="F79" s="33"/>
      <c r="G79" s="33"/>
      <c r="H79" s="33"/>
      <c r="I79" s="5"/>
      <c r="J79" s="5"/>
      <c r="K79" s="5"/>
      <c r="L79" s="5"/>
      <c r="M79" s="5"/>
      <c r="N79" s="5"/>
      <c r="O79" s="5"/>
      <c r="P79" s="5"/>
      <c r="Q79" s="5"/>
      <c r="R79" s="5"/>
      <c r="S79" s="5"/>
      <c r="T79" s="5"/>
      <c r="U79" s="5"/>
      <c r="V79" s="5"/>
      <c r="W79" s="5"/>
      <c r="X79" s="5"/>
      <c r="Y79" s="5"/>
      <c r="Z79" s="5"/>
    </row>
    <row r="80" spans="1:26" ht="12.75" customHeight="1" x14ac:dyDescent="0.25">
      <c r="A80" s="5"/>
      <c r="B80" s="32"/>
      <c r="C80" s="33"/>
      <c r="D80" s="34"/>
      <c r="E80" s="34"/>
      <c r="F80" s="33"/>
      <c r="G80" s="33"/>
      <c r="H80" s="33"/>
      <c r="I80" s="5"/>
      <c r="J80" s="5"/>
      <c r="K80" s="5"/>
      <c r="L80" s="5"/>
      <c r="M80" s="5"/>
      <c r="N80" s="5"/>
      <c r="O80" s="5"/>
      <c r="P80" s="5"/>
      <c r="Q80" s="5"/>
      <c r="R80" s="5"/>
      <c r="S80" s="5"/>
      <c r="T80" s="5"/>
      <c r="U80" s="5"/>
      <c r="V80" s="5"/>
      <c r="W80" s="5"/>
      <c r="X80" s="5"/>
      <c r="Y80" s="5"/>
      <c r="Z80" s="5"/>
    </row>
    <row r="81" spans="1:26" ht="12.75" customHeight="1" x14ac:dyDescent="0.25">
      <c r="A81" s="5"/>
      <c r="B81" s="32"/>
      <c r="C81" s="33"/>
      <c r="D81" s="34"/>
      <c r="E81" s="34"/>
      <c r="F81" s="33"/>
      <c r="G81" s="33"/>
      <c r="H81" s="33"/>
      <c r="I81" s="5"/>
      <c r="J81" s="5"/>
      <c r="K81" s="5"/>
      <c r="L81" s="5"/>
      <c r="M81" s="5"/>
      <c r="N81" s="5"/>
      <c r="O81" s="5"/>
      <c r="P81" s="5"/>
      <c r="Q81" s="5"/>
      <c r="R81" s="5"/>
      <c r="S81" s="5"/>
      <c r="T81" s="5"/>
      <c r="U81" s="5"/>
      <c r="V81" s="5"/>
      <c r="W81" s="5"/>
      <c r="X81" s="5"/>
      <c r="Y81" s="5"/>
      <c r="Z81" s="5"/>
    </row>
    <row r="82" spans="1:26" ht="12.75" customHeight="1" x14ac:dyDescent="0.25">
      <c r="A82" s="5"/>
      <c r="B82" s="32"/>
      <c r="C82" s="33"/>
      <c r="D82" s="34"/>
      <c r="E82" s="34"/>
      <c r="F82" s="33"/>
      <c r="G82" s="33"/>
      <c r="H82" s="33"/>
      <c r="I82" s="5"/>
      <c r="J82" s="5"/>
      <c r="K82" s="5"/>
      <c r="L82" s="5"/>
      <c r="M82" s="5"/>
      <c r="N82" s="5"/>
      <c r="O82" s="5"/>
      <c r="P82" s="5"/>
      <c r="Q82" s="5"/>
      <c r="R82" s="5"/>
      <c r="S82" s="5"/>
      <c r="T82" s="5"/>
      <c r="U82" s="5"/>
      <c r="V82" s="5"/>
      <c r="W82" s="5"/>
      <c r="X82" s="5"/>
      <c r="Y82" s="5"/>
      <c r="Z82" s="5"/>
    </row>
    <row r="83" spans="1:26" ht="12.75" customHeight="1" x14ac:dyDescent="0.25">
      <c r="A83" s="5"/>
      <c r="B83" s="32"/>
      <c r="C83" s="33"/>
      <c r="D83" s="34"/>
      <c r="E83" s="34"/>
      <c r="F83" s="33"/>
      <c r="G83" s="33"/>
      <c r="H83" s="33"/>
      <c r="I83" s="5"/>
      <c r="J83" s="5"/>
      <c r="K83" s="5"/>
      <c r="L83" s="5"/>
      <c r="M83" s="5"/>
      <c r="N83" s="5"/>
      <c r="O83" s="5"/>
      <c r="P83" s="5"/>
      <c r="Q83" s="5"/>
      <c r="R83" s="5"/>
      <c r="S83" s="5"/>
      <c r="T83" s="5"/>
      <c r="U83" s="5"/>
      <c r="V83" s="5"/>
      <c r="W83" s="5"/>
      <c r="X83" s="5"/>
      <c r="Y83" s="5"/>
      <c r="Z83" s="5"/>
    </row>
    <row r="84" spans="1:26" ht="12.75" customHeight="1" x14ac:dyDescent="0.25">
      <c r="A84" s="5"/>
      <c r="B84" s="32"/>
      <c r="C84" s="33"/>
      <c r="D84" s="34"/>
      <c r="E84" s="34"/>
      <c r="F84" s="33"/>
      <c r="G84" s="33"/>
      <c r="H84" s="33"/>
      <c r="I84" s="5"/>
      <c r="J84" s="5"/>
      <c r="K84" s="5"/>
      <c r="L84" s="5"/>
      <c r="M84" s="5"/>
      <c r="N84" s="5"/>
      <c r="O84" s="5"/>
      <c r="P84" s="5"/>
      <c r="Q84" s="5"/>
      <c r="R84" s="5"/>
      <c r="S84" s="5"/>
      <c r="T84" s="5"/>
      <c r="U84" s="5"/>
      <c r="V84" s="5"/>
      <c r="W84" s="5"/>
      <c r="X84" s="5"/>
      <c r="Y84" s="5"/>
      <c r="Z84" s="5"/>
    </row>
    <row r="85" spans="1:26" ht="12.75" customHeight="1" x14ac:dyDescent="0.25">
      <c r="A85" s="5"/>
      <c r="B85" s="32"/>
      <c r="C85" s="33"/>
      <c r="D85" s="34"/>
      <c r="E85" s="34"/>
      <c r="F85" s="33"/>
      <c r="G85" s="33"/>
      <c r="H85" s="33"/>
      <c r="I85" s="5"/>
      <c r="J85" s="5"/>
      <c r="K85" s="5"/>
      <c r="L85" s="5"/>
      <c r="M85" s="5"/>
      <c r="N85" s="5"/>
      <c r="O85" s="5"/>
      <c r="P85" s="5"/>
      <c r="Q85" s="5"/>
      <c r="R85" s="5"/>
      <c r="S85" s="5"/>
      <c r="T85" s="5"/>
      <c r="U85" s="5"/>
      <c r="V85" s="5"/>
      <c r="W85" s="5"/>
      <c r="X85" s="5"/>
      <c r="Y85" s="5"/>
      <c r="Z85" s="5"/>
    </row>
    <row r="86" spans="1:26" ht="12.75" customHeight="1" x14ac:dyDescent="0.25">
      <c r="A86" s="5"/>
      <c r="B86" s="32"/>
      <c r="C86" s="33"/>
      <c r="D86" s="34"/>
      <c r="E86" s="34"/>
      <c r="F86" s="33"/>
      <c r="G86" s="33"/>
      <c r="H86" s="33"/>
      <c r="I86" s="5"/>
      <c r="J86" s="5"/>
      <c r="K86" s="5"/>
      <c r="L86" s="5"/>
      <c r="M86" s="5"/>
      <c r="N86" s="5"/>
      <c r="O86" s="5"/>
      <c r="P86" s="5"/>
      <c r="Q86" s="5"/>
      <c r="R86" s="5"/>
      <c r="S86" s="5"/>
      <c r="T86" s="5"/>
      <c r="U86" s="5"/>
      <c r="V86" s="5"/>
      <c r="W86" s="5"/>
      <c r="X86" s="5"/>
      <c r="Y86" s="5"/>
      <c r="Z86" s="5"/>
    </row>
    <row r="87" spans="1:26" ht="12.75" customHeight="1" x14ac:dyDescent="0.25">
      <c r="A87" s="5"/>
      <c r="B87" s="32"/>
      <c r="C87" s="33"/>
      <c r="D87" s="34"/>
      <c r="E87" s="34"/>
      <c r="F87" s="33"/>
      <c r="G87" s="33"/>
      <c r="H87" s="33"/>
      <c r="I87" s="5"/>
      <c r="J87" s="5"/>
      <c r="K87" s="5"/>
      <c r="L87" s="5"/>
      <c r="M87" s="5"/>
      <c r="N87" s="5"/>
      <c r="O87" s="5"/>
      <c r="P87" s="5"/>
      <c r="Q87" s="5"/>
      <c r="R87" s="5"/>
      <c r="S87" s="5"/>
      <c r="T87" s="5"/>
      <c r="U87" s="5"/>
      <c r="V87" s="5"/>
      <c r="W87" s="5"/>
      <c r="X87" s="5"/>
      <c r="Y87" s="5"/>
      <c r="Z87" s="5"/>
    </row>
    <row r="88" spans="1:26" ht="12.75" customHeight="1" x14ac:dyDescent="0.25">
      <c r="A88" s="5"/>
      <c r="B88" s="32"/>
      <c r="C88" s="33"/>
      <c r="D88" s="34"/>
      <c r="E88" s="34"/>
      <c r="F88" s="33"/>
      <c r="G88" s="33"/>
      <c r="H88" s="33"/>
      <c r="I88" s="5"/>
      <c r="J88" s="5"/>
      <c r="K88" s="5"/>
      <c r="L88" s="5"/>
      <c r="M88" s="5"/>
      <c r="N88" s="5"/>
      <c r="O88" s="5"/>
      <c r="P88" s="5"/>
      <c r="Q88" s="5"/>
      <c r="R88" s="5"/>
      <c r="S88" s="5"/>
      <c r="T88" s="5"/>
      <c r="U88" s="5"/>
      <c r="V88" s="5"/>
      <c r="W88" s="5"/>
      <c r="X88" s="5"/>
      <c r="Y88" s="5"/>
      <c r="Z88" s="5"/>
    </row>
    <row r="89" spans="1:26" ht="12.75" customHeight="1" x14ac:dyDescent="0.25">
      <c r="A89" s="5"/>
      <c r="B89" s="32"/>
      <c r="C89" s="33"/>
      <c r="D89" s="34"/>
      <c r="E89" s="34"/>
      <c r="F89" s="33"/>
      <c r="G89" s="33"/>
      <c r="H89" s="33"/>
      <c r="I89" s="5"/>
      <c r="J89" s="5"/>
      <c r="K89" s="5"/>
      <c r="L89" s="5"/>
      <c r="M89" s="5"/>
      <c r="N89" s="5"/>
      <c r="O89" s="5"/>
      <c r="P89" s="5"/>
      <c r="Q89" s="5"/>
      <c r="R89" s="5"/>
      <c r="S89" s="5"/>
      <c r="T89" s="5"/>
      <c r="U89" s="5"/>
      <c r="V89" s="5"/>
      <c r="W89" s="5"/>
      <c r="X89" s="5"/>
      <c r="Y89" s="5"/>
      <c r="Z89" s="5"/>
    </row>
    <row r="90" spans="1:26" ht="12.75" customHeight="1" x14ac:dyDescent="0.25">
      <c r="A90" s="5"/>
      <c r="B90" s="32"/>
      <c r="C90" s="33"/>
      <c r="D90" s="34"/>
      <c r="E90" s="34"/>
      <c r="F90" s="33"/>
      <c r="G90" s="33"/>
      <c r="H90" s="33"/>
      <c r="I90" s="5"/>
      <c r="J90" s="5"/>
      <c r="K90" s="5"/>
      <c r="L90" s="5"/>
      <c r="M90" s="5"/>
      <c r="N90" s="5"/>
      <c r="O90" s="5"/>
      <c r="P90" s="5"/>
      <c r="Q90" s="5"/>
      <c r="R90" s="5"/>
      <c r="S90" s="5"/>
      <c r="T90" s="5"/>
      <c r="U90" s="5"/>
      <c r="V90" s="5"/>
      <c r="W90" s="5"/>
      <c r="X90" s="5"/>
      <c r="Y90" s="5"/>
      <c r="Z90" s="5"/>
    </row>
    <row r="91" spans="1:26" ht="12.75" customHeight="1" x14ac:dyDescent="0.25">
      <c r="A91" s="5"/>
      <c r="B91" s="32"/>
      <c r="C91" s="33"/>
      <c r="D91" s="34"/>
      <c r="E91" s="34"/>
      <c r="F91" s="33"/>
      <c r="G91" s="33"/>
      <c r="H91" s="33"/>
      <c r="I91" s="5"/>
      <c r="J91" s="5"/>
      <c r="K91" s="5"/>
      <c r="L91" s="5"/>
      <c r="M91" s="5"/>
      <c r="N91" s="5"/>
      <c r="O91" s="5"/>
      <c r="P91" s="5"/>
      <c r="Q91" s="5"/>
      <c r="R91" s="5"/>
      <c r="S91" s="5"/>
      <c r="T91" s="5"/>
      <c r="U91" s="5"/>
      <c r="V91" s="5"/>
      <c r="W91" s="5"/>
      <c r="X91" s="5"/>
      <c r="Y91" s="5"/>
      <c r="Z91" s="5"/>
    </row>
    <row r="92" spans="1:26" ht="12.75" customHeight="1" x14ac:dyDescent="0.25">
      <c r="A92" s="5"/>
      <c r="B92" s="32"/>
      <c r="C92" s="33"/>
      <c r="D92" s="34"/>
      <c r="E92" s="34"/>
      <c r="F92" s="33"/>
      <c r="G92" s="33"/>
      <c r="H92" s="33"/>
      <c r="I92" s="5"/>
      <c r="J92" s="5"/>
      <c r="K92" s="5"/>
      <c r="L92" s="5"/>
      <c r="M92" s="5"/>
      <c r="N92" s="5"/>
      <c r="O92" s="5"/>
      <c r="P92" s="5"/>
      <c r="Q92" s="5"/>
      <c r="R92" s="5"/>
      <c r="S92" s="5"/>
      <c r="T92" s="5"/>
      <c r="U92" s="5"/>
      <c r="V92" s="5"/>
      <c r="W92" s="5"/>
      <c r="X92" s="5"/>
      <c r="Y92" s="5"/>
      <c r="Z92" s="5"/>
    </row>
    <row r="93" spans="1:26" ht="12.75" customHeight="1" x14ac:dyDescent="0.25">
      <c r="A93" s="5"/>
      <c r="B93" s="32"/>
      <c r="C93" s="33"/>
      <c r="D93" s="34"/>
      <c r="E93" s="34"/>
      <c r="F93" s="33"/>
      <c r="G93" s="33"/>
      <c r="H93" s="33"/>
      <c r="I93" s="5"/>
      <c r="J93" s="5"/>
      <c r="K93" s="5"/>
      <c r="L93" s="5"/>
      <c r="M93" s="5"/>
      <c r="N93" s="5"/>
      <c r="O93" s="5"/>
      <c r="P93" s="5"/>
      <c r="Q93" s="5"/>
      <c r="R93" s="5"/>
      <c r="S93" s="5"/>
      <c r="T93" s="5"/>
      <c r="U93" s="5"/>
      <c r="V93" s="5"/>
      <c r="W93" s="5"/>
      <c r="X93" s="5"/>
      <c r="Y93" s="5"/>
      <c r="Z93" s="5"/>
    </row>
    <row r="94" spans="1:26" ht="12.75" customHeight="1" x14ac:dyDescent="0.25">
      <c r="A94" s="5"/>
      <c r="B94" s="32"/>
      <c r="C94" s="33"/>
      <c r="D94" s="34"/>
      <c r="E94" s="34"/>
      <c r="F94" s="33"/>
      <c r="G94" s="33"/>
      <c r="H94" s="33"/>
      <c r="I94" s="5"/>
      <c r="J94" s="5"/>
      <c r="K94" s="5"/>
      <c r="L94" s="5"/>
      <c r="M94" s="5"/>
      <c r="N94" s="5"/>
      <c r="O94" s="5"/>
      <c r="P94" s="5"/>
      <c r="Q94" s="5"/>
      <c r="R94" s="5"/>
      <c r="S94" s="5"/>
      <c r="T94" s="5"/>
      <c r="U94" s="5"/>
      <c r="V94" s="5"/>
      <c r="W94" s="5"/>
      <c r="X94" s="5"/>
      <c r="Y94" s="5"/>
      <c r="Z94" s="5"/>
    </row>
    <row r="95" spans="1:26" ht="12.75" customHeight="1" x14ac:dyDescent="0.25">
      <c r="A95" s="5"/>
      <c r="B95" s="32"/>
      <c r="C95" s="33"/>
      <c r="D95" s="34"/>
      <c r="E95" s="34"/>
      <c r="F95" s="33"/>
      <c r="G95" s="33"/>
      <c r="H95" s="33"/>
      <c r="I95" s="5"/>
      <c r="J95" s="5"/>
      <c r="K95" s="5"/>
      <c r="L95" s="5"/>
      <c r="M95" s="5"/>
      <c r="N95" s="5"/>
      <c r="O95" s="5"/>
      <c r="P95" s="5"/>
      <c r="Q95" s="5"/>
      <c r="R95" s="5"/>
      <c r="S95" s="5"/>
      <c r="T95" s="5"/>
      <c r="U95" s="5"/>
      <c r="V95" s="5"/>
      <c r="W95" s="5"/>
      <c r="X95" s="5"/>
      <c r="Y95" s="5"/>
      <c r="Z95" s="5"/>
    </row>
    <row r="96" spans="1:26" ht="12.75" customHeight="1" x14ac:dyDescent="0.25">
      <c r="A96" s="5"/>
      <c r="B96" s="32"/>
      <c r="C96" s="33"/>
      <c r="D96" s="34"/>
      <c r="E96" s="34"/>
      <c r="F96" s="33"/>
      <c r="G96" s="33"/>
      <c r="H96" s="33"/>
      <c r="I96" s="5"/>
      <c r="J96" s="5"/>
      <c r="K96" s="5"/>
      <c r="L96" s="5"/>
      <c r="M96" s="5"/>
      <c r="N96" s="5"/>
      <c r="O96" s="5"/>
      <c r="P96" s="5"/>
      <c r="Q96" s="5"/>
      <c r="R96" s="5"/>
      <c r="S96" s="5"/>
      <c r="T96" s="5"/>
      <c r="U96" s="5"/>
      <c r="V96" s="5"/>
      <c r="W96" s="5"/>
      <c r="X96" s="5"/>
      <c r="Y96" s="5"/>
      <c r="Z96" s="5"/>
    </row>
    <row r="97" spans="1:26" ht="12.75" customHeight="1" x14ac:dyDescent="0.25">
      <c r="A97" s="5"/>
      <c r="B97" s="32"/>
      <c r="C97" s="33"/>
      <c r="D97" s="34"/>
      <c r="E97" s="34"/>
      <c r="F97" s="33"/>
      <c r="G97" s="33"/>
      <c r="H97" s="33"/>
      <c r="I97" s="5"/>
      <c r="J97" s="5"/>
      <c r="K97" s="5"/>
      <c r="L97" s="5"/>
      <c r="M97" s="5"/>
      <c r="N97" s="5"/>
      <c r="O97" s="5"/>
      <c r="P97" s="5"/>
      <c r="Q97" s="5"/>
      <c r="R97" s="5"/>
      <c r="S97" s="5"/>
      <c r="T97" s="5"/>
      <c r="U97" s="5"/>
      <c r="V97" s="5"/>
      <c r="W97" s="5"/>
      <c r="X97" s="5"/>
      <c r="Y97" s="5"/>
      <c r="Z97" s="5"/>
    </row>
    <row r="98" spans="1:26" ht="12.75" customHeight="1" x14ac:dyDescent="0.25">
      <c r="A98" s="5"/>
      <c r="B98" s="32"/>
      <c r="C98" s="33"/>
      <c r="D98" s="34"/>
      <c r="E98" s="34"/>
      <c r="F98" s="33"/>
      <c r="G98" s="33"/>
      <c r="H98" s="33"/>
      <c r="I98" s="5"/>
      <c r="J98" s="5"/>
      <c r="K98" s="5"/>
      <c r="L98" s="5"/>
      <c r="M98" s="5"/>
      <c r="N98" s="5"/>
      <c r="O98" s="5"/>
      <c r="P98" s="5"/>
      <c r="Q98" s="5"/>
      <c r="R98" s="5"/>
      <c r="S98" s="5"/>
      <c r="T98" s="5"/>
      <c r="U98" s="5"/>
      <c r="V98" s="5"/>
      <c r="W98" s="5"/>
      <c r="X98" s="5"/>
      <c r="Y98" s="5"/>
      <c r="Z98" s="5"/>
    </row>
    <row r="99" spans="1:26" ht="12.75" customHeight="1" x14ac:dyDescent="0.25">
      <c r="A99" s="5"/>
      <c r="B99" s="32"/>
      <c r="C99" s="33"/>
      <c r="D99" s="34"/>
      <c r="E99" s="34"/>
      <c r="F99" s="33"/>
      <c r="G99" s="33"/>
      <c r="H99" s="33"/>
      <c r="I99" s="5"/>
      <c r="J99" s="5"/>
      <c r="K99" s="5"/>
      <c r="L99" s="5"/>
      <c r="M99" s="5"/>
      <c r="N99" s="5"/>
      <c r="O99" s="5"/>
      <c r="P99" s="5"/>
      <c r="Q99" s="5"/>
      <c r="R99" s="5"/>
      <c r="S99" s="5"/>
      <c r="T99" s="5"/>
      <c r="U99" s="5"/>
      <c r="V99" s="5"/>
      <c r="W99" s="5"/>
      <c r="X99" s="5"/>
      <c r="Y99" s="5"/>
      <c r="Z99" s="5"/>
    </row>
    <row r="100" spans="1:26" ht="12.75" customHeight="1" x14ac:dyDescent="0.25">
      <c r="A100" s="5"/>
      <c r="B100" s="32"/>
      <c r="C100" s="33"/>
      <c r="D100" s="34"/>
      <c r="E100" s="34"/>
      <c r="F100" s="33"/>
      <c r="G100" s="33"/>
      <c r="H100" s="33"/>
      <c r="I100" s="5"/>
      <c r="J100" s="5"/>
      <c r="K100" s="5"/>
      <c r="L100" s="5"/>
      <c r="M100" s="5"/>
      <c r="N100" s="5"/>
      <c r="O100" s="5"/>
      <c r="P100" s="5"/>
      <c r="Q100" s="5"/>
      <c r="R100" s="5"/>
      <c r="S100" s="5"/>
      <c r="T100" s="5"/>
      <c r="U100" s="5"/>
      <c r="V100" s="5"/>
      <c r="W100" s="5"/>
      <c r="X100" s="5"/>
      <c r="Y100" s="5"/>
      <c r="Z100" s="5"/>
    </row>
    <row r="101" spans="1:26" ht="12.75" customHeight="1" x14ac:dyDescent="0.25">
      <c r="A101" s="5"/>
      <c r="B101" s="32"/>
      <c r="C101" s="33"/>
      <c r="D101" s="34"/>
      <c r="E101" s="34"/>
      <c r="F101" s="33"/>
      <c r="G101" s="33"/>
      <c r="H101" s="33"/>
      <c r="I101" s="5"/>
      <c r="J101" s="5"/>
      <c r="K101" s="5"/>
      <c r="L101" s="5"/>
      <c r="M101" s="5"/>
      <c r="N101" s="5"/>
      <c r="O101" s="5"/>
      <c r="P101" s="5"/>
      <c r="Q101" s="5"/>
      <c r="R101" s="5"/>
      <c r="S101" s="5"/>
      <c r="T101" s="5"/>
      <c r="U101" s="5"/>
      <c r="V101" s="5"/>
      <c r="W101" s="5"/>
      <c r="X101" s="5"/>
      <c r="Y101" s="5"/>
      <c r="Z101" s="5"/>
    </row>
    <row r="102" spans="1:26" ht="12.75" customHeight="1" x14ac:dyDescent="0.25">
      <c r="A102" s="5"/>
      <c r="B102" s="32"/>
      <c r="C102" s="33"/>
      <c r="D102" s="34"/>
      <c r="E102" s="34"/>
      <c r="F102" s="33"/>
      <c r="G102" s="33"/>
      <c r="H102" s="33"/>
      <c r="I102" s="5"/>
      <c r="J102" s="5"/>
      <c r="K102" s="5"/>
      <c r="L102" s="5"/>
      <c r="M102" s="5"/>
      <c r="N102" s="5"/>
      <c r="O102" s="5"/>
      <c r="P102" s="5"/>
      <c r="Q102" s="5"/>
      <c r="R102" s="5"/>
      <c r="S102" s="5"/>
      <c r="T102" s="5"/>
      <c r="U102" s="5"/>
      <c r="V102" s="5"/>
      <c r="W102" s="5"/>
      <c r="X102" s="5"/>
      <c r="Y102" s="5"/>
      <c r="Z102" s="5"/>
    </row>
    <row r="103" spans="1:26" ht="12.75" customHeight="1" x14ac:dyDescent="0.25">
      <c r="A103" s="5"/>
      <c r="B103" s="32"/>
      <c r="C103" s="33"/>
      <c r="D103" s="34"/>
      <c r="E103" s="34"/>
      <c r="F103" s="33"/>
      <c r="G103" s="33"/>
      <c r="H103" s="33"/>
      <c r="I103" s="5"/>
      <c r="J103" s="5"/>
      <c r="K103" s="5"/>
      <c r="L103" s="5"/>
      <c r="M103" s="5"/>
      <c r="N103" s="5"/>
      <c r="O103" s="5"/>
      <c r="P103" s="5"/>
      <c r="Q103" s="5"/>
      <c r="R103" s="5"/>
      <c r="S103" s="5"/>
      <c r="T103" s="5"/>
      <c r="U103" s="5"/>
      <c r="V103" s="5"/>
      <c r="W103" s="5"/>
      <c r="X103" s="5"/>
      <c r="Y103" s="5"/>
      <c r="Z103" s="5"/>
    </row>
    <row r="104" spans="1:26" ht="12.75" customHeight="1" x14ac:dyDescent="0.25">
      <c r="A104" s="5"/>
      <c r="B104" s="32"/>
      <c r="C104" s="33"/>
      <c r="D104" s="34"/>
      <c r="E104" s="34"/>
      <c r="F104" s="33"/>
      <c r="G104" s="33"/>
      <c r="H104" s="33"/>
      <c r="I104" s="5"/>
      <c r="J104" s="5"/>
      <c r="K104" s="5"/>
      <c r="L104" s="5"/>
      <c r="M104" s="5"/>
      <c r="N104" s="5"/>
      <c r="O104" s="5"/>
      <c r="P104" s="5"/>
      <c r="Q104" s="5"/>
      <c r="R104" s="5"/>
      <c r="S104" s="5"/>
      <c r="T104" s="5"/>
      <c r="U104" s="5"/>
      <c r="V104" s="5"/>
      <c r="W104" s="5"/>
      <c r="X104" s="5"/>
      <c r="Y104" s="5"/>
      <c r="Z104" s="5"/>
    </row>
    <row r="105" spans="1:26" ht="12.75" customHeight="1" x14ac:dyDescent="0.25">
      <c r="A105" s="5"/>
      <c r="B105" s="32"/>
      <c r="C105" s="33"/>
      <c r="D105" s="34"/>
      <c r="E105" s="34"/>
      <c r="F105" s="33"/>
      <c r="G105" s="33"/>
      <c r="H105" s="33"/>
      <c r="I105" s="5"/>
      <c r="J105" s="5"/>
      <c r="K105" s="5"/>
      <c r="L105" s="5"/>
      <c r="M105" s="5"/>
      <c r="N105" s="5"/>
      <c r="O105" s="5"/>
      <c r="P105" s="5"/>
      <c r="Q105" s="5"/>
      <c r="R105" s="5"/>
      <c r="S105" s="5"/>
      <c r="T105" s="5"/>
      <c r="U105" s="5"/>
      <c r="V105" s="5"/>
      <c r="W105" s="5"/>
      <c r="X105" s="5"/>
      <c r="Y105" s="5"/>
      <c r="Z105" s="5"/>
    </row>
    <row r="106" spans="1:26" ht="12.75" customHeight="1" x14ac:dyDescent="0.25">
      <c r="A106" s="5"/>
      <c r="B106" s="32"/>
      <c r="C106" s="33"/>
      <c r="D106" s="34"/>
      <c r="E106" s="34"/>
      <c r="F106" s="33"/>
      <c r="G106" s="33"/>
      <c r="H106" s="33"/>
      <c r="I106" s="5"/>
      <c r="J106" s="5"/>
      <c r="K106" s="5"/>
      <c r="L106" s="5"/>
      <c r="M106" s="5"/>
      <c r="N106" s="5"/>
      <c r="O106" s="5"/>
      <c r="P106" s="5"/>
      <c r="Q106" s="5"/>
      <c r="R106" s="5"/>
      <c r="S106" s="5"/>
      <c r="T106" s="5"/>
      <c r="U106" s="5"/>
      <c r="V106" s="5"/>
      <c r="W106" s="5"/>
      <c r="X106" s="5"/>
      <c r="Y106" s="5"/>
      <c r="Z106" s="5"/>
    </row>
    <row r="107" spans="1:26" ht="12.75" customHeight="1" x14ac:dyDescent="0.25">
      <c r="A107" s="5"/>
      <c r="B107" s="32"/>
      <c r="C107" s="33"/>
      <c r="D107" s="34"/>
      <c r="E107" s="34"/>
      <c r="F107" s="33"/>
      <c r="G107" s="33"/>
      <c r="H107" s="33"/>
      <c r="I107" s="5"/>
      <c r="J107" s="5"/>
      <c r="K107" s="5"/>
      <c r="L107" s="5"/>
      <c r="M107" s="5"/>
      <c r="N107" s="5"/>
      <c r="O107" s="5"/>
      <c r="P107" s="5"/>
      <c r="Q107" s="5"/>
      <c r="R107" s="5"/>
      <c r="S107" s="5"/>
      <c r="T107" s="5"/>
      <c r="U107" s="5"/>
      <c r="V107" s="5"/>
      <c r="W107" s="5"/>
      <c r="X107" s="5"/>
      <c r="Y107" s="5"/>
      <c r="Z107" s="5"/>
    </row>
    <row r="108" spans="1:26" ht="12.75" customHeight="1" x14ac:dyDescent="0.25">
      <c r="A108" s="5"/>
      <c r="B108" s="32"/>
      <c r="C108" s="33"/>
      <c r="D108" s="34"/>
      <c r="E108" s="34"/>
      <c r="F108" s="33"/>
      <c r="G108" s="33"/>
      <c r="H108" s="33"/>
      <c r="I108" s="5"/>
      <c r="J108" s="5"/>
      <c r="K108" s="5"/>
      <c r="L108" s="5"/>
      <c r="M108" s="5"/>
      <c r="N108" s="5"/>
      <c r="O108" s="5"/>
      <c r="P108" s="5"/>
      <c r="Q108" s="5"/>
      <c r="R108" s="5"/>
      <c r="S108" s="5"/>
      <c r="T108" s="5"/>
      <c r="U108" s="5"/>
      <c r="V108" s="5"/>
      <c r="W108" s="5"/>
      <c r="X108" s="5"/>
      <c r="Y108" s="5"/>
      <c r="Z108" s="5"/>
    </row>
    <row r="109" spans="1:26" ht="12.75" customHeight="1" x14ac:dyDescent="0.25">
      <c r="A109" s="5"/>
      <c r="B109" s="32"/>
      <c r="C109" s="33"/>
      <c r="D109" s="34"/>
      <c r="E109" s="34"/>
      <c r="F109" s="33"/>
      <c r="G109" s="33"/>
      <c r="H109" s="33"/>
      <c r="I109" s="5"/>
      <c r="J109" s="5"/>
      <c r="K109" s="5"/>
      <c r="L109" s="5"/>
      <c r="M109" s="5"/>
      <c r="N109" s="5"/>
      <c r="O109" s="5"/>
      <c r="P109" s="5"/>
      <c r="Q109" s="5"/>
      <c r="R109" s="5"/>
      <c r="S109" s="5"/>
      <c r="T109" s="5"/>
      <c r="U109" s="5"/>
      <c r="V109" s="5"/>
      <c r="W109" s="5"/>
      <c r="X109" s="5"/>
      <c r="Y109" s="5"/>
      <c r="Z109" s="5"/>
    </row>
    <row r="110" spans="1:26" ht="12.75" customHeight="1" x14ac:dyDescent="0.25">
      <c r="A110" s="5"/>
      <c r="B110" s="32"/>
      <c r="C110" s="33"/>
      <c r="D110" s="34"/>
      <c r="E110" s="34"/>
      <c r="F110" s="33"/>
      <c r="G110" s="33"/>
      <c r="H110" s="33"/>
      <c r="I110" s="5"/>
      <c r="J110" s="5"/>
      <c r="K110" s="5"/>
      <c r="L110" s="5"/>
      <c r="M110" s="5"/>
      <c r="N110" s="5"/>
      <c r="O110" s="5"/>
      <c r="P110" s="5"/>
      <c r="Q110" s="5"/>
      <c r="R110" s="5"/>
      <c r="S110" s="5"/>
      <c r="T110" s="5"/>
      <c r="U110" s="5"/>
      <c r="V110" s="5"/>
      <c r="W110" s="5"/>
      <c r="X110" s="5"/>
      <c r="Y110" s="5"/>
      <c r="Z110" s="5"/>
    </row>
    <row r="111" spans="1:26" ht="12.75" customHeight="1" x14ac:dyDescent="0.25">
      <c r="A111" s="5"/>
      <c r="B111" s="32"/>
      <c r="C111" s="33"/>
      <c r="D111" s="34"/>
      <c r="E111" s="34"/>
      <c r="F111" s="33"/>
      <c r="G111" s="33"/>
      <c r="H111" s="33"/>
      <c r="I111" s="5"/>
      <c r="J111" s="5"/>
      <c r="K111" s="5"/>
      <c r="L111" s="5"/>
      <c r="M111" s="5"/>
      <c r="N111" s="5"/>
      <c r="O111" s="5"/>
      <c r="P111" s="5"/>
      <c r="Q111" s="5"/>
      <c r="R111" s="5"/>
      <c r="S111" s="5"/>
      <c r="T111" s="5"/>
      <c r="U111" s="5"/>
      <c r="V111" s="5"/>
      <c r="W111" s="5"/>
      <c r="X111" s="5"/>
      <c r="Y111" s="5"/>
      <c r="Z111" s="5"/>
    </row>
    <row r="112" spans="1:26" ht="12.75" customHeight="1" x14ac:dyDescent="0.25">
      <c r="A112" s="5"/>
      <c r="B112" s="32"/>
      <c r="C112" s="33"/>
      <c r="D112" s="34"/>
      <c r="E112" s="34"/>
      <c r="F112" s="33"/>
      <c r="G112" s="33"/>
      <c r="H112" s="33"/>
      <c r="I112" s="5"/>
      <c r="J112" s="5"/>
      <c r="K112" s="5"/>
      <c r="L112" s="5"/>
      <c r="M112" s="5"/>
      <c r="N112" s="5"/>
      <c r="O112" s="5"/>
      <c r="P112" s="5"/>
      <c r="Q112" s="5"/>
      <c r="R112" s="5"/>
      <c r="S112" s="5"/>
      <c r="T112" s="5"/>
      <c r="U112" s="5"/>
      <c r="V112" s="5"/>
      <c r="W112" s="5"/>
      <c r="X112" s="5"/>
      <c r="Y112" s="5"/>
      <c r="Z112" s="5"/>
    </row>
    <row r="113" spans="1:26" ht="12.75" customHeight="1" x14ac:dyDescent="0.25">
      <c r="A113" s="5"/>
      <c r="B113" s="32"/>
      <c r="C113" s="33"/>
      <c r="D113" s="34"/>
      <c r="E113" s="34"/>
      <c r="F113" s="33"/>
      <c r="G113" s="33"/>
      <c r="H113" s="33"/>
      <c r="I113" s="5"/>
      <c r="J113" s="5"/>
      <c r="K113" s="5"/>
      <c r="L113" s="5"/>
      <c r="M113" s="5"/>
      <c r="N113" s="5"/>
      <c r="O113" s="5"/>
      <c r="P113" s="5"/>
      <c r="Q113" s="5"/>
      <c r="R113" s="5"/>
      <c r="S113" s="5"/>
      <c r="T113" s="5"/>
      <c r="U113" s="5"/>
      <c r="V113" s="5"/>
      <c r="W113" s="5"/>
      <c r="X113" s="5"/>
      <c r="Y113" s="5"/>
      <c r="Z113" s="5"/>
    </row>
    <row r="114" spans="1:26" ht="12.75" customHeight="1" x14ac:dyDescent="0.25">
      <c r="A114" s="5"/>
      <c r="B114" s="32"/>
      <c r="C114" s="33"/>
      <c r="D114" s="34"/>
      <c r="E114" s="34"/>
      <c r="F114" s="33"/>
      <c r="G114" s="33"/>
      <c r="H114" s="33"/>
      <c r="I114" s="5"/>
      <c r="J114" s="5"/>
      <c r="K114" s="5"/>
      <c r="L114" s="5"/>
      <c r="M114" s="5"/>
      <c r="N114" s="5"/>
      <c r="O114" s="5"/>
      <c r="P114" s="5"/>
      <c r="Q114" s="5"/>
      <c r="R114" s="5"/>
      <c r="S114" s="5"/>
      <c r="T114" s="5"/>
      <c r="U114" s="5"/>
      <c r="V114" s="5"/>
      <c r="W114" s="5"/>
      <c r="X114" s="5"/>
      <c r="Y114" s="5"/>
      <c r="Z114" s="5"/>
    </row>
    <row r="115" spans="1:26" ht="12.75" customHeight="1" x14ac:dyDescent="0.25">
      <c r="A115" s="5"/>
      <c r="B115" s="32"/>
      <c r="C115" s="33"/>
      <c r="D115" s="34"/>
      <c r="E115" s="34"/>
      <c r="F115" s="33"/>
      <c r="G115" s="33"/>
      <c r="H115" s="33"/>
      <c r="I115" s="5"/>
      <c r="J115" s="5"/>
      <c r="K115" s="5"/>
      <c r="L115" s="5"/>
      <c r="M115" s="5"/>
      <c r="N115" s="5"/>
      <c r="O115" s="5"/>
      <c r="P115" s="5"/>
      <c r="Q115" s="5"/>
      <c r="R115" s="5"/>
      <c r="S115" s="5"/>
      <c r="T115" s="5"/>
      <c r="U115" s="5"/>
      <c r="V115" s="5"/>
      <c r="W115" s="5"/>
      <c r="X115" s="5"/>
      <c r="Y115" s="5"/>
      <c r="Z115" s="5"/>
    </row>
    <row r="116" spans="1:26" ht="12.75" customHeight="1" x14ac:dyDescent="0.25">
      <c r="A116" s="5"/>
      <c r="B116" s="32"/>
      <c r="C116" s="33"/>
      <c r="D116" s="34"/>
      <c r="E116" s="34"/>
      <c r="F116" s="33"/>
      <c r="G116" s="33"/>
      <c r="H116" s="33"/>
      <c r="I116" s="5"/>
      <c r="J116" s="5"/>
      <c r="K116" s="5"/>
      <c r="L116" s="5"/>
      <c r="M116" s="5"/>
      <c r="N116" s="5"/>
      <c r="O116" s="5"/>
      <c r="P116" s="5"/>
      <c r="Q116" s="5"/>
      <c r="R116" s="5"/>
      <c r="S116" s="5"/>
      <c r="T116" s="5"/>
      <c r="U116" s="5"/>
      <c r="V116" s="5"/>
      <c r="W116" s="5"/>
      <c r="X116" s="5"/>
      <c r="Y116" s="5"/>
      <c r="Z116" s="5"/>
    </row>
    <row r="117" spans="1:26" ht="12.75" customHeight="1" x14ac:dyDescent="0.25">
      <c r="A117" s="5"/>
      <c r="B117" s="32"/>
      <c r="C117" s="33"/>
      <c r="D117" s="34"/>
      <c r="E117" s="34"/>
      <c r="F117" s="33"/>
      <c r="G117" s="33"/>
      <c r="H117" s="33"/>
      <c r="I117" s="5"/>
      <c r="J117" s="5"/>
      <c r="K117" s="5"/>
      <c r="L117" s="5"/>
      <c r="M117" s="5"/>
      <c r="N117" s="5"/>
      <c r="O117" s="5"/>
      <c r="P117" s="5"/>
      <c r="Q117" s="5"/>
      <c r="R117" s="5"/>
      <c r="S117" s="5"/>
      <c r="T117" s="5"/>
      <c r="U117" s="5"/>
      <c r="V117" s="5"/>
      <c r="W117" s="5"/>
      <c r="X117" s="5"/>
      <c r="Y117" s="5"/>
      <c r="Z117" s="5"/>
    </row>
    <row r="118" spans="1:26" ht="12.75" customHeight="1" x14ac:dyDescent="0.25">
      <c r="A118" s="5"/>
      <c r="B118" s="32"/>
      <c r="C118" s="33"/>
      <c r="D118" s="34"/>
      <c r="E118" s="34"/>
      <c r="F118" s="33"/>
      <c r="G118" s="33"/>
      <c r="H118" s="33"/>
      <c r="I118" s="5"/>
      <c r="J118" s="5"/>
      <c r="K118" s="5"/>
      <c r="L118" s="5"/>
      <c r="M118" s="5"/>
      <c r="N118" s="5"/>
      <c r="O118" s="5"/>
      <c r="P118" s="5"/>
      <c r="Q118" s="5"/>
      <c r="R118" s="5"/>
      <c r="S118" s="5"/>
      <c r="T118" s="5"/>
      <c r="U118" s="5"/>
      <c r="V118" s="5"/>
      <c r="W118" s="5"/>
      <c r="X118" s="5"/>
      <c r="Y118" s="5"/>
      <c r="Z118" s="5"/>
    </row>
    <row r="119" spans="1:26" ht="12.75" customHeight="1" x14ac:dyDescent="0.25">
      <c r="A119" s="5"/>
      <c r="B119" s="32"/>
      <c r="C119" s="33"/>
      <c r="D119" s="34"/>
      <c r="E119" s="34"/>
      <c r="F119" s="33"/>
      <c r="G119" s="33"/>
      <c r="H119" s="33"/>
      <c r="I119" s="5"/>
      <c r="J119" s="5"/>
      <c r="K119" s="5"/>
      <c r="L119" s="5"/>
      <c r="M119" s="5"/>
      <c r="N119" s="5"/>
      <c r="O119" s="5"/>
      <c r="P119" s="5"/>
      <c r="Q119" s="5"/>
      <c r="R119" s="5"/>
      <c r="S119" s="5"/>
      <c r="T119" s="5"/>
      <c r="U119" s="5"/>
      <c r="V119" s="5"/>
      <c r="W119" s="5"/>
      <c r="X119" s="5"/>
      <c r="Y119" s="5"/>
      <c r="Z119" s="5"/>
    </row>
    <row r="120" spans="1:26" ht="12.75" customHeight="1" x14ac:dyDescent="0.25">
      <c r="A120" s="5"/>
      <c r="B120" s="32"/>
      <c r="C120" s="33"/>
      <c r="D120" s="34"/>
      <c r="E120" s="34"/>
      <c r="F120" s="33"/>
      <c r="G120" s="33"/>
      <c r="H120" s="33"/>
      <c r="I120" s="5"/>
      <c r="J120" s="5"/>
      <c r="K120" s="5"/>
      <c r="L120" s="5"/>
      <c r="M120" s="5"/>
      <c r="N120" s="5"/>
      <c r="O120" s="5"/>
      <c r="P120" s="5"/>
      <c r="Q120" s="5"/>
      <c r="R120" s="5"/>
      <c r="S120" s="5"/>
      <c r="T120" s="5"/>
      <c r="U120" s="5"/>
      <c r="V120" s="5"/>
      <c r="W120" s="5"/>
      <c r="X120" s="5"/>
      <c r="Y120" s="5"/>
      <c r="Z120" s="5"/>
    </row>
    <row r="121" spans="1:26" ht="12.75" customHeight="1" x14ac:dyDescent="0.25">
      <c r="A121" s="5"/>
      <c r="B121" s="32"/>
      <c r="C121" s="33"/>
      <c r="D121" s="34"/>
      <c r="E121" s="34"/>
      <c r="F121" s="33"/>
      <c r="G121" s="33"/>
      <c r="H121" s="33"/>
      <c r="I121" s="5"/>
      <c r="J121" s="5"/>
      <c r="K121" s="5"/>
      <c r="L121" s="5"/>
      <c r="M121" s="5"/>
      <c r="N121" s="5"/>
      <c r="O121" s="5"/>
      <c r="P121" s="5"/>
      <c r="Q121" s="5"/>
      <c r="R121" s="5"/>
      <c r="S121" s="5"/>
      <c r="T121" s="5"/>
      <c r="U121" s="5"/>
      <c r="V121" s="5"/>
      <c r="W121" s="5"/>
      <c r="X121" s="5"/>
      <c r="Y121" s="5"/>
      <c r="Z121" s="5"/>
    </row>
    <row r="122" spans="1:26" ht="12.75" customHeight="1" x14ac:dyDescent="0.25">
      <c r="A122" s="5"/>
      <c r="B122" s="32"/>
      <c r="C122" s="33"/>
      <c r="D122" s="34"/>
      <c r="E122" s="34"/>
      <c r="F122" s="33"/>
      <c r="G122" s="33"/>
      <c r="H122" s="33"/>
      <c r="I122" s="5"/>
      <c r="J122" s="5"/>
      <c r="K122" s="5"/>
      <c r="L122" s="5"/>
      <c r="M122" s="5"/>
      <c r="N122" s="5"/>
      <c r="O122" s="5"/>
      <c r="P122" s="5"/>
      <c r="Q122" s="5"/>
      <c r="R122" s="5"/>
      <c r="S122" s="5"/>
      <c r="T122" s="5"/>
      <c r="U122" s="5"/>
      <c r="V122" s="5"/>
      <c r="W122" s="5"/>
      <c r="X122" s="5"/>
      <c r="Y122" s="5"/>
      <c r="Z122" s="5"/>
    </row>
    <row r="123" spans="1:26" ht="12.75" customHeight="1" x14ac:dyDescent="0.25">
      <c r="A123" s="5"/>
      <c r="B123" s="32"/>
      <c r="C123" s="33"/>
      <c r="D123" s="34"/>
      <c r="E123" s="34"/>
      <c r="F123" s="33"/>
      <c r="G123" s="33"/>
      <c r="H123" s="33"/>
      <c r="I123" s="5"/>
      <c r="J123" s="5"/>
      <c r="K123" s="5"/>
      <c r="L123" s="5"/>
      <c r="M123" s="5"/>
      <c r="N123" s="5"/>
      <c r="O123" s="5"/>
      <c r="P123" s="5"/>
      <c r="Q123" s="5"/>
      <c r="R123" s="5"/>
      <c r="S123" s="5"/>
      <c r="T123" s="5"/>
      <c r="U123" s="5"/>
      <c r="V123" s="5"/>
      <c r="W123" s="5"/>
      <c r="X123" s="5"/>
      <c r="Y123" s="5"/>
      <c r="Z123" s="5"/>
    </row>
    <row r="124" spans="1:26" ht="12.75" customHeight="1" x14ac:dyDescent="0.25">
      <c r="A124" s="5"/>
      <c r="B124" s="32"/>
      <c r="C124" s="33"/>
      <c r="D124" s="34"/>
      <c r="E124" s="34"/>
      <c r="F124" s="33"/>
      <c r="G124" s="33"/>
      <c r="H124" s="33"/>
      <c r="I124" s="5"/>
      <c r="J124" s="5"/>
      <c r="K124" s="5"/>
      <c r="L124" s="5"/>
      <c r="M124" s="5"/>
      <c r="N124" s="5"/>
      <c r="O124" s="5"/>
      <c r="P124" s="5"/>
      <c r="Q124" s="5"/>
      <c r="R124" s="5"/>
      <c r="S124" s="5"/>
      <c r="T124" s="5"/>
      <c r="U124" s="5"/>
      <c r="V124" s="5"/>
      <c r="W124" s="5"/>
      <c r="X124" s="5"/>
      <c r="Y124" s="5"/>
      <c r="Z124" s="5"/>
    </row>
    <row r="125" spans="1:26" ht="12.75" customHeight="1" x14ac:dyDescent="0.25">
      <c r="A125" s="5"/>
      <c r="B125" s="32"/>
      <c r="C125" s="33"/>
      <c r="D125" s="34"/>
      <c r="E125" s="34"/>
      <c r="F125" s="33"/>
      <c r="G125" s="33"/>
      <c r="H125" s="33"/>
      <c r="I125" s="5"/>
      <c r="J125" s="5"/>
      <c r="K125" s="5"/>
      <c r="L125" s="5"/>
      <c r="M125" s="5"/>
      <c r="N125" s="5"/>
      <c r="O125" s="5"/>
      <c r="P125" s="5"/>
      <c r="Q125" s="5"/>
      <c r="R125" s="5"/>
      <c r="S125" s="5"/>
      <c r="T125" s="5"/>
      <c r="U125" s="5"/>
      <c r="V125" s="5"/>
      <c r="W125" s="5"/>
      <c r="X125" s="5"/>
      <c r="Y125" s="5"/>
      <c r="Z125" s="5"/>
    </row>
    <row r="126" spans="1:26" ht="12.75" customHeight="1" x14ac:dyDescent="0.25">
      <c r="A126" s="5"/>
      <c r="B126" s="32"/>
      <c r="C126" s="33"/>
      <c r="D126" s="34"/>
      <c r="E126" s="34"/>
      <c r="F126" s="33"/>
      <c r="G126" s="33"/>
      <c r="H126" s="33"/>
      <c r="I126" s="5"/>
      <c r="J126" s="5"/>
      <c r="K126" s="5"/>
      <c r="L126" s="5"/>
      <c r="M126" s="5"/>
      <c r="N126" s="5"/>
      <c r="O126" s="5"/>
      <c r="P126" s="5"/>
      <c r="Q126" s="5"/>
      <c r="R126" s="5"/>
      <c r="S126" s="5"/>
      <c r="T126" s="5"/>
      <c r="U126" s="5"/>
      <c r="V126" s="5"/>
      <c r="W126" s="5"/>
      <c r="X126" s="5"/>
      <c r="Y126" s="5"/>
      <c r="Z126" s="5"/>
    </row>
    <row r="127" spans="1:26" ht="12.75" customHeight="1" x14ac:dyDescent="0.25">
      <c r="A127" s="5"/>
      <c r="B127" s="32"/>
      <c r="C127" s="33"/>
      <c r="D127" s="34"/>
      <c r="E127" s="34"/>
      <c r="F127" s="33"/>
      <c r="G127" s="33"/>
      <c r="H127" s="33"/>
      <c r="I127" s="5"/>
      <c r="J127" s="5"/>
      <c r="K127" s="5"/>
      <c r="L127" s="5"/>
      <c r="M127" s="5"/>
      <c r="N127" s="5"/>
      <c r="O127" s="5"/>
      <c r="P127" s="5"/>
      <c r="Q127" s="5"/>
      <c r="R127" s="5"/>
      <c r="S127" s="5"/>
      <c r="T127" s="5"/>
      <c r="U127" s="5"/>
      <c r="V127" s="5"/>
      <c r="W127" s="5"/>
      <c r="X127" s="5"/>
      <c r="Y127" s="5"/>
      <c r="Z127" s="5"/>
    </row>
    <row r="128" spans="1:26" ht="12.75" customHeight="1" x14ac:dyDescent="0.25">
      <c r="A128" s="5"/>
      <c r="B128" s="32"/>
      <c r="C128" s="33"/>
      <c r="D128" s="34"/>
      <c r="E128" s="34"/>
      <c r="F128" s="33"/>
      <c r="G128" s="33"/>
      <c r="H128" s="33"/>
      <c r="I128" s="5"/>
      <c r="J128" s="5"/>
      <c r="K128" s="5"/>
      <c r="L128" s="5"/>
      <c r="M128" s="5"/>
      <c r="N128" s="5"/>
      <c r="O128" s="5"/>
      <c r="P128" s="5"/>
      <c r="Q128" s="5"/>
      <c r="R128" s="5"/>
      <c r="S128" s="5"/>
      <c r="T128" s="5"/>
      <c r="U128" s="5"/>
      <c r="V128" s="5"/>
      <c r="W128" s="5"/>
      <c r="X128" s="5"/>
      <c r="Y128" s="5"/>
      <c r="Z128" s="5"/>
    </row>
    <row r="129" spans="1:26" ht="12.75" customHeight="1" x14ac:dyDescent="0.25">
      <c r="A129" s="5"/>
      <c r="B129" s="32"/>
      <c r="C129" s="33"/>
      <c r="D129" s="34"/>
      <c r="E129" s="34"/>
      <c r="F129" s="33"/>
      <c r="G129" s="33"/>
      <c r="H129" s="33"/>
      <c r="I129" s="5"/>
      <c r="J129" s="5"/>
      <c r="K129" s="5"/>
      <c r="L129" s="5"/>
      <c r="M129" s="5"/>
      <c r="N129" s="5"/>
      <c r="O129" s="5"/>
      <c r="P129" s="5"/>
      <c r="Q129" s="5"/>
      <c r="R129" s="5"/>
      <c r="S129" s="5"/>
      <c r="T129" s="5"/>
      <c r="U129" s="5"/>
      <c r="V129" s="5"/>
      <c r="W129" s="5"/>
      <c r="X129" s="5"/>
      <c r="Y129" s="5"/>
      <c r="Z129" s="5"/>
    </row>
    <row r="130" spans="1:26" ht="12.75" customHeight="1" x14ac:dyDescent="0.25">
      <c r="A130" s="5"/>
      <c r="B130" s="32"/>
      <c r="C130" s="33"/>
      <c r="D130" s="34"/>
      <c r="E130" s="34"/>
      <c r="F130" s="33"/>
      <c r="G130" s="33"/>
      <c r="H130" s="33"/>
      <c r="I130" s="5"/>
      <c r="J130" s="5"/>
      <c r="K130" s="5"/>
      <c r="L130" s="5"/>
      <c r="M130" s="5"/>
      <c r="N130" s="5"/>
      <c r="O130" s="5"/>
      <c r="P130" s="5"/>
      <c r="Q130" s="5"/>
      <c r="R130" s="5"/>
      <c r="S130" s="5"/>
      <c r="T130" s="5"/>
      <c r="U130" s="5"/>
      <c r="V130" s="5"/>
      <c r="W130" s="5"/>
      <c r="X130" s="5"/>
      <c r="Y130" s="5"/>
      <c r="Z130" s="5"/>
    </row>
    <row r="131" spans="1:26" ht="12.75" customHeight="1" x14ac:dyDescent="0.25">
      <c r="A131" s="5"/>
      <c r="B131" s="32"/>
      <c r="C131" s="33"/>
      <c r="D131" s="34"/>
      <c r="E131" s="34"/>
      <c r="F131" s="33"/>
      <c r="G131" s="33"/>
      <c r="H131" s="33"/>
      <c r="I131" s="5"/>
      <c r="J131" s="5"/>
      <c r="K131" s="5"/>
      <c r="L131" s="5"/>
      <c r="M131" s="5"/>
      <c r="N131" s="5"/>
      <c r="O131" s="5"/>
      <c r="P131" s="5"/>
      <c r="Q131" s="5"/>
      <c r="R131" s="5"/>
      <c r="S131" s="5"/>
      <c r="T131" s="5"/>
      <c r="U131" s="5"/>
      <c r="V131" s="5"/>
      <c r="W131" s="5"/>
      <c r="X131" s="5"/>
      <c r="Y131" s="5"/>
      <c r="Z131" s="5"/>
    </row>
    <row r="132" spans="1:26" ht="12.75" customHeight="1" x14ac:dyDescent="0.25">
      <c r="A132" s="5"/>
      <c r="B132" s="32"/>
      <c r="C132" s="33"/>
      <c r="D132" s="34"/>
      <c r="E132" s="34"/>
      <c r="F132" s="33"/>
      <c r="G132" s="33"/>
      <c r="H132" s="33"/>
      <c r="I132" s="5"/>
      <c r="J132" s="5"/>
      <c r="K132" s="5"/>
      <c r="L132" s="5"/>
      <c r="M132" s="5"/>
      <c r="N132" s="5"/>
      <c r="O132" s="5"/>
      <c r="P132" s="5"/>
      <c r="Q132" s="5"/>
      <c r="R132" s="5"/>
      <c r="S132" s="5"/>
      <c r="T132" s="5"/>
      <c r="U132" s="5"/>
      <c r="V132" s="5"/>
      <c r="W132" s="5"/>
      <c r="X132" s="5"/>
      <c r="Y132" s="5"/>
      <c r="Z132" s="5"/>
    </row>
    <row r="133" spans="1:26" ht="12.75" customHeight="1" x14ac:dyDescent="0.25">
      <c r="A133" s="5"/>
      <c r="B133" s="32"/>
      <c r="C133" s="33"/>
      <c r="D133" s="34"/>
      <c r="E133" s="34"/>
      <c r="F133" s="33"/>
      <c r="G133" s="33"/>
      <c r="H133" s="33"/>
      <c r="I133" s="5"/>
      <c r="J133" s="5"/>
      <c r="K133" s="5"/>
      <c r="L133" s="5"/>
      <c r="M133" s="5"/>
      <c r="N133" s="5"/>
      <c r="O133" s="5"/>
      <c r="P133" s="5"/>
      <c r="Q133" s="5"/>
      <c r="R133" s="5"/>
      <c r="S133" s="5"/>
      <c r="T133" s="5"/>
      <c r="U133" s="5"/>
      <c r="V133" s="5"/>
      <c r="W133" s="5"/>
      <c r="X133" s="5"/>
      <c r="Y133" s="5"/>
      <c r="Z133" s="5"/>
    </row>
    <row r="134" spans="1:26" ht="12.75" customHeight="1" x14ac:dyDescent="0.25">
      <c r="A134" s="5"/>
      <c r="B134" s="32"/>
      <c r="C134" s="33"/>
      <c r="D134" s="34"/>
      <c r="E134" s="34"/>
      <c r="F134" s="33"/>
      <c r="G134" s="33"/>
      <c r="H134" s="33"/>
      <c r="I134" s="5"/>
      <c r="J134" s="5"/>
      <c r="K134" s="5"/>
      <c r="L134" s="5"/>
      <c r="M134" s="5"/>
      <c r="N134" s="5"/>
      <c r="O134" s="5"/>
      <c r="P134" s="5"/>
      <c r="Q134" s="5"/>
      <c r="R134" s="5"/>
      <c r="S134" s="5"/>
      <c r="T134" s="5"/>
      <c r="U134" s="5"/>
      <c r="V134" s="5"/>
      <c r="W134" s="5"/>
      <c r="X134" s="5"/>
      <c r="Y134" s="5"/>
      <c r="Z134" s="5"/>
    </row>
    <row r="135" spans="1:26" ht="12.75" customHeight="1" x14ac:dyDescent="0.25">
      <c r="A135" s="5"/>
      <c r="B135" s="32"/>
      <c r="C135" s="33"/>
      <c r="D135" s="34"/>
      <c r="E135" s="34"/>
      <c r="F135" s="33"/>
      <c r="G135" s="33"/>
      <c r="H135" s="33"/>
      <c r="I135" s="5"/>
      <c r="J135" s="5"/>
      <c r="K135" s="5"/>
      <c r="L135" s="5"/>
      <c r="M135" s="5"/>
      <c r="N135" s="5"/>
      <c r="O135" s="5"/>
      <c r="P135" s="5"/>
      <c r="Q135" s="5"/>
      <c r="R135" s="5"/>
      <c r="S135" s="5"/>
      <c r="T135" s="5"/>
      <c r="U135" s="5"/>
      <c r="V135" s="5"/>
      <c r="W135" s="5"/>
      <c r="X135" s="5"/>
      <c r="Y135" s="5"/>
      <c r="Z135" s="5"/>
    </row>
    <row r="136" spans="1:26" ht="12.75" customHeight="1" x14ac:dyDescent="0.25">
      <c r="A136" s="5"/>
      <c r="B136" s="32"/>
      <c r="C136" s="33"/>
      <c r="D136" s="34"/>
      <c r="E136" s="34"/>
      <c r="F136" s="33"/>
      <c r="G136" s="33"/>
      <c r="H136" s="33"/>
      <c r="I136" s="5"/>
      <c r="J136" s="5"/>
      <c r="K136" s="5"/>
      <c r="L136" s="5"/>
      <c r="M136" s="5"/>
      <c r="N136" s="5"/>
      <c r="O136" s="5"/>
      <c r="P136" s="5"/>
      <c r="Q136" s="5"/>
      <c r="R136" s="5"/>
      <c r="S136" s="5"/>
      <c r="T136" s="5"/>
      <c r="U136" s="5"/>
      <c r="V136" s="5"/>
      <c r="W136" s="5"/>
      <c r="X136" s="5"/>
      <c r="Y136" s="5"/>
      <c r="Z136" s="5"/>
    </row>
    <row r="137" spans="1:26" ht="12.75" customHeight="1" x14ac:dyDescent="0.25">
      <c r="A137" s="5"/>
      <c r="B137" s="32"/>
      <c r="C137" s="33"/>
      <c r="D137" s="34"/>
      <c r="E137" s="34"/>
      <c r="F137" s="33"/>
      <c r="G137" s="33"/>
      <c r="H137" s="33"/>
      <c r="I137" s="5"/>
      <c r="J137" s="5"/>
      <c r="K137" s="5"/>
      <c r="L137" s="5"/>
      <c r="M137" s="5"/>
      <c r="N137" s="5"/>
      <c r="O137" s="5"/>
      <c r="P137" s="5"/>
      <c r="Q137" s="5"/>
      <c r="R137" s="5"/>
      <c r="S137" s="5"/>
      <c r="T137" s="5"/>
      <c r="U137" s="5"/>
      <c r="V137" s="5"/>
      <c r="W137" s="5"/>
      <c r="X137" s="5"/>
      <c r="Y137" s="5"/>
      <c r="Z137" s="5"/>
    </row>
    <row r="138" spans="1:26" ht="12.75" customHeight="1" x14ac:dyDescent="0.25">
      <c r="A138" s="5"/>
      <c r="B138" s="32"/>
      <c r="C138" s="33"/>
      <c r="D138" s="34"/>
      <c r="E138" s="34"/>
      <c r="F138" s="33"/>
      <c r="G138" s="33"/>
      <c r="H138" s="33"/>
      <c r="I138" s="5"/>
      <c r="J138" s="5"/>
      <c r="K138" s="5"/>
      <c r="L138" s="5"/>
      <c r="M138" s="5"/>
      <c r="N138" s="5"/>
      <c r="O138" s="5"/>
      <c r="P138" s="5"/>
      <c r="Q138" s="5"/>
      <c r="R138" s="5"/>
      <c r="S138" s="5"/>
      <c r="T138" s="5"/>
      <c r="U138" s="5"/>
      <c r="V138" s="5"/>
      <c r="W138" s="5"/>
      <c r="X138" s="5"/>
      <c r="Y138" s="5"/>
      <c r="Z138" s="5"/>
    </row>
    <row r="139" spans="1:26" ht="12.75" customHeight="1" x14ac:dyDescent="0.25">
      <c r="A139" s="5"/>
      <c r="B139" s="32"/>
      <c r="C139" s="33"/>
      <c r="D139" s="34"/>
      <c r="E139" s="34"/>
      <c r="F139" s="33"/>
      <c r="G139" s="33"/>
      <c r="H139" s="33"/>
      <c r="I139" s="5"/>
      <c r="J139" s="5"/>
      <c r="K139" s="5"/>
      <c r="L139" s="5"/>
      <c r="M139" s="5"/>
      <c r="N139" s="5"/>
      <c r="O139" s="5"/>
      <c r="P139" s="5"/>
      <c r="Q139" s="5"/>
      <c r="R139" s="5"/>
      <c r="S139" s="5"/>
      <c r="T139" s="5"/>
      <c r="U139" s="5"/>
      <c r="V139" s="5"/>
      <c r="W139" s="5"/>
      <c r="X139" s="5"/>
      <c r="Y139" s="5"/>
      <c r="Z139" s="5"/>
    </row>
    <row r="140" spans="1:26" ht="12.75" customHeight="1" x14ac:dyDescent="0.25">
      <c r="A140" s="5"/>
      <c r="B140" s="32"/>
      <c r="C140" s="33"/>
      <c r="D140" s="34"/>
      <c r="E140" s="34"/>
      <c r="F140" s="33"/>
      <c r="G140" s="33"/>
      <c r="H140" s="33"/>
      <c r="I140" s="5"/>
      <c r="J140" s="5"/>
      <c r="K140" s="5"/>
      <c r="L140" s="5"/>
      <c r="M140" s="5"/>
      <c r="N140" s="5"/>
      <c r="O140" s="5"/>
      <c r="P140" s="5"/>
      <c r="Q140" s="5"/>
      <c r="R140" s="5"/>
      <c r="S140" s="5"/>
      <c r="T140" s="5"/>
      <c r="U140" s="5"/>
      <c r="V140" s="5"/>
      <c r="W140" s="5"/>
      <c r="X140" s="5"/>
      <c r="Y140" s="5"/>
      <c r="Z140" s="5"/>
    </row>
    <row r="141" spans="1:26" ht="12.75" customHeight="1" x14ac:dyDescent="0.25">
      <c r="A141" s="5"/>
      <c r="B141" s="32"/>
      <c r="C141" s="33"/>
      <c r="D141" s="34"/>
      <c r="E141" s="34"/>
      <c r="F141" s="33"/>
      <c r="G141" s="33"/>
      <c r="H141" s="33"/>
      <c r="I141" s="5"/>
      <c r="J141" s="5"/>
      <c r="K141" s="5"/>
      <c r="L141" s="5"/>
      <c r="M141" s="5"/>
      <c r="N141" s="5"/>
      <c r="O141" s="5"/>
      <c r="P141" s="5"/>
      <c r="Q141" s="5"/>
      <c r="R141" s="5"/>
      <c r="S141" s="5"/>
      <c r="T141" s="5"/>
      <c r="U141" s="5"/>
      <c r="V141" s="5"/>
      <c r="W141" s="5"/>
      <c r="X141" s="5"/>
      <c r="Y141" s="5"/>
      <c r="Z141" s="5"/>
    </row>
    <row r="142" spans="1:26" ht="12.75" customHeight="1" x14ac:dyDescent="0.25">
      <c r="A142" s="5"/>
      <c r="B142" s="32"/>
      <c r="C142" s="33"/>
      <c r="D142" s="34"/>
      <c r="E142" s="34"/>
      <c r="F142" s="33"/>
      <c r="G142" s="33"/>
      <c r="H142" s="33"/>
      <c r="I142" s="5"/>
      <c r="J142" s="5"/>
      <c r="K142" s="5"/>
      <c r="L142" s="5"/>
      <c r="M142" s="5"/>
      <c r="N142" s="5"/>
      <c r="O142" s="5"/>
      <c r="P142" s="5"/>
      <c r="Q142" s="5"/>
      <c r="R142" s="5"/>
      <c r="S142" s="5"/>
      <c r="T142" s="5"/>
      <c r="U142" s="5"/>
      <c r="V142" s="5"/>
      <c r="W142" s="5"/>
      <c r="X142" s="5"/>
      <c r="Y142" s="5"/>
      <c r="Z142" s="5"/>
    </row>
    <row r="143" spans="1:26" ht="12.75" customHeight="1" x14ac:dyDescent="0.25">
      <c r="A143" s="5"/>
      <c r="B143" s="32"/>
      <c r="C143" s="33"/>
      <c r="D143" s="34"/>
      <c r="E143" s="34"/>
      <c r="F143" s="33"/>
      <c r="G143" s="33"/>
      <c r="H143" s="33"/>
      <c r="I143" s="5"/>
      <c r="J143" s="5"/>
      <c r="K143" s="5"/>
      <c r="L143" s="5"/>
      <c r="M143" s="5"/>
      <c r="N143" s="5"/>
      <c r="O143" s="5"/>
      <c r="P143" s="5"/>
      <c r="Q143" s="5"/>
      <c r="R143" s="5"/>
      <c r="S143" s="5"/>
      <c r="T143" s="5"/>
      <c r="U143" s="5"/>
      <c r="V143" s="5"/>
      <c r="W143" s="5"/>
      <c r="X143" s="5"/>
      <c r="Y143" s="5"/>
      <c r="Z143" s="5"/>
    </row>
    <row r="144" spans="1:26" ht="12.75" customHeight="1" x14ac:dyDescent="0.25">
      <c r="A144" s="5"/>
      <c r="B144" s="32"/>
      <c r="C144" s="33"/>
      <c r="D144" s="34"/>
      <c r="E144" s="34"/>
      <c r="F144" s="33"/>
      <c r="G144" s="33"/>
      <c r="H144" s="33"/>
      <c r="I144" s="5"/>
      <c r="J144" s="5"/>
      <c r="K144" s="5"/>
      <c r="L144" s="5"/>
      <c r="M144" s="5"/>
      <c r="N144" s="5"/>
      <c r="O144" s="5"/>
      <c r="P144" s="5"/>
      <c r="Q144" s="5"/>
      <c r="R144" s="5"/>
      <c r="S144" s="5"/>
      <c r="T144" s="5"/>
      <c r="U144" s="5"/>
      <c r="V144" s="5"/>
      <c r="W144" s="5"/>
      <c r="X144" s="5"/>
      <c r="Y144" s="5"/>
      <c r="Z144" s="5"/>
    </row>
    <row r="145" spans="1:26" ht="12.75" customHeight="1" x14ac:dyDescent="0.25">
      <c r="A145" s="5"/>
      <c r="B145" s="32"/>
      <c r="C145" s="33"/>
      <c r="D145" s="34"/>
      <c r="E145" s="34"/>
      <c r="F145" s="33"/>
      <c r="G145" s="33"/>
      <c r="H145" s="33"/>
      <c r="I145" s="5"/>
      <c r="J145" s="5"/>
      <c r="K145" s="5"/>
      <c r="L145" s="5"/>
      <c r="M145" s="5"/>
      <c r="N145" s="5"/>
      <c r="O145" s="5"/>
      <c r="P145" s="5"/>
      <c r="Q145" s="5"/>
      <c r="R145" s="5"/>
      <c r="S145" s="5"/>
      <c r="T145" s="5"/>
      <c r="U145" s="5"/>
      <c r="V145" s="5"/>
      <c r="W145" s="5"/>
      <c r="X145" s="5"/>
      <c r="Y145" s="5"/>
      <c r="Z145" s="5"/>
    </row>
    <row r="146" spans="1:26" ht="12.75" customHeight="1" x14ac:dyDescent="0.25">
      <c r="A146" s="5"/>
      <c r="B146" s="32"/>
      <c r="C146" s="33"/>
      <c r="D146" s="34"/>
      <c r="E146" s="34"/>
      <c r="F146" s="33"/>
      <c r="G146" s="33"/>
      <c r="H146" s="33"/>
      <c r="I146" s="5"/>
      <c r="J146" s="5"/>
      <c r="K146" s="5"/>
      <c r="L146" s="5"/>
      <c r="M146" s="5"/>
      <c r="N146" s="5"/>
      <c r="O146" s="5"/>
      <c r="P146" s="5"/>
      <c r="Q146" s="5"/>
      <c r="R146" s="5"/>
      <c r="S146" s="5"/>
      <c r="T146" s="5"/>
      <c r="U146" s="5"/>
      <c r="V146" s="5"/>
      <c r="W146" s="5"/>
      <c r="X146" s="5"/>
      <c r="Y146" s="5"/>
      <c r="Z146" s="5"/>
    </row>
    <row r="147" spans="1:26" ht="12.75" customHeight="1" x14ac:dyDescent="0.25">
      <c r="A147" s="5"/>
      <c r="B147" s="32"/>
      <c r="C147" s="33"/>
      <c r="D147" s="34"/>
      <c r="E147" s="34"/>
      <c r="F147" s="33"/>
      <c r="G147" s="33"/>
      <c r="H147" s="33"/>
      <c r="I147" s="5"/>
      <c r="J147" s="5"/>
      <c r="K147" s="5"/>
      <c r="L147" s="5"/>
      <c r="M147" s="5"/>
      <c r="N147" s="5"/>
      <c r="O147" s="5"/>
      <c r="P147" s="5"/>
      <c r="Q147" s="5"/>
      <c r="R147" s="5"/>
      <c r="S147" s="5"/>
      <c r="T147" s="5"/>
      <c r="U147" s="5"/>
      <c r="V147" s="5"/>
      <c r="W147" s="5"/>
      <c r="X147" s="5"/>
      <c r="Y147" s="5"/>
      <c r="Z147" s="5"/>
    </row>
    <row r="148" spans="1:26" ht="12.75" customHeight="1" x14ac:dyDescent="0.25">
      <c r="A148" s="5"/>
      <c r="B148" s="32"/>
      <c r="C148" s="33"/>
      <c r="D148" s="34"/>
      <c r="E148" s="34"/>
      <c r="F148" s="33"/>
      <c r="G148" s="33"/>
      <c r="H148" s="33"/>
      <c r="I148" s="5"/>
      <c r="J148" s="5"/>
      <c r="K148" s="5"/>
      <c r="L148" s="5"/>
      <c r="M148" s="5"/>
      <c r="N148" s="5"/>
      <c r="O148" s="5"/>
      <c r="P148" s="5"/>
      <c r="Q148" s="5"/>
      <c r="R148" s="5"/>
      <c r="S148" s="5"/>
      <c r="T148" s="5"/>
      <c r="U148" s="5"/>
      <c r="V148" s="5"/>
      <c r="W148" s="5"/>
      <c r="X148" s="5"/>
      <c r="Y148" s="5"/>
      <c r="Z148" s="5"/>
    </row>
    <row r="149" spans="1:26" ht="12.75" customHeight="1" x14ac:dyDescent="0.25">
      <c r="A149" s="5"/>
      <c r="B149" s="32"/>
      <c r="C149" s="33"/>
      <c r="D149" s="34"/>
      <c r="E149" s="34"/>
      <c r="F149" s="33"/>
      <c r="G149" s="33"/>
      <c r="H149" s="33"/>
      <c r="I149" s="5"/>
      <c r="J149" s="5"/>
      <c r="K149" s="5"/>
      <c r="L149" s="5"/>
      <c r="M149" s="5"/>
      <c r="N149" s="5"/>
      <c r="O149" s="5"/>
      <c r="P149" s="5"/>
      <c r="Q149" s="5"/>
      <c r="R149" s="5"/>
      <c r="S149" s="5"/>
      <c r="T149" s="5"/>
      <c r="U149" s="5"/>
      <c r="V149" s="5"/>
      <c r="W149" s="5"/>
      <c r="X149" s="5"/>
      <c r="Y149" s="5"/>
      <c r="Z149" s="5"/>
    </row>
    <row r="150" spans="1:26" ht="12.75" customHeight="1" x14ac:dyDescent="0.25">
      <c r="A150" s="5"/>
      <c r="B150" s="32"/>
      <c r="C150" s="33"/>
      <c r="D150" s="34"/>
      <c r="E150" s="34"/>
      <c r="F150" s="33"/>
      <c r="G150" s="33"/>
      <c r="H150" s="33"/>
      <c r="I150" s="5"/>
      <c r="J150" s="5"/>
      <c r="K150" s="5"/>
      <c r="L150" s="5"/>
      <c r="M150" s="5"/>
      <c r="N150" s="5"/>
      <c r="O150" s="5"/>
      <c r="P150" s="5"/>
      <c r="Q150" s="5"/>
      <c r="R150" s="5"/>
      <c r="S150" s="5"/>
      <c r="T150" s="5"/>
      <c r="U150" s="5"/>
      <c r="V150" s="5"/>
      <c r="W150" s="5"/>
      <c r="X150" s="5"/>
      <c r="Y150" s="5"/>
      <c r="Z150" s="5"/>
    </row>
    <row r="151" spans="1:26" ht="12.75" customHeight="1" x14ac:dyDescent="0.25">
      <c r="A151" s="5"/>
      <c r="B151" s="32"/>
      <c r="C151" s="33"/>
      <c r="D151" s="34"/>
      <c r="E151" s="34"/>
      <c r="F151" s="33"/>
      <c r="G151" s="33"/>
      <c r="H151" s="33"/>
      <c r="I151" s="5"/>
      <c r="J151" s="5"/>
      <c r="K151" s="5"/>
      <c r="L151" s="5"/>
      <c r="M151" s="5"/>
      <c r="N151" s="5"/>
      <c r="O151" s="5"/>
      <c r="P151" s="5"/>
      <c r="Q151" s="5"/>
      <c r="R151" s="5"/>
      <c r="S151" s="5"/>
      <c r="T151" s="5"/>
      <c r="U151" s="5"/>
      <c r="V151" s="5"/>
      <c r="W151" s="5"/>
      <c r="X151" s="5"/>
      <c r="Y151" s="5"/>
      <c r="Z151" s="5"/>
    </row>
    <row r="152" spans="1:26" ht="12.75" customHeight="1" x14ac:dyDescent="0.25">
      <c r="A152" s="5"/>
      <c r="B152" s="32"/>
      <c r="C152" s="33"/>
      <c r="D152" s="34"/>
      <c r="E152" s="34"/>
      <c r="F152" s="33"/>
      <c r="G152" s="33"/>
      <c r="H152" s="33"/>
      <c r="I152" s="5"/>
      <c r="J152" s="5"/>
      <c r="K152" s="5"/>
      <c r="L152" s="5"/>
      <c r="M152" s="5"/>
      <c r="N152" s="5"/>
      <c r="O152" s="5"/>
      <c r="P152" s="5"/>
      <c r="Q152" s="5"/>
      <c r="R152" s="5"/>
      <c r="S152" s="5"/>
      <c r="T152" s="5"/>
      <c r="U152" s="5"/>
      <c r="V152" s="5"/>
      <c r="W152" s="5"/>
      <c r="X152" s="5"/>
      <c r="Y152" s="5"/>
      <c r="Z152" s="5"/>
    </row>
    <row r="153" spans="1:26" ht="12.75" customHeight="1" x14ac:dyDescent="0.25">
      <c r="A153" s="5"/>
      <c r="B153" s="32"/>
      <c r="C153" s="33"/>
      <c r="D153" s="34"/>
      <c r="E153" s="34"/>
      <c r="F153" s="33"/>
      <c r="G153" s="33"/>
      <c r="H153" s="33"/>
      <c r="I153" s="5"/>
      <c r="J153" s="5"/>
      <c r="K153" s="5"/>
      <c r="L153" s="5"/>
      <c r="M153" s="5"/>
      <c r="N153" s="5"/>
      <c r="O153" s="5"/>
      <c r="P153" s="5"/>
      <c r="Q153" s="5"/>
      <c r="R153" s="5"/>
      <c r="S153" s="5"/>
      <c r="T153" s="5"/>
      <c r="U153" s="5"/>
      <c r="V153" s="5"/>
      <c r="W153" s="5"/>
      <c r="X153" s="5"/>
      <c r="Y153" s="5"/>
      <c r="Z153" s="5"/>
    </row>
    <row r="154" spans="1:26" ht="12.75" customHeight="1" x14ac:dyDescent="0.25">
      <c r="A154" s="5"/>
      <c r="B154" s="32"/>
      <c r="C154" s="33"/>
      <c r="D154" s="34"/>
      <c r="E154" s="34"/>
      <c r="F154" s="33"/>
      <c r="G154" s="33"/>
      <c r="H154" s="33"/>
      <c r="I154" s="5"/>
      <c r="J154" s="5"/>
      <c r="K154" s="5"/>
      <c r="L154" s="5"/>
      <c r="M154" s="5"/>
      <c r="N154" s="5"/>
      <c r="O154" s="5"/>
      <c r="P154" s="5"/>
      <c r="Q154" s="5"/>
      <c r="R154" s="5"/>
      <c r="S154" s="5"/>
      <c r="T154" s="5"/>
      <c r="U154" s="5"/>
      <c r="V154" s="5"/>
      <c r="W154" s="5"/>
      <c r="X154" s="5"/>
      <c r="Y154" s="5"/>
      <c r="Z154" s="5"/>
    </row>
    <row r="155" spans="1:26" ht="12.75" customHeight="1" x14ac:dyDescent="0.25">
      <c r="A155" s="5"/>
      <c r="B155" s="32"/>
      <c r="C155" s="33"/>
      <c r="D155" s="34"/>
      <c r="E155" s="34"/>
      <c r="F155" s="33"/>
      <c r="G155" s="33"/>
      <c r="H155" s="33"/>
      <c r="I155" s="5"/>
      <c r="J155" s="5"/>
      <c r="K155" s="5"/>
      <c r="L155" s="5"/>
      <c r="M155" s="5"/>
      <c r="N155" s="5"/>
      <c r="O155" s="5"/>
      <c r="P155" s="5"/>
      <c r="Q155" s="5"/>
      <c r="R155" s="5"/>
      <c r="S155" s="5"/>
      <c r="T155" s="5"/>
      <c r="U155" s="5"/>
      <c r="V155" s="5"/>
      <c r="W155" s="5"/>
      <c r="X155" s="5"/>
      <c r="Y155" s="5"/>
      <c r="Z155" s="5"/>
    </row>
    <row r="156" spans="1:26" ht="12.75" customHeight="1" x14ac:dyDescent="0.25">
      <c r="A156" s="5"/>
      <c r="B156" s="32"/>
      <c r="C156" s="33"/>
      <c r="D156" s="34"/>
      <c r="E156" s="34"/>
      <c r="F156" s="33"/>
      <c r="G156" s="33"/>
      <c r="H156" s="33"/>
      <c r="I156" s="5"/>
      <c r="J156" s="5"/>
      <c r="K156" s="5"/>
      <c r="L156" s="5"/>
      <c r="M156" s="5"/>
      <c r="N156" s="5"/>
      <c r="O156" s="5"/>
      <c r="P156" s="5"/>
      <c r="Q156" s="5"/>
      <c r="R156" s="5"/>
      <c r="S156" s="5"/>
      <c r="T156" s="5"/>
      <c r="U156" s="5"/>
      <c r="V156" s="5"/>
      <c r="W156" s="5"/>
      <c r="X156" s="5"/>
      <c r="Y156" s="5"/>
      <c r="Z156" s="5"/>
    </row>
    <row r="157" spans="1:26" ht="12.75" customHeight="1" x14ac:dyDescent="0.25">
      <c r="A157" s="5"/>
      <c r="B157" s="32"/>
      <c r="C157" s="33"/>
      <c r="D157" s="34"/>
      <c r="E157" s="34"/>
      <c r="F157" s="33"/>
      <c r="G157" s="33"/>
      <c r="H157" s="33"/>
      <c r="I157" s="5"/>
      <c r="J157" s="5"/>
      <c r="K157" s="5"/>
      <c r="L157" s="5"/>
      <c r="M157" s="5"/>
      <c r="N157" s="5"/>
      <c r="O157" s="5"/>
      <c r="P157" s="5"/>
      <c r="Q157" s="5"/>
      <c r="R157" s="5"/>
      <c r="S157" s="5"/>
      <c r="T157" s="5"/>
      <c r="U157" s="5"/>
      <c r="V157" s="5"/>
      <c r="W157" s="5"/>
      <c r="X157" s="5"/>
      <c r="Y157" s="5"/>
      <c r="Z157" s="5"/>
    </row>
    <row r="158" spans="1:26" ht="12.75" customHeight="1" x14ac:dyDescent="0.25">
      <c r="A158" s="5"/>
      <c r="B158" s="32"/>
      <c r="C158" s="33"/>
      <c r="D158" s="34"/>
      <c r="E158" s="34"/>
      <c r="F158" s="33"/>
      <c r="G158" s="33"/>
      <c r="H158" s="33"/>
      <c r="I158" s="5"/>
      <c r="J158" s="5"/>
      <c r="K158" s="5"/>
      <c r="L158" s="5"/>
      <c r="M158" s="5"/>
      <c r="N158" s="5"/>
      <c r="O158" s="5"/>
      <c r="P158" s="5"/>
      <c r="Q158" s="5"/>
      <c r="R158" s="5"/>
      <c r="S158" s="5"/>
      <c r="T158" s="5"/>
      <c r="U158" s="5"/>
      <c r="V158" s="5"/>
      <c r="W158" s="5"/>
      <c r="X158" s="5"/>
      <c r="Y158" s="5"/>
      <c r="Z158" s="5"/>
    </row>
    <row r="159" spans="1:26" ht="12.75" customHeight="1" x14ac:dyDescent="0.25">
      <c r="A159" s="5"/>
      <c r="B159" s="32"/>
      <c r="C159" s="33"/>
      <c r="D159" s="34"/>
      <c r="E159" s="34"/>
      <c r="F159" s="33"/>
      <c r="G159" s="33"/>
      <c r="H159" s="33"/>
      <c r="I159" s="5"/>
      <c r="J159" s="5"/>
      <c r="K159" s="5"/>
      <c r="L159" s="5"/>
      <c r="M159" s="5"/>
      <c r="N159" s="5"/>
      <c r="O159" s="5"/>
      <c r="P159" s="5"/>
      <c r="Q159" s="5"/>
      <c r="R159" s="5"/>
      <c r="S159" s="5"/>
      <c r="T159" s="5"/>
      <c r="U159" s="5"/>
      <c r="V159" s="5"/>
      <c r="W159" s="5"/>
      <c r="X159" s="5"/>
      <c r="Y159" s="5"/>
      <c r="Z159" s="5"/>
    </row>
    <row r="160" spans="1:26" ht="12.75" customHeight="1" x14ac:dyDescent="0.25">
      <c r="A160" s="5"/>
      <c r="B160" s="32"/>
      <c r="C160" s="33"/>
      <c r="D160" s="34"/>
      <c r="E160" s="34"/>
      <c r="F160" s="33"/>
      <c r="G160" s="33"/>
      <c r="H160" s="33"/>
      <c r="I160" s="5"/>
      <c r="J160" s="5"/>
      <c r="K160" s="5"/>
      <c r="L160" s="5"/>
      <c r="M160" s="5"/>
      <c r="N160" s="5"/>
      <c r="O160" s="5"/>
      <c r="P160" s="5"/>
      <c r="Q160" s="5"/>
      <c r="R160" s="5"/>
      <c r="S160" s="5"/>
      <c r="T160" s="5"/>
      <c r="U160" s="5"/>
      <c r="V160" s="5"/>
      <c r="W160" s="5"/>
      <c r="X160" s="5"/>
      <c r="Y160" s="5"/>
      <c r="Z160" s="5"/>
    </row>
    <row r="161" spans="1:26" ht="12.75" customHeight="1" x14ac:dyDescent="0.25">
      <c r="A161" s="5"/>
      <c r="B161" s="32"/>
      <c r="C161" s="33"/>
      <c r="D161" s="34"/>
      <c r="E161" s="34"/>
      <c r="F161" s="33"/>
      <c r="G161" s="33"/>
      <c r="H161" s="33"/>
      <c r="I161" s="5"/>
      <c r="J161" s="5"/>
      <c r="K161" s="5"/>
      <c r="L161" s="5"/>
      <c r="M161" s="5"/>
      <c r="N161" s="5"/>
      <c r="O161" s="5"/>
      <c r="P161" s="5"/>
      <c r="Q161" s="5"/>
      <c r="R161" s="5"/>
      <c r="S161" s="5"/>
      <c r="T161" s="5"/>
      <c r="U161" s="5"/>
      <c r="V161" s="5"/>
      <c r="W161" s="5"/>
      <c r="X161" s="5"/>
      <c r="Y161" s="5"/>
      <c r="Z161" s="5"/>
    </row>
    <row r="162" spans="1:26" ht="12.75" customHeight="1" x14ac:dyDescent="0.25">
      <c r="A162" s="5"/>
      <c r="B162" s="32"/>
      <c r="C162" s="33"/>
      <c r="D162" s="34"/>
      <c r="E162" s="34"/>
      <c r="F162" s="33"/>
      <c r="G162" s="33"/>
      <c r="H162" s="33"/>
      <c r="I162" s="5"/>
      <c r="J162" s="5"/>
      <c r="K162" s="5"/>
      <c r="L162" s="5"/>
      <c r="M162" s="5"/>
      <c r="N162" s="5"/>
      <c r="O162" s="5"/>
      <c r="P162" s="5"/>
      <c r="Q162" s="5"/>
      <c r="R162" s="5"/>
      <c r="S162" s="5"/>
      <c r="T162" s="5"/>
      <c r="U162" s="5"/>
      <c r="V162" s="5"/>
      <c r="W162" s="5"/>
      <c r="X162" s="5"/>
      <c r="Y162" s="5"/>
      <c r="Z162" s="5"/>
    </row>
    <row r="163" spans="1:26" ht="12.75" customHeight="1" x14ac:dyDescent="0.25">
      <c r="A163" s="5"/>
      <c r="B163" s="32"/>
      <c r="C163" s="33"/>
      <c r="D163" s="34"/>
      <c r="E163" s="34"/>
      <c r="F163" s="33"/>
      <c r="G163" s="33"/>
      <c r="H163" s="33"/>
      <c r="I163" s="5"/>
      <c r="J163" s="5"/>
      <c r="K163" s="5"/>
      <c r="L163" s="5"/>
      <c r="M163" s="5"/>
      <c r="N163" s="5"/>
      <c r="O163" s="5"/>
      <c r="P163" s="5"/>
      <c r="Q163" s="5"/>
      <c r="R163" s="5"/>
      <c r="S163" s="5"/>
      <c r="T163" s="5"/>
      <c r="U163" s="5"/>
      <c r="V163" s="5"/>
      <c r="W163" s="5"/>
      <c r="X163" s="5"/>
      <c r="Y163" s="5"/>
      <c r="Z163" s="5"/>
    </row>
    <row r="164" spans="1:26" ht="12.75" customHeight="1" x14ac:dyDescent="0.25">
      <c r="A164" s="5"/>
      <c r="B164" s="32"/>
      <c r="C164" s="33"/>
      <c r="D164" s="34"/>
      <c r="E164" s="34"/>
      <c r="F164" s="33"/>
      <c r="G164" s="33"/>
      <c r="H164" s="33"/>
      <c r="I164" s="5"/>
      <c r="J164" s="5"/>
      <c r="K164" s="5"/>
      <c r="L164" s="5"/>
      <c r="M164" s="5"/>
      <c r="N164" s="5"/>
      <c r="O164" s="5"/>
      <c r="P164" s="5"/>
      <c r="Q164" s="5"/>
      <c r="R164" s="5"/>
      <c r="S164" s="5"/>
      <c r="T164" s="5"/>
      <c r="U164" s="5"/>
      <c r="V164" s="5"/>
      <c r="W164" s="5"/>
      <c r="X164" s="5"/>
      <c r="Y164" s="5"/>
      <c r="Z164" s="5"/>
    </row>
    <row r="165" spans="1:26" ht="12.75" customHeight="1" x14ac:dyDescent="0.25">
      <c r="A165" s="5"/>
      <c r="B165" s="32"/>
      <c r="C165" s="33"/>
      <c r="D165" s="34"/>
      <c r="E165" s="34"/>
      <c r="F165" s="33"/>
      <c r="G165" s="33"/>
      <c r="H165" s="33"/>
      <c r="I165" s="5"/>
      <c r="J165" s="5"/>
      <c r="K165" s="5"/>
      <c r="L165" s="5"/>
      <c r="M165" s="5"/>
      <c r="N165" s="5"/>
      <c r="O165" s="5"/>
      <c r="P165" s="5"/>
      <c r="Q165" s="5"/>
      <c r="R165" s="5"/>
      <c r="S165" s="5"/>
      <c r="T165" s="5"/>
      <c r="U165" s="5"/>
      <c r="V165" s="5"/>
      <c r="W165" s="5"/>
      <c r="X165" s="5"/>
      <c r="Y165" s="5"/>
      <c r="Z165" s="5"/>
    </row>
    <row r="166" spans="1:26" ht="12.75" customHeight="1" x14ac:dyDescent="0.25">
      <c r="A166" s="5"/>
      <c r="B166" s="32"/>
      <c r="C166" s="33"/>
      <c r="D166" s="34"/>
      <c r="E166" s="34"/>
      <c r="F166" s="33"/>
      <c r="G166" s="33"/>
      <c r="H166" s="33"/>
      <c r="I166" s="5"/>
      <c r="J166" s="5"/>
      <c r="K166" s="5"/>
      <c r="L166" s="5"/>
      <c r="M166" s="5"/>
      <c r="N166" s="5"/>
      <c r="O166" s="5"/>
      <c r="P166" s="5"/>
      <c r="Q166" s="5"/>
      <c r="R166" s="5"/>
      <c r="S166" s="5"/>
      <c r="T166" s="5"/>
      <c r="U166" s="5"/>
      <c r="V166" s="5"/>
      <c r="W166" s="5"/>
      <c r="X166" s="5"/>
      <c r="Y166" s="5"/>
      <c r="Z166" s="5"/>
    </row>
    <row r="167" spans="1:26" ht="12.75" customHeight="1" x14ac:dyDescent="0.25">
      <c r="A167" s="5"/>
      <c r="B167" s="32"/>
      <c r="C167" s="33"/>
      <c r="D167" s="34"/>
      <c r="E167" s="34"/>
      <c r="F167" s="33"/>
      <c r="G167" s="33"/>
      <c r="H167" s="33"/>
      <c r="I167" s="5"/>
      <c r="J167" s="5"/>
      <c r="K167" s="5"/>
      <c r="L167" s="5"/>
      <c r="M167" s="5"/>
      <c r="N167" s="5"/>
      <c r="O167" s="5"/>
      <c r="P167" s="5"/>
      <c r="Q167" s="5"/>
      <c r="R167" s="5"/>
      <c r="S167" s="5"/>
      <c r="T167" s="5"/>
      <c r="U167" s="5"/>
      <c r="V167" s="5"/>
      <c r="W167" s="5"/>
      <c r="X167" s="5"/>
      <c r="Y167" s="5"/>
      <c r="Z167" s="5"/>
    </row>
    <row r="168" spans="1:26" ht="12.75" customHeight="1" x14ac:dyDescent="0.25">
      <c r="A168" s="5"/>
      <c r="B168" s="32"/>
      <c r="C168" s="33"/>
      <c r="D168" s="34"/>
      <c r="E168" s="34"/>
      <c r="F168" s="33"/>
      <c r="G168" s="33"/>
      <c r="H168" s="33"/>
      <c r="I168" s="5"/>
      <c r="J168" s="5"/>
      <c r="K168" s="5"/>
      <c r="L168" s="5"/>
      <c r="M168" s="5"/>
      <c r="N168" s="5"/>
      <c r="O168" s="5"/>
      <c r="P168" s="5"/>
      <c r="Q168" s="5"/>
      <c r="R168" s="5"/>
      <c r="S168" s="5"/>
      <c r="T168" s="5"/>
      <c r="U168" s="5"/>
      <c r="V168" s="5"/>
      <c r="W168" s="5"/>
      <c r="X168" s="5"/>
      <c r="Y168" s="5"/>
      <c r="Z168" s="5"/>
    </row>
    <row r="169" spans="1:26" ht="12.75" customHeight="1" x14ac:dyDescent="0.25">
      <c r="A169" s="5"/>
      <c r="B169" s="32"/>
      <c r="C169" s="33"/>
      <c r="D169" s="34"/>
      <c r="E169" s="34"/>
      <c r="F169" s="33"/>
      <c r="G169" s="33"/>
      <c r="H169" s="33"/>
      <c r="I169" s="5"/>
      <c r="J169" s="5"/>
      <c r="K169" s="5"/>
      <c r="L169" s="5"/>
      <c r="M169" s="5"/>
      <c r="N169" s="5"/>
      <c r="O169" s="5"/>
      <c r="P169" s="5"/>
      <c r="Q169" s="5"/>
      <c r="R169" s="5"/>
      <c r="S169" s="5"/>
      <c r="T169" s="5"/>
      <c r="U169" s="5"/>
      <c r="V169" s="5"/>
      <c r="W169" s="5"/>
      <c r="X169" s="5"/>
      <c r="Y169" s="5"/>
      <c r="Z169" s="5"/>
    </row>
    <row r="170" spans="1:26" ht="12.75" customHeight="1" x14ac:dyDescent="0.25">
      <c r="A170" s="5"/>
      <c r="B170" s="32"/>
      <c r="C170" s="33"/>
      <c r="D170" s="34"/>
      <c r="E170" s="34"/>
      <c r="F170" s="33"/>
      <c r="G170" s="33"/>
      <c r="H170" s="33"/>
      <c r="I170" s="5"/>
      <c r="J170" s="5"/>
      <c r="K170" s="5"/>
      <c r="L170" s="5"/>
      <c r="M170" s="5"/>
      <c r="N170" s="5"/>
      <c r="O170" s="5"/>
      <c r="P170" s="5"/>
      <c r="Q170" s="5"/>
      <c r="R170" s="5"/>
      <c r="S170" s="5"/>
      <c r="T170" s="5"/>
      <c r="U170" s="5"/>
      <c r="V170" s="5"/>
      <c r="W170" s="5"/>
      <c r="X170" s="5"/>
      <c r="Y170" s="5"/>
      <c r="Z170" s="5"/>
    </row>
    <row r="171" spans="1:26" ht="12.75" customHeight="1" x14ac:dyDescent="0.25">
      <c r="A171" s="5"/>
      <c r="B171" s="32"/>
      <c r="C171" s="33"/>
      <c r="D171" s="34"/>
      <c r="E171" s="34"/>
      <c r="F171" s="33"/>
      <c r="G171" s="33"/>
      <c r="H171" s="33"/>
      <c r="I171" s="5"/>
      <c r="J171" s="5"/>
      <c r="K171" s="5"/>
      <c r="L171" s="5"/>
      <c r="M171" s="5"/>
      <c r="N171" s="5"/>
      <c r="O171" s="5"/>
      <c r="P171" s="5"/>
      <c r="Q171" s="5"/>
      <c r="R171" s="5"/>
      <c r="S171" s="5"/>
      <c r="T171" s="5"/>
      <c r="U171" s="5"/>
      <c r="V171" s="5"/>
      <c r="W171" s="5"/>
      <c r="X171" s="5"/>
      <c r="Y171" s="5"/>
      <c r="Z171" s="5"/>
    </row>
    <row r="172" spans="1:26" ht="12.75" customHeight="1" x14ac:dyDescent="0.25">
      <c r="A172" s="5"/>
      <c r="B172" s="32"/>
      <c r="C172" s="33"/>
      <c r="D172" s="34"/>
      <c r="E172" s="34"/>
      <c r="F172" s="33"/>
      <c r="G172" s="33"/>
      <c r="H172" s="33"/>
      <c r="I172" s="5"/>
      <c r="J172" s="5"/>
      <c r="K172" s="5"/>
      <c r="L172" s="5"/>
      <c r="M172" s="5"/>
      <c r="N172" s="5"/>
      <c r="O172" s="5"/>
      <c r="P172" s="5"/>
      <c r="Q172" s="5"/>
      <c r="R172" s="5"/>
      <c r="S172" s="5"/>
      <c r="T172" s="5"/>
      <c r="U172" s="5"/>
      <c r="V172" s="5"/>
      <c r="W172" s="5"/>
      <c r="X172" s="5"/>
      <c r="Y172" s="5"/>
      <c r="Z172" s="5"/>
    </row>
    <row r="173" spans="1:26" ht="12.75" customHeight="1" x14ac:dyDescent="0.25">
      <c r="A173" s="5"/>
      <c r="B173" s="32"/>
      <c r="C173" s="33"/>
      <c r="D173" s="34"/>
      <c r="E173" s="34"/>
      <c r="F173" s="33"/>
      <c r="G173" s="33"/>
      <c r="H173" s="33"/>
      <c r="I173" s="5"/>
      <c r="J173" s="5"/>
      <c r="K173" s="5"/>
      <c r="L173" s="5"/>
      <c r="M173" s="5"/>
      <c r="N173" s="5"/>
      <c r="O173" s="5"/>
      <c r="P173" s="5"/>
      <c r="Q173" s="5"/>
      <c r="R173" s="5"/>
      <c r="S173" s="5"/>
      <c r="T173" s="5"/>
      <c r="U173" s="5"/>
      <c r="V173" s="5"/>
      <c r="W173" s="5"/>
      <c r="X173" s="5"/>
      <c r="Y173" s="5"/>
      <c r="Z173" s="5"/>
    </row>
    <row r="174" spans="1:26" ht="12.75" customHeight="1" x14ac:dyDescent="0.25">
      <c r="A174" s="5"/>
      <c r="B174" s="32"/>
      <c r="C174" s="33"/>
      <c r="D174" s="34"/>
      <c r="E174" s="34"/>
      <c r="F174" s="33"/>
      <c r="G174" s="33"/>
      <c r="H174" s="33"/>
      <c r="I174" s="5"/>
      <c r="J174" s="5"/>
      <c r="K174" s="5"/>
      <c r="L174" s="5"/>
      <c r="M174" s="5"/>
      <c r="N174" s="5"/>
      <c r="O174" s="5"/>
      <c r="P174" s="5"/>
      <c r="Q174" s="5"/>
      <c r="R174" s="5"/>
      <c r="S174" s="5"/>
      <c r="T174" s="5"/>
      <c r="U174" s="5"/>
      <c r="V174" s="5"/>
      <c r="W174" s="5"/>
      <c r="X174" s="5"/>
      <c r="Y174" s="5"/>
      <c r="Z174" s="5"/>
    </row>
    <row r="175" spans="1:26" ht="12.75" customHeight="1" x14ac:dyDescent="0.25">
      <c r="A175" s="5"/>
      <c r="B175" s="32"/>
      <c r="C175" s="33"/>
      <c r="D175" s="34"/>
      <c r="E175" s="34"/>
      <c r="F175" s="33"/>
      <c r="G175" s="33"/>
      <c r="H175" s="33"/>
      <c r="I175" s="5"/>
      <c r="J175" s="5"/>
      <c r="K175" s="5"/>
      <c r="L175" s="5"/>
      <c r="M175" s="5"/>
      <c r="N175" s="5"/>
      <c r="O175" s="5"/>
      <c r="P175" s="5"/>
      <c r="Q175" s="5"/>
      <c r="R175" s="5"/>
      <c r="S175" s="5"/>
      <c r="T175" s="5"/>
      <c r="U175" s="5"/>
      <c r="V175" s="5"/>
      <c r="W175" s="5"/>
      <c r="X175" s="5"/>
      <c r="Y175" s="5"/>
      <c r="Z175" s="5"/>
    </row>
    <row r="176" spans="1:26" ht="12.75" customHeight="1" x14ac:dyDescent="0.25">
      <c r="A176" s="5"/>
      <c r="B176" s="32"/>
      <c r="C176" s="33"/>
      <c r="D176" s="34"/>
      <c r="E176" s="34"/>
      <c r="F176" s="33"/>
      <c r="G176" s="33"/>
      <c r="H176" s="33"/>
      <c r="I176" s="5"/>
      <c r="J176" s="5"/>
      <c r="K176" s="5"/>
      <c r="L176" s="5"/>
      <c r="M176" s="5"/>
      <c r="N176" s="5"/>
      <c r="O176" s="5"/>
      <c r="P176" s="5"/>
      <c r="Q176" s="5"/>
      <c r="R176" s="5"/>
      <c r="S176" s="5"/>
      <c r="T176" s="5"/>
      <c r="U176" s="5"/>
      <c r="V176" s="5"/>
      <c r="W176" s="5"/>
      <c r="X176" s="5"/>
      <c r="Y176" s="5"/>
      <c r="Z176" s="5"/>
    </row>
    <row r="177" spans="1:26" ht="12.75" customHeight="1" x14ac:dyDescent="0.25">
      <c r="A177" s="5"/>
      <c r="B177" s="32"/>
      <c r="C177" s="33"/>
      <c r="D177" s="34"/>
      <c r="E177" s="34"/>
      <c r="F177" s="33"/>
      <c r="G177" s="33"/>
      <c r="H177" s="33"/>
      <c r="I177" s="5"/>
      <c r="J177" s="5"/>
      <c r="K177" s="5"/>
      <c r="L177" s="5"/>
      <c r="M177" s="5"/>
      <c r="N177" s="5"/>
      <c r="O177" s="5"/>
      <c r="P177" s="5"/>
      <c r="Q177" s="5"/>
      <c r="R177" s="5"/>
      <c r="S177" s="5"/>
      <c r="T177" s="5"/>
      <c r="U177" s="5"/>
      <c r="V177" s="5"/>
      <c r="W177" s="5"/>
      <c r="X177" s="5"/>
      <c r="Y177" s="5"/>
      <c r="Z177" s="5"/>
    </row>
    <row r="178" spans="1:26" ht="12.75" customHeight="1" x14ac:dyDescent="0.25">
      <c r="A178" s="5"/>
      <c r="B178" s="32"/>
      <c r="C178" s="33"/>
      <c r="D178" s="34"/>
      <c r="E178" s="34"/>
      <c r="F178" s="33"/>
      <c r="G178" s="33"/>
      <c r="H178" s="33"/>
      <c r="I178" s="5"/>
      <c r="J178" s="5"/>
      <c r="K178" s="5"/>
      <c r="L178" s="5"/>
      <c r="M178" s="5"/>
      <c r="N178" s="5"/>
      <c r="O178" s="5"/>
      <c r="P178" s="5"/>
      <c r="Q178" s="5"/>
      <c r="R178" s="5"/>
      <c r="S178" s="5"/>
      <c r="T178" s="5"/>
      <c r="U178" s="5"/>
      <c r="V178" s="5"/>
      <c r="W178" s="5"/>
      <c r="X178" s="5"/>
      <c r="Y178" s="5"/>
      <c r="Z178" s="5"/>
    </row>
    <row r="179" spans="1:26" ht="12.75" customHeight="1" x14ac:dyDescent="0.25">
      <c r="A179" s="5"/>
      <c r="B179" s="32"/>
      <c r="C179" s="33"/>
      <c r="D179" s="34"/>
      <c r="E179" s="34"/>
      <c r="F179" s="33"/>
      <c r="G179" s="33"/>
      <c r="H179" s="33"/>
      <c r="I179" s="5"/>
      <c r="J179" s="5"/>
      <c r="K179" s="5"/>
      <c r="L179" s="5"/>
      <c r="M179" s="5"/>
      <c r="N179" s="5"/>
      <c r="O179" s="5"/>
      <c r="P179" s="5"/>
      <c r="Q179" s="5"/>
      <c r="R179" s="5"/>
      <c r="S179" s="5"/>
      <c r="T179" s="5"/>
      <c r="U179" s="5"/>
      <c r="V179" s="5"/>
      <c r="W179" s="5"/>
      <c r="X179" s="5"/>
      <c r="Y179" s="5"/>
      <c r="Z179" s="5"/>
    </row>
    <row r="180" spans="1:26" ht="12.75" customHeight="1" x14ac:dyDescent="0.25">
      <c r="A180" s="5"/>
      <c r="B180" s="32"/>
      <c r="C180" s="33"/>
      <c r="D180" s="34"/>
      <c r="E180" s="34"/>
      <c r="F180" s="33"/>
      <c r="G180" s="33"/>
      <c r="H180" s="33"/>
      <c r="I180" s="5"/>
      <c r="J180" s="5"/>
      <c r="K180" s="5"/>
      <c r="L180" s="5"/>
      <c r="M180" s="5"/>
      <c r="N180" s="5"/>
      <c r="O180" s="5"/>
      <c r="P180" s="5"/>
      <c r="Q180" s="5"/>
      <c r="R180" s="5"/>
      <c r="S180" s="5"/>
      <c r="T180" s="5"/>
      <c r="U180" s="5"/>
      <c r="V180" s="5"/>
      <c r="W180" s="5"/>
      <c r="X180" s="5"/>
      <c r="Y180" s="5"/>
      <c r="Z180" s="5"/>
    </row>
    <row r="181" spans="1:26" ht="12.75" customHeight="1" x14ac:dyDescent="0.25">
      <c r="A181" s="5"/>
      <c r="B181" s="32"/>
      <c r="C181" s="33"/>
      <c r="D181" s="34"/>
      <c r="E181" s="34"/>
      <c r="F181" s="33"/>
      <c r="G181" s="33"/>
      <c r="H181" s="33"/>
      <c r="I181" s="5"/>
      <c r="J181" s="5"/>
      <c r="K181" s="5"/>
      <c r="L181" s="5"/>
      <c r="M181" s="5"/>
      <c r="N181" s="5"/>
      <c r="O181" s="5"/>
      <c r="P181" s="5"/>
      <c r="Q181" s="5"/>
      <c r="R181" s="5"/>
      <c r="S181" s="5"/>
      <c r="T181" s="5"/>
      <c r="U181" s="5"/>
      <c r="V181" s="5"/>
      <c r="W181" s="5"/>
      <c r="X181" s="5"/>
      <c r="Y181" s="5"/>
      <c r="Z181" s="5"/>
    </row>
    <row r="182" spans="1:26" ht="12.75" customHeight="1" x14ac:dyDescent="0.25">
      <c r="A182" s="5"/>
      <c r="B182" s="32"/>
      <c r="C182" s="33"/>
      <c r="D182" s="34"/>
      <c r="E182" s="34"/>
      <c r="F182" s="33"/>
      <c r="G182" s="33"/>
      <c r="H182" s="33"/>
      <c r="I182" s="5"/>
      <c r="J182" s="5"/>
      <c r="K182" s="5"/>
      <c r="L182" s="5"/>
      <c r="M182" s="5"/>
      <c r="N182" s="5"/>
      <c r="O182" s="5"/>
      <c r="P182" s="5"/>
      <c r="Q182" s="5"/>
      <c r="R182" s="5"/>
      <c r="S182" s="5"/>
      <c r="T182" s="5"/>
      <c r="U182" s="5"/>
      <c r="V182" s="5"/>
      <c r="W182" s="5"/>
      <c r="X182" s="5"/>
      <c r="Y182" s="5"/>
      <c r="Z182" s="5"/>
    </row>
    <row r="183" spans="1:26" ht="12.75" customHeight="1" x14ac:dyDescent="0.25">
      <c r="A183" s="5"/>
      <c r="B183" s="32"/>
      <c r="C183" s="33"/>
      <c r="D183" s="34"/>
      <c r="E183" s="34"/>
      <c r="F183" s="33"/>
      <c r="G183" s="33"/>
      <c r="H183" s="33"/>
      <c r="I183" s="5"/>
      <c r="J183" s="5"/>
      <c r="K183" s="5"/>
      <c r="L183" s="5"/>
      <c r="M183" s="5"/>
      <c r="N183" s="5"/>
      <c r="O183" s="5"/>
      <c r="P183" s="5"/>
      <c r="Q183" s="5"/>
      <c r="R183" s="5"/>
      <c r="S183" s="5"/>
      <c r="T183" s="5"/>
      <c r="U183" s="5"/>
      <c r="V183" s="5"/>
      <c r="W183" s="5"/>
      <c r="X183" s="5"/>
      <c r="Y183" s="5"/>
      <c r="Z183" s="5"/>
    </row>
    <row r="184" spans="1:26" ht="12.75" customHeight="1" x14ac:dyDescent="0.25">
      <c r="A184" s="5"/>
      <c r="B184" s="32"/>
      <c r="C184" s="33"/>
      <c r="D184" s="34"/>
      <c r="E184" s="34"/>
      <c r="F184" s="33"/>
      <c r="G184" s="33"/>
      <c r="H184" s="33"/>
      <c r="I184" s="5"/>
      <c r="J184" s="5"/>
      <c r="K184" s="5"/>
      <c r="L184" s="5"/>
      <c r="M184" s="5"/>
      <c r="N184" s="5"/>
      <c r="O184" s="5"/>
      <c r="P184" s="5"/>
      <c r="Q184" s="5"/>
      <c r="R184" s="5"/>
      <c r="S184" s="5"/>
      <c r="T184" s="5"/>
      <c r="U184" s="5"/>
      <c r="V184" s="5"/>
      <c r="W184" s="5"/>
      <c r="X184" s="5"/>
      <c r="Y184" s="5"/>
      <c r="Z184" s="5"/>
    </row>
    <row r="185" spans="1:26" ht="12.75" customHeight="1" x14ac:dyDescent="0.25">
      <c r="A185" s="5"/>
      <c r="B185" s="32"/>
      <c r="C185" s="33"/>
      <c r="D185" s="34"/>
      <c r="E185" s="34"/>
      <c r="F185" s="33"/>
      <c r="G185" s="33"/>
      <c r="H185" s="33"/>
      <c r="I185" s="5"/>
      <c r="J185" s="5"/>
      <c r="K185" s="5"/>
      <c r="L185" s="5"/>
      <c r="M185" s="5"/>
      <c r="N185" s="5"/>
      <c r="O185" s="5"/>
      <c r="P185" s="5"/>
      <c r="Q185" s="5"/>
      <c r="R185" s="5"/>
      <c r="S185" s="5"/>
      <c r="T185" s="5"/>
      <c r="U185" s="5"/>
      <c r="V185" s="5"/>
      <c r="W185" s="5"/>
      <c r="X185" s="5"/>
      <c r="Y185" s="5"/>
      <c r="Z185" s="5"/>
    </row>
    <row r="186" spans="1:26" ht="12.75" customHeight="1" x14ac:dyDescent="0.25">
      <c r="A186" s="5"/>
      <c r="B186" s="32"/>
      <c r="C186" s="33"/>
      <c r="D186" s="34"/>
      <c r="E186" s="34"/>
      <c r="F186" s="33"/>
      <c r="G186" s="33"/>
      <c r="H186" s="33"/>
      <c r="I186" s="5"/>
      <c r="J186" s="5"/>
      <c r="K186" s="5"/>
      <c r="L186" s="5"/>
      <c r="M186" s="5"/>
      <c r="N186" s="5"/>
      <c r="O186" s="5"/>
      <c r="P186" s="5"/>
      <c r="Q186" s="5"/>
      <c r="R186" s="5"/>
      <c r="S186" s="5"/>
      <c r="T186" s="5"/>
      <c r="U186" s="5"/>
      <c r="V186" s="5"/>
      <c r="W186" s="5"/>
      <c r="X186" s="5"/>
      <c r="Y186" s="5"/>
      <c r="Z186" s="5"/>
    </row>
    <row r="187" spans="1:26" ht="12.75" customHeight="1" x14ac:dyDescent="0.25">
      <c r="A187" s="5"/>
      <c r="B187" s="32"/>
      <c r="C187" s="33"/>
      <c r="D187" s="34"/>
      <c r="E187" s="34"/>
      <c r="F187" s="33"/>
      <c r="G187" s="33"/>
      <c r="H187" s="33"/>
      <c r="I187" s="5"/>
      <c r="J187" s="5"/>
      <c r="K187" s="5"/>
      <c r="L187" s="5"/>
      <c r="M187" s="5"/>
      <c r="N187" s="5"/>
      <c r="O187" s="5"/>
      <c r="P187" s="5"/>
      <c r="Q187" s="5"/>
      <c r="R187" s="5"/>
      <c r="S187" s="5"/>
      <c r="T187" s="5"/>
      <c r="U187" s="5"/>
      <c r="V187" s="5"/>
      <c r="W187" s="5"/>
      <c r="X187" s="5"/>
      <c r="Y187" s="5"/>
      <c r="Z187" s="5"/>
    </row>
    <row r="188" spans="1:26" ht="12.75" customHeight="1" x14ac:dyDescent="0.25">
      <c r="A188" s="5"/>
      <c r="B188" s="32"/>
      <c r="C188" s="33"/>
      <c r="D188" s="34"/>
      <c r="E188" s="34"/>
      <c r="F188" s="33"/>
      <c r="G188" s="33"/>
      <c r="H188" s="33"/>
      <c r="I188" s="5"/>
      <c r="J188" s="5"/>
      <c r="K188" s="5"/>
      <c r="L188" s="5"/>
      <c r="M188" s="5"/>
      <c r="N188" s="5"/>
      <c r="O188" s="5"/>
      <c r="P188" s="5"/>
      <c r="Q188" s="5"/>
      <c r="R188" s="5"/>
      <c r="S188" s="5"/>
      <c r="T188" s="5"/>
      <c r="U188" s="5"/>
      <c r="V188" s="5"/>
      <c r="W188" s="5"/>
      <c r="X188" s="5"/>
      <c r="Y188" s="5"/>
      <c r="Z188" s="5"/>
    </row>
    <row r="189" spans="1:26" ht="12.75" customHeight="1" x14ac:dyDescent="0.25">
      <c r="A189" s="5"/>
      <c r="B189" s="32"/>
      <c r="C189" s="33"/>
      <c r="D189" s="34"/>
      <c r="E189" s="34"/>
      <c r="F189" s="33"/>
      <c r="G189" s="33"/>
      <c r="H189" s="33"/>
      <c r="I189" s="5"/>
      <c r="J189" s="5"/>
      <c r="K189" s="5"/>
      <c r="L189" s="5"/>
      <c r="M189" s="5"/>
      <c r="N189" s="5"/>
      <c r="O189" s="5"/>
      <c r="P189" s="5"/>
      <c r="Q189" s="5"/>
      <c r="R189" s="5"/>
      <c r="S189" s="5"/>
      <c r="T189" s="5"/>
      <c r="U189" s="5"/>
      <c r="V189" s="5"/>
      <c r="W189" s="5"/>
      <c r="X189" s="5"/>
      <c r="Y189" s="5"/>
      <c r="Z189" s="5"/>
    </row>
    <row r="190" spans="1:26" ht="12.75" customHeight="1" x14ac:dyDescent="0.25">
      <c r="A190" s="5"/>
      <c r="B190" s="32"/>
      <c r="C190" s="33"/>
      <c r="D190" s="34"/>
      <c r="E190" s="34"/>
      <c r="F190" s="33"/>
      <c r="G190" s="33"/>
      <c r="H190" s="33"/>
      <c r="I190" s="5"/>
      <c r="J190" s="5"/>
      <c r="K190" s="5"/>
      <c r="L190" s="5"/>
      <c r="M190" s="5"/>
      <c r="N190" s="5"/>
      <c r="O190" s="5"/>
      <c r="P190" s="5"/>
      <c r="Q190" s="5"/>
      <c r="R190" s="5"/>
      <c r="S190" s="5"/>
      <c r="T190" s="5"/>
      <c r="U190" s="5"/>
      <c r="V190" s="5"/>
      <c r="W190" s="5"/>
      <c r="X190" s="5"/>
      <c r="Y190" s="5"/>
      <c r="Z190" s="5"/>
    </row>
    <row r="191" spans="1:26" ht="12.75" customHeight="1" x14ac:dyDescent="0.25">
      <c r="A191" s="5"/>
      <c r="B191" s="32"/>
      <c r="C191" s="33"/>
      <c r="D191" s="34"/>
      <c r="E191" s="34"/>
      <c r="F191" s="33"/>
      <c r="G191" s="33"/>
      <c r="H191" s="33"/>
      <c r="I191" s="5"/>
      <c r="J191" s="5"/>
      <c r="K191" s="5"/>
      <c r="L191" s="5"/>
      <c r="M191" s="5"/>
      <c r="N191" s="5"/>
      <c r="O191" s="5"/>
      <c r="P191" s="5"/>
      <c r="Q191" s="5"/>
      <c r="R191" s="5"/>
      <c r="S191" s="5"/>
      <c r="T191" s="5"/>
      <c r="U191" s="5"/>
      <c r="V191" s="5"/>
      <c r="W191" s="5"/>
      <c r="X191" s="5"/>
      <c r="Y191" s="5"/>
      <c r="Z191" s="5"/>
    </row>
    <row r="192" spans="1:26" ht="12.75" customHeight="1" x14ac:dyDescent="0.25">
      <c r="A192" s="5"/>
      <c r="B192" s="32"/>
      <c r="C192" s="33"/>
      <c r="D192" s="34"/>
      <c r="E192" s="34"/>
      <c r="F192" s="33"/>
      <c r="G192" s="33"/>
      <c r="H192" s="33"/>
      <c r="I192" s="5"/>
      <c r="J192" s="5"/>
      <c r="K192" s="5"/>
      <c r="L192" s="5"/>
      <c r="M192" s="5"/>
      <c r="N192" s="5"/>
      <c r="O192" s="5"/>
      <c r="P192" s="5"/>
      <c r="Q192" s="5"/>
      <c r="R192" s="5"/>
      <c r="S192" s="5"/>
      <c r="T192" s="5"/>
      <c r="U192" s="5"/>
      <c r="V192" s="5"/>
      <c r="W192" s="5"/>
      <c r="X192" s="5"/>
      <c r="Y192" s="5"/>
      <c r="Z192" s="5"/>
    </row>
    <row r="193" spans="1:26" ht="12.75" customHeight="1" x14ac:dyDescent="0.25">
      <c r="A193" s="5"/>
      <c r="B193" s="32"/>
      <c r="C193" s="33"/>
      <c r="D193" s="34"/>
      <c r="E193" s="34"/>
      <c r="F193" s="33"/>
      <c r="G193" s="33"/>
      <c r="H193" s="33"/>
      <c r="I193" s="5"/>
      <c r="J193" s="5"/>
      <c r="K193" s="5"/>
      <c r="L193" s="5"/>
      <c r="M193" s="5"/>
      <c r="N193" s="5"/>
      <c r="O193" s="5"/>
      <c r="P193" s="5"/>
      <c r="Q193" s="5"/>
      <c r="R193" s="5"/>
      <c r="S193" s="5"/>
      <c r="T193" s="5"/>
      <c r="U193" s="5"/>
      <c r="V193" s="5"/>
      <c r="W193" s="5"/>
      <c r="X193" s="5"/>
      <c r="Y193" s="5"/>
      <c r="Z193" s="5"/>
    </row>
    <row r="194" spans="1:26" ht="12.75" customHeight="1" x14ac:dyDescent="0.25">
      <c r="A194" s="5"/>
      <c r="B194" s="32"/>
      <c r="C194" s="33"/>
      <c r="D194" s="34"/>
      <c r="E194" s="34"/>
      <c r="F194" s="33"/>
      <c r="G194" s="33"/>
      <c r="H194" s="33"/>
      <c r="I194" s="5"/>
      <c r="J194" s="5"/>
      <c r="K194" s="5"/>
      <c r="L194" s="5"/>
      <c r="M194" s="5"/>
      <c r="N194" s="5"/>
      <c r="O194" s="5"/>
      <c r="P194" s="5"/>
      <c r="Q194" s="5"/>
      <c r="R194" s="5"/>
      <c r="S194" s="5"/>
      <c r="T194" s="5"/>
      <c r="U194" s="5"/>
      <c r="V194" s="5"/>
      <c r="W194" s="5"/>
      <c r="X194" s="5"/>
      <c r="Y194" s="5"/>
      <c r="Z194" s="5"/>
    </row>
    <row r="195" spans="1:26" ht="12.75" customHeight="1" x14ac:dyDescent="0.25">
      <c r="A195" s="5"/>
      <c r="B195" s="32"/>
      <c r="C195" s="33"/>
      <c r="D195" s="34"/>
      <c r="E195" s="34"/>
      <c r="F195" s="33"/>
      <c r="G195" s="33"/>
      <c r="H195" s="33"/>
      <c r="I195" s="5"/>
      <c r="J195" s="5"/>
      <c r="K195" s="5"/>
      <c r="L195" s="5"/>
      <c r="M195" s="5"/>
      <c r="N195" s="5"/>
      <c r="O195" s="5"/>
      <c r="P195" s="5"/>
      <c r="Q195" s="5"/>
      <c r="R195" s="5"/>
      <c r="S195" s="5"/>
      <c r="T195" s="5"/>
      <c r="U195" s="5"/>
      <c r="V195" s="5"/>
      <c r="W195" s="5"/>
      <c r="X195" s="5"/>
      <c r="Y195" s="5"/>
      <c r="Z195" s="5"/>
    </row>
    <row r="196" spans="1:26" ht="12.75" customHeight="1" x14ac:dyDescent="0.25">
      <c r="A196" s="5"/>
      <c r="B196" s="32"/>
      <c r="C196" s="33"/>
      <c r="D196" s="34"/>
      <c r="E196" s="34"/>
      <c r="F196" s="33"/>
      <c r="G196" s="33"/>
      <c r="H196" s="33"/>
      <c r="I196" s="5"/>
      <c r="J196" s="5"/>
      <c r="K196" s="5"/>
      <c r="L196" s="5"/>
      <c r="M196" s="5"/>
      <c r="N196" s="5"/>
      <c r="O196" s="5"/>
      <c r="P196" s="5"/>
      <c r="Q196" s="5"/>
      <c r="R196" s="5"/>
      <c r="S196" s="5"/>
      <c r="T196" s="5"/>
      <c r="U196" s="5"/>
      <c r="V196" s="5"/>
      <c r="W196" s="5"/>
      <c r="X196" s="5"/>
      <c r="Y196" s="5"/>
      <c r="Z196" s="5"/>
    </row>
    <row r="197" spans="1:26" ht="12.75" customHeight="1" x14ac:dyDescent="0.25">
      <c r="A197" s="5"/>
      <c r="B197" s="32"/>
      <c r="C197" s="33"/>
      <c r="D197" s="34"/>
      <c r="E197" s="34"/>
      <c r="F197" s="33"/>
      <c r="G197" s="33"/>
      <c r="H197" s="33"/>
      <c r="I197" s="5"/>
      <c r="J197" s="5"/>
      <c r="K197" s="5"/>
      <c r="L197" s="5"/>
      <c r="M197" s="5"/>
      <c r="N197" s="5"/>
      <c r="O197" s="5"/>
      <c r="P197" s="5"/>
      <c r="Q197" s="5"/>
      <c r="R197" s="5"/>
      <c r="S197" s="5"/>
      <c r="T197" s="5"/>
      <c r="U197" s="5"/>
      <c r="V197" s="5"/>
      <c r="W197" s="5"/>
      <c r="X197" s="5"/>
      <c r="Y197" s="5"/>
      <c r="Z197" s="5"/>
    </row>
    <row r="198" spans="1:26" ht="12.75" customHeight="1" x14ac:dyDescent="0.25">
      <c r="A198" s="5"/>
      <c r="B198" s="32"/>
      <c r="C198" s="33"/>
      <c r="D198" s="34"/>
      <c r="E198" s="34"/>
      <c r="F198" s="33"/>
      <c r="G198" s="33"/>
      <c r="H198" s="33"/>
      <c r="I198" s="5"/>
      <c r="J198" s="5"/>
      <c r="K198" s="5"/>
      <c r="L198" s="5"/>
      <c r="M198" s="5"/>
      <c r="N198" s="5"/>
      <c r="O198" s="5"/>
      <c r="P198" s="5"/>
      <c r="Q198" s="5"/>
      <c r="R198" s="5"/>
      <c r="S198" s="5"/>
      <c r="T198" s="5"/>
      <c r="U198" s="5"/>
      <c r="V198" s="5"/>
      <c r="W198" s="5"/>
      <c r="X198" s="5"/>
      <c r="Y198" s="5"/>
      <c r="Z198" s="5"/>
    </row>
    <row r="199" spans="1:26" ht="12.75" customHeight="1" x14ac:dyDescent="0.25">
      <c r="A199" s="5"/>
      <c r="B199" s="32"/>
      <c r="C199" s="33"/>
      <c r="D199" s="34"/>
      <c r="E199" s="34"/>
      <c r="F199" s="33"/>
      <c r="G199" s="33"/>
      <c r="H199" s="33"/>
      <c r="I199" s="5"/>
      <c r="J199" s="5"/>
      <c r="K199" s="5"/>
      <c r="L199" s="5"/>
      <c r="M199" s="5"/>
      <c r="N199" s="5"/>
      <c r="O199" s="5"/>
      <c r="P199" s="5"/>
      <c r="Q199" s="5"/>
      <c r="R199" s="5"/>
      <c r="S199" s="5"/>
      <c r="T199" s="5"/>
      <c r="U199" s="5"/>
      <c r="V199" s="5"/>
      <c r="W199" s="5"/>
      <c r="X199" s="5"/>
      <c r="Y199" s="5"/>
      <c r="Z199" s="5"/>
    </row>
    <row r="200" spans="1:26" ht="12.75" customHeight="1" x14ac:dyDescent="0.25">
      <c r="A200" s="5"/>
      <c r="B200" s="32"/>
      <c r="C200" s="33"/>
      <c r="D200" s="34"/>
      <c r="E200" s="34"/>
      <c r="F200" s="33"/>
      <c r="G200" s="33"/>
      <c r="H200" s="33"/>
      <c r="I200" s="5"/>
      <c r="J200" s="5"/>
      <c r="K200" s="5"/>
      <c r="L200" s="5"/>
      <c r="M200" s="5"/>
      <c r="N200" s="5"/>
      <c r="O200" s="5"/>
      <c r="P200" s="5"/>
      <c r="Q200" s="5"/>
      <c r="R200" s="5"/>
      <c r="S200" s="5"/>
      <c r="T200" s="5"/>
      <c r="U200" s="5"/>
      <c r="V200" s="5"/>
      <c r="W200" s="5"/>
      <c r="X200" s="5"/>
      <c r="Y200" s="5"/>
      <c r="Z200" s="5"/>
    </row>
    <row r="201" spans="1:26" ht="12.75" customHeight="1" x14ac:dyDescent="0.25">
      <c r="A201" s="5"/>
      <c r="B201" s="32"/>
      <c r="C201" s="33"/>
      <c r="D201" s="34"/>
      <c r="E201" s="34"/>
      <c r="F201" s="33"/>
      <c r="G201" s="33"/>
      <c r="H201" s="33"/>
      <c r="I201" s="5"/>
      <c r="J201" s="5"/>
      <c r="K201" s="5"/>
      <c r="L201" s="5"/>
      <c r="M201" s="5"/>
      <c r="N201" s="5"/>
      <c r="O201" s="5"/>
      <c r="P201" s="5"/>
      <c r="Q201" s="5"/>
      <c r="R201" s="5"/>
      <c r="S201" s="5"/>
      <c r="T201" s="5"/>
      <c r="U201" s="5"/>
      <c r="V201" s="5"/>
      <c r="W201" s="5"/>
      <c r="X201" s="5"/>
      <c r="Y201" s="5"/>
      <c r="Z201" s="5"/>
    </row>
    <row r="202" spans="1:26" ht="12.75" customHeight="1" x14ac:dyDescent="0.25">
      <c r="A202" s="5"/>
      <c r="B202" s="32"/>
      <c r="C202" s="33"/>
      <c r="D202" s="34"/>
      <c r="E202" s="34"/>
      <c r="F202" s="33"/>
      <c r="G202" s="33"/>
      <c r="H202" s="33"/>
      <c r="I202" s="5"/>
      <c r="J202" s="5"/>
      <c r="K202" s="5"/>
      <c r="L202" s="5"/>
      <c r="M202" s="5"/>
      <c r="N202" s="5"/>
      <c r="O202" s="5"/>
      <c r="P202" s="5"/>
      <c r="Q202" s="5"/>
      <c r="R202" s="5"/>
      <c r="S202" s="5"/>
      <c r="T202" s="5"/>
      <c r="U202" s="5"/>
      <c r="V202" s="5"/>
      <c r="W202" s="5"/>
      <c r="X202" s="5"/>
      <c r="Y202" s="5"/>
      <c r="Z202" s="5"/>
    </row>
    <row r="203" spans="1:26" ht="12.75" customHeight="1" x14ac:dyDescent="0.25">
      <c r="A203" s="5"/>
      <c r="B203" s="32"/>
      <c r="C203" s="33"/>
      <c r="D203" s="34"/>
      <c r="E203" s="34"/>
      <c r="F203" s="33"/>
      <c r="G203" s="33"/>
      <c r="H203" s="33"/>
      <c r="I203" s="5"/>
      <c r="J203" s="5"/>
      <c r="K203" s="5"/>
      <c r="L203" s="5"/>
      <c r="M203" s="5"/>
      <c r="N203" s="5"/>
      <c r="O203" s="5"/>
      <c r="P203" s="5"/>
      <c r="Q203" s="5"/>
      <c r="R203" s="5"/>
      <c r="S203" s="5"/>
      <c r="T203" s="5"/>
      <c r="U203" s="5"/>
      <c r="V203" s="5"/>
      <c r="W203" s="5"/>
      <c r="X203" s="5"/>
      <c r="Y203" s="5"/>
      <c r="Z203" s="5"/>
    </row>
    <row r="204" spans="1:26" ht="12.75" customHeight="1" x14ac:dyDescent="0.25">
      <c r="A204" s="5"/>
      <c r="B204" s="32"/>
      <c r="C204" s="33"/>
      <c r="D204" s="34"/>
      <c r="E204" s="34"/>
      <c r="F204" s="33"/>
      <c r="G204" s="33"/>
      <c r="H204" s="33"/>
      <c r="I204" s="5"/>
      <c r="J204" s="5"/>
      <c r="K204" s="5"/>
      <c r="L204" s="5"/>
      <c r="M204" s="5"/>
      <c r="N204" s="5"/>
      <c r="O204" s="5"/>
      <c r="P204" s="5"/>
      <c r="Q204" s="5"/>
      <c r="R204" s="5"/>
      <c r="S204" s="5"/>
      <c r="T204" s="5"/>
      <c r="U204" s="5"/>
      <c r="V204" s="5"/>
      <c r="W204" s="5"/>
      <c r="X204" s="5"/>
      <c r="Y204" s="5"/>
      <c r="Z204" s="5"/>
    </row>
    <row r="205" spans="1:26" ht="12.75" customHeight="1" x14ac:dyDescent="0.25">
      <c r="A205" s="5"/>
      <c r="B205" s="32"/>
      <c r="C205" s="33"/>
      <c r="D205" s="34"/>
      <c r="E205" s="34"/>
      <c r="F205" s="33"/>
      <c r="G205" s="33"/>
      <c r="H205" s="33"/>
      <c r="I205" s="5"/>
      <c r="J205" s="5"/>
      <c r="K205" s="5"/>
      <c r="L205" s="5"/>
      <c r="M205" s="5"/>
      <c r="N205" s="5"/>
      <c r="O205" s="5"/>
      <c r="P205" s="5"/>
      <c r="Q205" s="5"/>
      <c r="R205" s="5"/>
      <c r="S205" s="5"/>
      <c r="T205" s="5"/>
      <c r="U205" s="5"/>
      <c r="V205" s="5"/>
      <c r="W205" s="5"/>
      <c r="X205" s="5"/>
      <c r="Y205" s="5"/>
      <c r="Z205" s="5"/>
    </row>
    <row r="206" spans="1:26" ht="12.75" customHeight="1" x14ac:dyDescent="0.25">
      <c r="A206" s="5"/>
      <c r="B206" s="32"/>
      <c r="C206" s="33"/>
      <c r="D206" s="34"/>
      <c r="E206" s="34"/>
      <c r="F206" s="33"/>
      <c r="G206" s="33"/>
      <c r="H206" s="33"/>
      <c r="I206" s="5"/>
      <c r="J206" s="5"/>
      <c r="K206" s="5"/>
      <c r="L206" s="5"/>
      <c r="M206" s="5"/>
      <c r="N206" s="5"/>
      <c r="O206" s="5"/>
      <c r="P206" s="5"/>
      <c r="Q206" s="5"/>
      <c r="R206" s="5"/>
      <c r="S206" s="5"/>
      <c r="T206" s="5"/>
      <c r="U206" s="5"/>
      <c r="V206" s="5"/>
      <c r="W206" s="5"/>
      <c r="X206" s="5"/>
      <c r="Y206" s="5"/>
      <c r="Z206" s="5"/>
    </row>
    <row r="207" spans="1:26" ht="12.75" customHeight="1" x14ac:dyDescent="0.25">
      <c r="A207" s="5"/>
      <c r="B207" s="32"/>
      <c r="C207" s="33"/>
      <c r="D207" s="34"/>
      <c r="E207" s="34"/>
      <c r="F207" s="33"/>
      <c r="G207" s="33"/>
      <c r="H207" s="33"/>
      <c r="I207" s="5"/>
      <c r="J207" s="5"/>
      <c r="K207" s="5"/>
      <c r="L207" s="5"/>
      <c r="M207" s="5"/>
      <c r="N207" s="5"/>
      <c r="O207" s="5"/>
      <c r="P207" s="5"/>
      <c r="Q207" s="5"/>
      <c r="R207" s="5"/>
      <c r="S207" s="5"/>
      <c r="T207" s="5"/>
      <c r="U207" s="5"/>
      <c r="V207" s="5"/>
      <c r="W207" s="5"/>
      <c r="X207" s="5"/>
      <c r="Y207" s="5"/>
      <c r="Z207" s="5"/>
    </row>
    <row r="208" spans="1:26" ht="12.75" customHeight="1" x14ac:dyDescent="0.25">
      <c r="A208" s="5"/>
      <c r="B208" s="32"/>
      <c r="C208" s="33"/>
      <c r="D208" s="34"/>
      <c r="E208" s="34"/>
      <c r="F208" s="33"/>
      <c r="G208" s="33"/>
      <c r="H208" s="33"/>
      <c r="I208" s="5"/>
      <c r="J208" s="5"/>
      <c r="K208" s="5"/>
      <c r="L208" s="5"/>
      <c r="M208" s="5"/>
      <c r="N208" s="5"/>
      <c r="O208" s="5"/>
      <c r="P208" s="5"/>
      <c r="Q208" s="5"/>
      <c r="R208" s="5"/>
      <c r="S208" s="5"/>
      <c r="T208" s="5"/>
      <c r="U208" s="5"/>
      <c r="V208" s="5"/>
      <c r="W208" s="5"/>
      <c r="X208" s="5"/>
      <c r="Y208" s="5"/>
      <c r="Z208" s="5"/>
    </row>
    <row r="209" spans="1:26" ht="12.75" customHeight="1" x14ac:dyDescent="0.25">
      <c r="A209" s="5"/>
      <c r="B209" s="32"/>
      <c r="C209" s="33"/>
      <c r="D209" s="34"/>
      <c r="E209" s="34"/>
      <c r="F209" s="33"/>
      <c r="G209" s="33"/>
      <c r="H209" s="33"/>
      <c r="I209" s="5"/>
      <c r="J209" s="5"/>
      <c r="K209" s="5"/>
      <c r="L209" s="5"/>
      <c r="M209" s="5"/>
      <c r="N209" s="5"/>
      <c r="O209" s="5"/>
      <c r="P209" s="5"/>
      <c r="Q209" s="5"/>
      <c r="R209" s="5"/>
      <c r="S209" s="5"/>
      <c r="T209" s="5"/>
      <c r="U209" s="5"/>
      <c r="V209" s="5"/>
      <c r="W209" s="5"/>
      <c r="X209" s="5"/>
      <c r="Y209" s="5"/>
      <c r="Z209" s="5"/>
    </row>
    <row r="210" spans="1:26" ht="12.75" customHeight="1" x14ac:dyDescent="0.25">
      <c r="A210" s="5"/>
      <c r="B210" s="32"/>
      <c r="C210" s="33"/>
      <c r="D210" s="34"/>
      <c r="E210" s="34"/>
      <c r="F210" s="33"/>
      <c r="G210" s="33"/>
      <c r="H210" s="33"/>
      <c r="I210" s="5"/>
      <c r="J210" s="5"/>
      <c r="K210" s="5"/>
      <c r="L210" s="5"/>
      <c r="M210" s="5"/>
      <c r="N210" s="5"/>
      <c r="O210" s="5"/>
      <c r="P210" s="5"/>
      <c r="Q210" s="5"/>
      <c r="R210" s="5"/>
      <c r="S210" s="5"/>
      <c r="T210" s="5"/>
      <c r="U210" s="5"/>
      <c r="V210" s="5"/>
      <c r="W210" s="5"/>
      <c r="X210" s="5"/>
      <c r="Y210" s="5"/>
      <c r="Z210" s="5"/>
    </row>
    <row r="211" spans="1:26" ht="12.75" customHeight="1" x14ac:dyDescent="0.25">
      <c r="A211" s="5"/>
      <c r="B211" s="32"/>
      <c r="C211" s="33"/>
      <c r="D211" s="34"/>
      <c r="E211" s="34"/>
      <c r="F211" s="33"/>
      <c r="G211" s="33"/>
      <c r="H211" s="33"/>
      <c r="I211" s="5"/>
      <c r="J211" s="5"/>
      <c r="K211" s="5"/>
      <c r="L211" s="5"/>
      <c r="M211" s="5"/>
      <c r="N211" s="5"/>
      <c r="O211" s="5"/>
      <c r="P211" s="5"/>
      <c r="Q211" s="5"/>
      <c r="R211" s="5"/>
      <c r="S211" s="5"/>
      <c r="T211" s="5"/>
      <c r="U211" s="5"/>
      <c r="V211" s="5"/>
      <c r="W211" s="5"/>
      <c r="X211" s="5"/>
      <c r="Y211" s="5"/>
      <c r="Z211" s="5"/>
    </row>
    <row r="212" spans="1:26" ht="12.75" customHeight="1" x14ac:dyDescent="0.25">
      <c r="A212" s="5"/>
      <c r="B212" s="32"/>
      <c r="C212" s="33"/>
      <c r="D212" s="34"/>
      <c r="E212" s="34"/>
      <c r="F212" s="33"/>
      <c r="G212" s="33"/>
      <c r="H212" s="33"/>
      <c r="I212" s="5"/>
      <c r="J212" s="5"/>
      <c r="K212" s="5"/>
      <c r="L212" s="5"/>
      <c r="M212" s="5"/>
      <c r="N212" s="5"/>
      <c r="O212" s="5"/>
      <c r="P212" s="5"/>
      <c r="Q212" s="5"/>
      <c r="R212" s="5"/>
      <c r="S212" s="5"/>
      <c r="T212" s="5"/>
      <c r="U212" s="5"/>
      <c r="V212" s="5"/>
      <c r="W212" s="5"/>
      <c r="X212" s="5"/>
      <c r="Y212" s="5"/>
      <c r="Z212" s="5"/>
    </row>
    <row r="213" spans="1:26" ht="12.75" customHeight="1" x14ac:dyDescent="0.25">
      <c r="A213" s="5"/>
      <c r="B213" s="32"/>
      <c r="C213" s="33"/>
      <c r="D213" s="34"/>
      <c r="E213" s="34"/>
      <c r="F213" s="33"/>
      <c r="G213" s="33"/>
      <c r="H213" s="33"/>
      <c r="I213" s="5"/>
      <c r="J213" s="5"/>
      <c r="K213" s="5"/>
      <c r="L213" s="5"/>
      <c r="M213" s="5"/>
      <c r="N213" s="5"/>
      <c r="O213" s="5"/>
      <c r="P213" s="5"/>
      <c r="Q213" s="5"/>
      <c r="R213" s="5"/>
      <c r="S213" s="5"/>
      <c r="T213" s="5"/>
      <c r="U213" s="5"/>
      <c r="V213" s="5"/>
      <c r="W213" s="5"/>
      <c r="X213" s="5"/>
      <c r="Y213" s="5"/>
      <c r="Z213" s="5"/>
    </row>
    <row r="214" spans="1:26" ht="12.75" customHeight="1" x14ac:dyDescent="0.25">
      <c r="A214" s="5"/>
      <c r="B214" s="32"/>
      <c r="C214" s="33"/>
      <c r="D214" s="34"/>
      <c r="E214" s="34"/>
      <c r="F214" s="33"/>
      <c r="G214" s="33"/>
      <c r="H214" s="33"/>
      <c r="I214" s="5"/>
      <c r="J214" s="5"/>
      <c r="K214" s="5"/>
      <c r="L214" s="5"/>
      <c r="M214" s="5"/>
      <c r="N214" s="5"/>
      <c r="O214" s="5"/>
      <c r="P214" s="5"/>
      <c r="Q214" s="5"/>
      <c r="R214" s="5"/>
      <c r="S214" s="5"/>
      <c r="T214" s="5"/>
      <c r="U214" s="5"/>
      <c r="V214" s="5"/>
      <c r="W214" s="5"/>
      <c r="X214" s="5"/>
      <c r="Y214" s="5"/>
      <c r="Z214" s="5"/>
    </row>
    <row r="215" spans="1:26" ht="12.75" customHeight="1" x14ac:dyDescent="0.25">
      <c r="A215" s="5"/>
      <c r="B215" s="32"/>
      <c r="C215" s="33"/>
      <c r="D215" s="34"/>
      <c r="E215" s="34"/>
      <c r="F215" s="33"/>
      <c r="G215" s="33"/>
      <c r="H215" s="33"/>
      <c r="I215" s="5"/>
      <c r="J215" s="5"/>
      <c r="K215" s="5"/>
      <c r="L215" s="5"/>
      <c r="M215" s="5"/>
      <c r="N215" s="5"/>
      <c r="O215" s="5"/>
      <c r="P215" s="5"/>
      <c r="Q215" s="5"/>
      <c r="R215" s="5"/>
      <c r="S215" s="5"/>
      <c r="T215" s="5"/>
      <c r="U215" s="5"/>
      <c r="V215" s="5"/>
      <c r="W215" s="5"/>
      <c r="X215" s="5"/>
      <c r="Y215" s="5"/>
      <c r="Z215" s="5"/>
    </row>
    <row r="216" spans="1:26" ht="12.75" customHeight="1" x14ac:dyDescent="0.25">
      <c r="A216" s="5"/>
      <c r="B216" s="32"/>
      <c r="C216" s="33"/>
      <c r="D216" s="34"/>
      <c r="E216" s="34"/>
      <c r="F216" s="33"/>
      <c r="G216" s="33"/>
      <c r="H216" s="33"/>
      <c r="I216" s="5"/>
      <c r="J216" s="5"/>
      <c r="K216" s="5"/>
      <c r="L216" s="5"/>
      <c r="M216" s="5"/>
      <c r="N216" s="5"/>
      <c r="O216" s="5"/>
      <c r="P216" s="5"/>
      <c r="Q216" s="5"/>
      <c r="R216" s="5"/>
      <c r="S216" s="5"/>
      <c r="T216" s="5"/>
      <c r="U216" s="5"/>
      <c r="V216" s="5"/>
      <c r="W216" s="5"/>
      <c r="X216" s="5"/>
      <c r="Y216" s="5"/>
      <c r="Z216" s="5"/>
    </row>
    <row r="217" spans="1:26" ht="12.75" customHeight="1" x14ac:dyDescent="0.25">
      <c r="A217" s="5"/>
      <c r="B217" s="32"/>
      <c r="C217" s="33"/>
      <c r="D217" s="34"/>
      <c r="E217" s="34"/>
      <c r="F217" s="33"/>
      <c r="G217" s="33"/>
      <c r="H217" s="33"/>
      <c r="I217" s="5"/>
      <c r="J217" s="5"/>
      <c r="K217" s="5"/>
      <c r="L217" s="5"/>
      <c r="M217" s="5"/>
      <c r="N217" s="5"/>
      <c r="O217" s="5"/>
      <c r="P217" s="5"/>
      <c r="Q217" s="5"/>
      <c r="R217" s="5"/>
      <c r="S217" s="5"/>
      <c r="T217" s="5"/>
      <c r="U217" s="5"/>
      <c r="V217" s="5"/>
      <c r="W217" s="5"/>
      <c r="X217" s="5"/>
      <c r="Y217" s="5"/>
      <c r="Z217" s="5"/>
    </row>
    <row r="218" spans="1:26" ht="12.75" customHeight="1" x14ac:dyDescent="0.25">
      <c r="A218" s="5"/>
      <c r="B218" s="32"/>
      <c r="C218" s="33"/>
      <c r="D218" s="34"/>
      <c r="E218" s="34"/>
      <c r="F218" s="33"/>
      <c r="G218" s="33"/>
      <c r="H218" s="33"/>
      <c r="I218" s="5"/>
      <c r="J218" s="5"/>
      <c r="K218" s="5"/>
      <c r="L218" s="5"/>
      <c r="M218" s="5"/>
      <c r="N218" s="5"/>
      <c r="O218" s="5"/>
      <c r="P218" s="5"/>
      <c r="Q218" s="5"/>
      <c r="R218" s="5"/>
      <c r="S218" s="5"/>
      <c r="T218" s="5"/>
      <c r="U218" s="5"/>
      <c r="V218" s="5"/>
      <c r="W218" s="5"/>
      <c r="X218" s="5"/>
      <c r="Y218" s="5"/>
      <c r="Z218" s="5"/>
    </row>
    <row r="219" spans="1:26" ht="12.75" customHeight="1" x14ac:dyDescent="0.25">
      <c r="A219" s="5"/>
      <c r="B219" s="32"/>
      <c r="C219" s="33"/>
      <c r="D219" s="34"/>
      <c r="E219" s="34"/>
      <c r="F219" s="33"/>
      <c r="G219" s="33"/>
      <c r="H219" s="33"/>
      <c r="I219" s="5"/>
      <c r="J219" s="5"/>
      <c r="K219" s="5"/>
      <c r="L219" s="5"/>
      <c r="M219" s="5"/>
      <c r="N219" s="5"/>
      <c r="O219" s="5"/>
      <c r="P219" s="5"/>
      <c r="Q219" s="5"/>
      <c r="R219" s="5"/>
      <c r="S219" s="5"/>
      <c r="T219" s="5"/>
      <c r="U219" s="5"/>
      <c r="V219" s="5"/>
      <c r="W219" s="5"/>
      <c r="X219" s="5"/>
      <c r="Y219" s="5"/>
      <c r="Z219" s="5"/>
    </row>
    <row r="220" spans="1:26" ht="12.75" customHeight="1" x14ac:dyDescent="0.25">
      <c r="A220" s="5"/>
      <c r="B220" s="32"/>
      <c r="C220" s="33"/>
      <c r="D220" s="34"/>
      <c r="E220" s="34"/>
      <c r="F220" s="33"/>
      <c r="G220" s="33"/>
      <c r="H220" s="33"/>
      <c r="I220" s="5"/>
      <c r="J220" s="5"/>
      <c r="K220" s="5"/>
      <c r="L220" s="5"/>
      <c r="M220" s="5"/>
      <c r="N220" s="5"/>
      <c r="O220" s="5"/>
      <c r="P220" s="5"/>
      <c r="Q220" s="5"/>
      <c r="R220" s="5"/>
      <c r="S220" s="5"/>
      <c r="T220" s="5"/>
      <c r="U220" s="5"/>
      <c r="V220" s="5"/>
      <c r="W220" s="5"/>
      <c r="X220" s="5"/>
      <c r="Y220" s="5"/>
      <c r="Z220" s="5"/>
    </row>
    <row r="221" spans="1:26" ht="12.75" customHeight="1" x14ac:dyDescent="0.25">
      <c r="A221" s="5"/>
      <c r="B221" s="32"/>
      <c r="C221" s="33"/>
      <c r="D221" s="34"/>
      <c r="E221" s="34"/>
      <c r="F221" s="33"/>
      <c r="G221" s="33"/>
      <c r="H221" s="33"/>
      <c r="I221" s="5"/>
      <c r="J221" s="5"/>
      <c r="K221" s="5"/>
      <c r="L221" s="5"/>
      <c r="M221" s="5"/>
      <c r="N221" s="5"/>
      <c r="O221" s="5"/>
      <c r="P221" s="5"/>
      <c r="Q221" s="5"/>
      <c r="R221" s="5"/>
      <c r="S221" s="5"/>
      <c r="T221" s="5"/>
      <c r="U221" s="5"/>
      <c r="V221" s="5"/>
      <c r="W221" s="5"/>
      <c r="X221" s="5"/>
      <c r="Y221" s="5"/>
      <c r="Z221" s="5"/>
    </row>
    <row r="222" spans="1:26" ht="12.75" customHeight="1" x14ac:dyDescent="0.25">
      <c r="A222" s="5"/>
      <c r="B222" s="32"/>
      <c r="C222" s="33"/>
      <c r="D222" s="34"/>
      <c r="E222" s="34"/>
      <c r="F222" s="33"/>
      <c r="G222" s="33"/>
      <c r="H222" s="33"/>
      <c r="I222" s="5"/>
      <c r="J222" s="5"/>
      <c r="K222" s="5"/>
      <c r="L222" s="5"/>
      <c r="M222" s="5"/>
      <c r="N222" s="5"/>
      <c r="O222" s="5"/>
      <c r="P222" s="5"/>
      <c r="Q222" s="5"/>
      <c r="R222" s="5"/>
      <c r="S222" s="5"/>
      <c r="T222" s="5"/>
      <c r="U222" s="5"/>
      <c r="V222" s="5"/>
      <c r="W222" s="5"/>
      <c r="X222" s="5"/>
      <c r="Y222" s="5"/>
      <c r="Z222" s="5"/>
    </row>
    <row r="223" spans="1:26" ht="12.75" customHeight="1" x14ac:dyDescent="0.25">
      <c r="A223" s="5"/>
      <c r="B223" s="32"/>
      <c r="C223" s="33"/>
      <c r="D223" s="34"/>
      <c r="E223" s="34"/>
      <c r="F223" s="33"/>
      <c r="G223" s="33"/>
      <c r="H223" s="33"/>
      <c r="I223" s="5"/>
      <c r="J223" s="5"/>
      <c r="K223" s="5"/>
      <c r="L223" s="5"/>
      <c r="M223" s="5"/>
      <c r="N223" s="5"/>
      <c r="O223" s="5"/>
      <c r="P223" s="5"/>
      <c r="Q223" s="5"/>
      <c r="R223" s="5"/>
      <c r="S223" s="5"/>
      <c r="T223" s="5"/>
      <c r="U223" s="5"/>
      <c r="V223" s="5"/>
      <c r="W223" s="5"/>
      <c r="X223" s="5"/>
      <c r="Y223" s="5"/>
      <c r="Z223" s="5"/>
    </row>
    <row r="224" spans="1:26" ht="12.75" customHeight="1" x14ac:dyDescent="0.25">
      <c r="A224" s="5"/>
      <c r="B224" s="32"/>
      <c r="C224" s="33"/>
      <c r="D224" s="34"/>
      <c r="E224" s="34"/>
      <c r="F224" s="33"/>
      <c r="G224" s="33"/>
      <c r="H224" s="33"/>
      <c r="I224" s="5"/>
      <c r="J224" s="5"/>
      <c r="K224" s="5"/>
      <c r="L224" s="5"/>
      <c r="M224" s="5"/>
      <c r="N224" s="5"/>
      <c r="O224" s="5"/>
      <c r="P224" s="5"/>
      <c r="Q224" s="5"/>
      <c r="R224" s="5"/>
      <c r="S224" s="5"/>
      <c r="T224" s="5"/>
      <c r="U224" s="5"/>
      <c r="V224" s="5"/>
      <c r="W224" s="5"/>
      <c r="X224" s="5"/>
      <c r="Y224" s="5"/>
      <c r="Z224" s="5"/>
    </row>
    <row r="225" spans="1:26" ht="12.75" customHeight="1" x14ac:dyDescent="0.25">
      <c r="A225" s="5"/>
      <c r="B225" s="32"/>
      <c r="C225" s="33"/>
      <c r="D225" s="34"/>
      <c r="E225" s="34"/>
      <c r="F225" s="33"/>
      <c r="G225" s="33"/>
      <c r="H225" s="33"/>
      <c r="I225" s="5"/>
      <c r="J225" s="5"/>
      <c r="K225" s="5"/>
      <c r="L225" s="5"/>
      <c r="M225" s="5"/>
      <c r="N225" s="5"/>
      <c r="O225" s="5"/>
      <c r="P225" s="5"/>
      <c r="Q225" s="5"/>
      <c r="R225" s="5"/>
      <c r="S225" s="5"/>
      <c r="T225" s="5"/>
      <c r="U225" s="5"/>
      <c r="V225" s="5"/>
      <c r="W225" s="5"/>
      <c r="X225" s="5"/>
      <c r="Y225" s="5"/>
      <c r="Z225" s="5"/>
    </row>
    <row r="226" spans="1:26" ht="12.75" customHeight="1" x14ac:dyDescent="0.25">
      <c r="A226" s="5"/>
      <c r="B226" s="32"/>
      <c r="C226" s="33"/>
      <c r="D226" s="34"/>
      <c r="E226" s="34"/>
      <c r="F226" s="33"/>
      <c r="G226" s="33"/>
      <c r="H226" s="33"/>
      <c r="I226" s="5"/>
      <c r="J226" s="5"/>
      <c r="K226" s="5"/>
      <c r="L226" s="5"/>
      <c r="M226" s="5"/>
      <c r="N226" s="5"/>
      <c r="O226" s="5"/>
      <c r="P226" s="5"/>
      <c r="Q226" s="5"/>
      <c r="R226" s="5"/>
      <c r="S226" s="5"/>
      <c r="T226" s="5"/>
      <c r="U226" s="5"/>
      <c r="V226" s="5"/>
      <c r="W226" s="5"/>
      <c r="X226" s="5"/>
      <c r="Y226" s="5"/>
      <c r="Z226" s="5"/>
    </row>
    <row r="227" spans="1:26" ht="12.75" customHeight="1" x14ac:dyDescent="0.25">
      <c r="A227" s="5"/>
      <c r="B227" s="32"/>
      <c r="C227" s="33"/>
      <c r="D227" s="34"/>
      <c r="E227" s="34"/>
      <c r="F227" s="33"/>
      <c r="G227" s="33"/>
      <c r="H227" s="33"/>
      <c r="I227" s="5"/>
      <c r="J227" s="5"/>
      <c r="K227" s="5"/>
      <c r="L227" s="5"/>
      <c r="M227" s="5"/>
      <c r="N227" s="5"/>
      <c r="O227" s="5"/>
      <c r="P227" s="5"/>
      <c r="Q227" s="5"/>
      <c r="R227" s="5"/>
      <c r="S227" s="5"/>
      <c r="T227" s="5"/>
      <c r="U227" s="5"/>
      <c r="V227" s="5"/>
      <c r="W227" s="5"/>
      <c r="X227" s="5"/>
      <c r="Y227" s="5"/>
      <c r="Z227" s="5"/>
    </row>
    <row r="228" spans="1:26" ht="12.75" customHeight="1" x14ac:dyDescent="0.25">
      <c r="A228" s="5"/>
      <c r="B228" s="32"/>
      <c r="C228" s="33"/>
      <c r="D228" s="34"/>
      <c r="E228" s="34"/>
      <c r="F228" s="33"/>
      <c r="G228" s="33"/>
      <c r="H228" s="33"/>
      <c r="I228" s="5"/>
      <c r="J228" s="5"/>
      <c r="K228" s="5"/>
      <c r="L228" s="5"/>
      <c r="M228" s="5"/>
      <c r="N228" s="5"/>
      <c r="O228" s="5"/>
      <c r="P228" s="5"/>
      <c r="Q228" s="5"/>
      <c r="R228" s="5"/>
      <c r="S228" s="5"/>
      <c r="T228" s="5"/>
      <c r="U228" s="5"/>
      <c r="V228" s="5"/>
      <c r="W228" s="5"/>
      <c r="X228" s="5"/>
      <c r="Y228" s="5"/>
      <c r="Z228" s="5"/>
    </row>
    <row r="229" spans="1:26" ht="12.75" customHeight="1" x14ac:dyDescent="0.25">
      <c r="A229" s="5"/>
      <c r="B229" s="32"/>
      <c r="C229" s="33"/>
      <c r="D229" s="34"/>
      <c r="E229" s="34"/>
      <c r="F229" s="33"/>
      <c r="G229" s="33"/>
      <c r="H229" s="33"/>
      <c r="I229" s="5"/>
      <c r="J229" s="5"/>
      <c r="K229" s="5"/>
      <c r="L229" s="5"/>
      <c r="M229" s="5"/>
      <c r="N229" s="5"/>
      <c r="O229" s="5"/>
      <c r="P229" s="5"/>
      <c r="Q229" s="5"/>
      <c r="R229" s="5"/>
      <c r="S229" s="5"/>
      <c r="T229" s="5"/>
      <c r="U229" s="5"/>
      <c r="V229" s="5"/>
      <c r="W229" s="5"/>
      <c r="X229" s="5"/>
      <c r="Y229" s="5"/>
      <c r="Z229" s="5"/>
    </row>
    <row r="230" spans="1:26" ht="12.75" customHeight="1" x14ac:dyDescent="0.25">
      <c r="A230" s="5"/>
      <c r="B230" s="32"/>
      <c r="C230" s="33"/>
      <c r="D230" s="34"/>
      <c r="E230" s="34"/>
      <c r="F230" s="33"/>
      <c r="G230" s="33"/>
      <c r="H230" s="33"/>
      <c r="I230" s="5"/>
      <c r="J230" s="5"/>
      <c r="K230" s="5"/>
      <c r="L230" s="5"/>
      <c r="M230" s="5"/>
      <c r="N230" s="5"/>
      <c r="O230" s="5"/>
      <c r="P230" s="5"/>
      <c r="Q230" s="5"/>
      <c r="R230" s="5"/>
      <c r="S230" s="5"/>
      <c r="T230" s="5"/>
      <c r="U230" s="5"/>
      <c r="V230" s="5"/>
      <c r="W230" s="5"/>
      <c r="X230" s="5"/>
      <c r="Y230" s="5"/>
      <c r="Z230" s="5"/>
    </row>
    <row r="231" spans="1:26" ht="12.75" customHeight="1" x14ac:dyDescent="0.25">
      <c r="A231" s="5"/>
      <c r="B231" s="32"/>
      <c r="C231" s="33"/>
      <c r="D231" s="34"/>
      <c r="E231" s="34"/>
      <c r="F231" s="33"/>
      <c r="G231" s="33"/>
      <c r="H231" s="33"/>
      <c r="I231" s="5"/>
      <c r="J231" s="5"/>
      <c r="K231" s="5"/>
      <c r="L231" s="5"/>
      <c r="M231" s="5"/>
      <c r="N231" s="5"/>
      <c r="O231" s="5"/>
      <c r="P231" s="5"/>
      <c r="Q231" s="5"/>
      <c r="R231" s="5"/>
      <c r="S231" s="5"/>
      <c r="T231" s="5"/>
      <c r="U231" s="5"/>
      <c r="V231" s="5"/>
      <c r="W231" s="5"/>
      <c r="X231" s="5"/>
      <c r="Y231" s="5"/>
      <c r="Z231" s="5"/>
    </row>
    <row r="232" spans="1:26" ht="12.75" customHeight="1" x14ac:dyDescent="0.25">
      <c r="A232" s="5"/>
      <c r="B232" s="32"/>
      <c r="C232" s="33"/>
      <c r="D232" s="34"/>
      <c r="E232" s="34"/>
      <c r="F232" s="33"/>
      <c r="G232" s="33"/>
      <c r="H232" s="33"/>
      <c r="I232" s="5"/>
      <c r="J232" s="5"/>
      <c r="K232" s="5"/>
      <c r="L232" s="5"/>
      <c r="M232" s="5"/>
      <c r="N232" s="5"/>
      <c r="O232" s="5"/>
      <c r="P232" s="5"/>
      <c r="Q232" s="5"/>
      <c r="R232" s="5"/>
      <c r="S232" s="5"/>
      <c r="T232" s="5"/>
      <c r="U232" s="5"/>
      <c r="V232" s="5"/>
      <c r="W232" s="5"/>
      <c r="X232" s="5"/>
      <c r="Y232" s="5"/>
      <c r="Z232" s="5"/>
    </row>
    <row r="233" spans="1:26" ht="12.75" customHeight="1" x14ac:dyDescent="0.25">
      <c r="A233" s="5"/>
      <c r="B233" s="32"/>
      <c r="C233" s="33"/>
      <c r="D233" s="34"/>
      <c r="E233" s="34"/>
      <c r="F233" s="33"/>
      <c r="G233" s="33"/>
      <c r="H233" s="33"/>
      <c r="I233" s="5"/>
      <c r="J233" s="5"/>
      <c r="K233" s="5"/>
      <c r="L233" s="5"/>
      <c r="M233" s="5"/>
      <c r="N233" s="5"/>
      <c r="O233" s="5"/>
      <c r="P233" s="5"/>
      <c r="Q233" s="5"/>
      <c r="R233" s="5"/>
      <c r="S233" s="5"/>
      <c r="T233" s="5"/>
      <c r="U233" s="5"/>
      <c r="V233" s="5"/>
      <c r="W233" s="5"/>
      <c r="X233" s="5"/>
      <c r="Y233" s="5"/>
      <c r="Z233" s="5"/>
    </row>
    <row r="234" spans="1:26" ht="12.75" customHeight="1" x14ac:dyDescent="0.25">
      <c r="A234" s="5"/>
      <c r="B234" s="32"/>
      <c r="C234" s="33"/>
      <c r="D234" s="34"/>
      <c r="E234" s="34"/>
      <c r="F234" s="33"/>
      <c r="G234" s="33"/>
      <c r="H234" s="33"/>
      <c r="I234" s="5"/>
      <c r="J234" s="5"/>
      <c r="K234" s="5"/>
      <c r="L234" s="5"/>
      <c r="M234" s="5"/>
      <c r="N234" s="5"/>
      <c r="O234" s="5"/>
      <c r="P234" s="5"/>
      <c r="Q234" s="5"/>
      <c r="R234" s="5"/>
      <c r="S234" s="5"/>
      <c r="T234" s="5"/>
      <c r="U234" s="5"/>
      <c r="V234" s="5"/>
      <c r="W234" s="5"/>
      <c r="X234" s="5"/>
      <c r="Y234" s="5"/>
      <c r="Z234" s="5"/>
    </row>
    <row r="235" spans="1:26" ht="12.75" customHeight="1" x14ac:dyDescent="0.25">
      <c r="A235" s="5"/>
      <c r="B235" s="32"/>
      <c r="C235" s="33"/>
      <c r="D235" s="34"/>
      <c r="E235" s="34"/>
      <c r="F235" s="33"/>
      <c r="G235" s="33"/>
      <c r="H235" s="33"/>
      <c r="I235" s="5"/>
      <c r="J235" s="5"/>
      <c r="K235" s="5"/>
      <c r="L235" s="5"/>
      <c r="M235" s="5"/>
      <c r="N235" s="5"/>
      <c r="O235" s="5"/>
      <c r="P235" s="5"/>
      <c r="Q235" s="5"/>
      <c r="R235" s="5"/>
      <c r="S235" s="5"/>
      <c r="T235" s="5"/>
      <c r="U235" s="5"/>
      <c r="V235" s="5"/>
      <c r="W235" s="5"/>
      <c r="X235" s="5"/>
      <c r="Y235" s="5"/>
      <c r="Z235" s="5"/>
    </row>
    <row r="236" spans="1:26" ht="12.75" customHeight="1" x14ac:dyDescent="0.25">
      <c r="A236" s="5"/>
      <c r="B236" s="32"/>
      <c r="C236" s="33"/>
      <c r="D236" s="34"/>
      <c r="E236" s="34"/>
      <c r="F236" s="33"/>
      <c r="G236" s="33"/>
      <c r="H236" s="33"/>
      <c r="I236" s="5"/>
      <c r="J236" s="5"/>
      <c r="K236" s="5"/>
      <c r="L236" s="5"/>
      <c r="M236" s="5"/>
      <c r="N236" s="5"/>
      <c r="O236" s="5"/>
      <c r="P236" s="5"/>
      <c r="Q236" s="5"/>
      <c r="R236" s="5"/>
      <c r="S236" s="5"/>
      <c r="T236" s="5"/>
      <c r="U236" s="5"/>
      <c r="V236" s="5"/>
      <c r="W236" s="5"/>
      <c r="X236" s="5"/>
      <c r="Y236" s="5"/>
      <c r="Z236" s="5"/>
    </row>
    <row r="237" spans="1:26" ht="12.75" customHeight="1" x14ac:dyDescent="0.25">
      <c r="A237" s="5"/>
      <c r="B237" s="32"/>
      <c r="C237" s="33"/>
      <c r="D237" s="34"/>
      <c r="E237" s="34"/>
      <c r="F237" s="33"/>
      <c r="G237" s="33"/>
      <c r="H237" s="33"/>
      <c r="I237" s="5"/>
      <c r="J237" s="5"/>
      <c r="K237" s="5"/>
      <c r="L237" s="5"/>
      <c r="M237" s="5"/>
      <c r="N237" s="5"/>
      <c r="O237" s="5"/>
      <c r="P237" s="5"/>
      <c r="Q237" s="5"/>
      <c r="R237" s="5"/>
      <c r="S237" s="5"/>
      <c r="T237" s="5"/>
      <c r="U237" s="5"/>
      <c r="V237" s="5"/>
      <c r="W237" s="5"/>
      <c r="X237" s="5"/>
      <c r="Y237" s="5"/>
      <c r="Z237" s="5"/>
    </row>
    <row r="238" spans="1:26" ht="12.75" customHeight="1" x14ac:dyDescent="0.25">
      <c r="A238" s="5"/>
      <c r="B238" s="32"/>
      <c r="C238" s="33"/>
      <c r="D238" s="34"/>
      <c r="E238" s="34"/>
      <c r="F238" s="33"/>
      <c r="G238" s="33"/>
      <c r="H238" s="33"/>
      <c r="I238" s="5"/>
      <c r="J238" s="5"/>
      <c r="K238" s="5"/>
      <c r="L238" s="5"/>
      <c r="M238" s="5"/>
      <c r="N238" s="5"/>
      <c r="O238" s="5"/>
      <c r="P238" s="5"/>
      <c r="Q238" s="5"/>
      <c r="R238" s="5"/>
      <c r="S238" s="5"/>
      <c r="T238" s="5"/>
      <c r="U238" s="5"/>
      <c r="V238" s="5"/>
      <c r="W238" s="5"/>
      <c r="X238" s="5"/>
      <c r="Y238" s="5"/>
      <c r="Z238" s="5"/>
    </row>
    <row r="239" spans="1:26" ht="12.75" customHeight="1" x14ac:dyDescent="0.25">
      <c r="A239" s="5"/>
      <c r="B239" s="32"/>
      <c r="C239" s="33"/>
      <c r="D239" s="34"/>
      <c r="E239" s="34"/>
      <c r="F239" s="33"/>
      <c r="G239" s="33"/>
      <c r="H239" s="33"/>
      <c r="I239" s="5"/>
      <c r="J239" s="5"/>
      <c r="K239" s="5"/>
      <c r="L239" s="5"/>
      <c r="M239" s="5"/>
      <c r="N239" s="5"/>
      <c r="O239" s="5"/>
      <c r="P239" s="5"/>
      <c r="Q239" s="5"/>
      <c r="R239" s="5"/>
      <c r="S239" s="5"/>
      <c r="T239" s="5"/>
      <c r="U239" s="5"/>
      <c r="V239" s="5"/>
      <c r="W239" s="5"/>
      <c r="X239" s="5"/>
      <c r="Y239" s="5"/>
      <c r="Z239" s="5"/>
    </row>
    <row r="240" spans="1:26" ht="12.75" customHeight="1" x14ac:dyDescent="0.25">
      <c r="A240" s="5"/>
      <c r="B240" s="32"/>
      <c r="C240" s="33"/>
      <c r="D240" s="34"/>
      <c r="E240" s="34"/>
      <c r="F240" s="33"/>
      <c r="G240" s="33"/>
      <c r="H240" s="33"/>
      <c r="I240" s="5"/>
      <c r="J240" s="5"/>
      <c r="K240" s="5"/>
      <c r="L240" s="5"/>
      <c r="M240" s="5"/>
      <c r="N240" s="5"/>
      <c r="O240" s="5"/>
      <c r="P240" s="5"/>
      <c r="Q240" s="5"/>
      <c r="R240" s="5"/>
      <c r="S240" s="5"/>
      <c r="T240" s="5"/>
      <c r="U240" s="5"/>
      <c r="V240" s="5"/>
      <c r="W240" s="5"/>
      <c r="X240" s="5"/>
      <c r="Y240" s="5"/>
      <c r="Z240" s="5"/>
    </row>
    <row r="241" spans="1:26" ht="12.75" customHeight="1" x14ac:dyDescent="0.25">
      <c r="A241" s="5"/>
      <c r="B241" s="32"/>
      <c r="C241" s="33"/>
      <c r="D241" s="34"/>
      <c r="E241" s="34"/>
      <c r="F241" s="33"/>
      <c r="G241" s="33"/>
      <c r="H241" s="33"/>
      <c r="I241" s="5"/>
      <c r="J241" s="5"/>
      <c r="K241" s="5"/>
      <c r="L241" s="5"/>
      <c r="M241" s="5"/>
      <c r="N241" s="5"/>
      <c r="O241" s="5"/>
      <c r="P241" s="5"/>
      <c r="Q241" s="5"/>
      <c r="R241" s="5"/>
      <c r="S241" s="5"/>
      <c r="T241" s="5"/>
      <c r="U241" s="5"/>
      <c r="V241" s="5"/>
      <c r="W241" s="5"/>
      <c r="X241" s="5"/>
      <c r="Y241" s="5"/>
      <c r="Z241" s="5"/>
    </row>
    <row r="242" spans="1:26" ht="12.75" customHeight="1" x14ac:dyDescent="0.25">
      <c r="A242" s="5"/>
      <c r="B242" s="32"/>
      <c r="C242" s="33"/>
      <c r="D242" s="34"/>
      <c r="E242" s="34"/>
      <c r="F242" s="33"/>
      <c r="G242" s="33"/>
      <c r="H242" s="33"/>
      <c r="I242" s="5"/>
      <c r="J242" s="5"/>
      <c r="K242" s="5"/>
      <c r="L242" s="5"/>
      <c r="M242" s="5"/>
      <c r="N242" s="5"/>
      <c r="O242" s="5"/>
      <c r="P242" s="5"/>
      <c r="Q242" s="5"/>
      <c r="R242" s="5"/>
      <c r="S242" s="5"/>
      <c r="T242" s="5"/>
      <c r="U242" s="5"/>
      <c r="V242" s="5"/>
      <c r="W242" s="5"/>
      <c r="X242" s="5"/>
      <c r="Y242" s="5"/>
      <c r="Z242" s="5"/>
    </row>
    <row r="243" spans="1:26" ht="12.75" customHeight="1" x14ac:dyDescent="0.25">
      <c r="A243" s="5"/>
      <c r="B243" s="32"/>
      <c r="C243" s="33"/>
      <c r="D243" s="34"/>
      <c r="E243" s="34"/>
      <c r="F243" s="33"/>
      <c r="G243" s="33"/>
      <c r="H243" s="33"/>
      <c r="I243" s="5"/>
      <c r="J243" s="5"/>
      <c r="K243" s="5"/>
      <c r="L243" s="5"/>
      <c r="M243" s="5"/>
      <c r="N243" s="5"/>
      <c r="O243" s="5"/>
      <c r="P243" s="5"/>
      <c r="Q243" s="5"/>
      <c r="R243" s="5"/>
      <c r="S243" s="5"/>
      <c r="T243" s="5"/>
      <c r="U243" s="5"/>
      <c r="V243" s="5"/>
      <c r="W243" s="5"/>
      <c r="X243" s="5"/>
      <c r="Y243" s="5"/>
      <c r="Z243" s="5"/>
    </row>
    <row r="244" spans="1:26" ht="12.75" customHeight="1" x14ac:dyDescent="0.25">
      <c r="A244" s="5"/>
      <c r="B244" s="32"/>
      <c r="C244" s="33"/>
      <c r="D244" s="34"/>
      <c r="E244" s="34"/>
      <c r="F244" s="33"/>
      <c r="G244" s="33"/>
      <c r="H244" s="33"/>
      <c r="I244" s="5"/>
      <c r="J244" s="5"/>
      <c r="K244" s="5"/>
      <c r="L244" s="5"/>
      <c r="M244" s="5"/>
      <c r="N244" s="5"/>
      <c r="O244" s="5"/>
      <c r="P244" s="5"/>
      <c r="Q244" s="5"/>
      <c r="R244" s="5"/>
      <c r="S244" s="5"/>
      <c r="T244" s="5"/>
      <c r="U244" s="5"/>
      <c r="V244" s="5"/>
      <c r="W244" s="5"/>
      <c r="X244" s="5"/>
      <c r="Y244" s="5"/>
      <c r="Z244" s="5"/>
    </row>
    <row r="245" spans="1:26" ht="12.75" customHeight="1" x14ac:dyDescent="0.25">
      <c r="A245" s="5"/>
      <c r="B245" s="32"/>
      <c r="C245" s="33"/>
      <c r="D245" s="34"/>
      <c r="E245" s="34"/>
      <c r="F245" s="33"/>
      <c r="G245" s="33"/>
      <c r="H245" s="33"/>
      <c r="I245" s="5"/>
      <c r="J245" s="5"/>
      <c r="K245" s="5"/>
      <c r="L245" s="5"/>
      <c r="M245" s="5"/>
      <c r="N245" s="5"/>
      <c r="O245" s="5"/>
      <c r="P245" s="5"/>
      <c r="Q245" s="5"/>
      <c r="R245" s="5"/>
      <c r="S245" s="5"/>
      <c r="T245" s="5"/>
      <c r="U245" s="5"/>
      <c r="V245" s="5"/>
      <c r="W245" s="5"/>
      <c r="X245" s="5"/>
      <c r="Y245" s="5"/>
      <c r="Z245" s="5"/>
    </row>
    <row r="246" spans="1:26" ht="12.75" customHeight="1" x14ac:dyDescent="0.25">
      <c r="A246" s="5"/>
      <c r="B246" s="32"/>
      <c r="C246" s="33"/>
      <c r="D246" s="34"/>
      <c r="E246" s="34"/>
      <c r="F246" s="33"/>
      <c r="G246" s="33"/>
      <c r="H246" s="33"/>
      <c r="I246" s="5"/>
      <c r="J246" s="5"/>
      <c r="K246" s="5"/>
      <c r="L246" s="5"/>
      <c r="M246" s="5"/>
      <c r="N246" s="5"/>
      <c r="O246" s="5"/>
      <c r="P246" s="5"/>
      <c r="Q246" s="5"/>
      <c r="R246" s="5"/>
      <c r="S246" s="5"/>
      <c r="T246" s="5"/>
      <c r="U246" s="5"/>
      <c r="V246" s="5"/>
      <c r="W246" s="5"/>
      <c r="X246" s="5"/>
      <c r="Y246" s="5"/>
      <c r="Z246" s="5"/>
    </row>
    <row r="247" spans="1:26" ht="12.75" customHeight="1" x14ac:dyDescent="0.25">
      <c r="A247" s="5"/>
      <c r="B247" s="32"/>
      <c r="C247" s="33"/>
      <c r="D247" s="34"/>
      <c r="E247" s="34"/>
      <c r="F247" s="33"/>
      <c r="G247" s="33"/>
      <c r="H247" s="33"/>
      <c r="I247" s="5"/>
      <c r="J247" s="5"/>
      <c r="K247" s="5"/>
      <c r="L247" s="5"/>
      <c r="M247" s="5"/>
      <c r="N247" s="5"/>
      <c r="O247" s="5"/>
      <c r="P247" s="5"/>
      <c r="Q247" s="5"/>
      <c r="R247" s="5"/>
      <c r="S247" s="5"/>
      <c r="T247" s="5"/>
      <c r="U247" s="5"/>
      <c r="V247" s="5"/>
      <c r="W247" s="5"/>
      <c r="X247" s="5"/>
      <c r="Y247" s="5"/>
      <c r="Z247" s="5"/>
    </row>
    <row r="248" spans="1:26" ht="12.75" customHeight="1" x14ac:dyDescent="0.25">
      <c r="A248" s="5"/>
      <c r="B248" s="32"/>
      <c r="C248" s="33"/>
      <c r="D248" s="34"/>
      <c r="E248" s="34"/>
      <c r="F248" s="33"/>
      <c r="G248" s="33"/>
      <c r="H248" s="33"/>
      <c r="I248" s="5"/>
      <c r="J248" s="5"/>
      <c r="K248" s="5"/>
      <c r="L248" s="5"/>
      <c r="M248" s="5"/>
      <c r="N248" s="5"/>
      <c r="O248" s="5"/>
      <c r="P248" s="5"/>
      <c r="Q248" s="5"/>
      <c r="R248" s="5"/>
      <c r="S248" s="5"/>
      <c r="T248" s="5"/>
      <c r="U248" s="5"/>
      <c r="V248" s="5"/>
      <c r="W248" s="5"/>
      <c r="X248" s="5"/>
      <c r="Y248" s="5"/>
      <c r="Z248" s="5"/>
    </row>
    <row r="249" spans="1:26" ht="12.75" customHeight="1" x14ac:dyDescent="0.25">
      <c r="A249" s="5"/>
      <c r="B249" s="32"/>
      <c r="C249" s="33"/>
      <c r="D249" s="34"/>
      <c r="E249" s="34"/>
      <c r="F249" s="33"/>
      <c r="G249" s="33"/>
      <c r="H249" s="33"/>
      <c r="I249" s="5"/>
      <c r="J249" s="5"/>
      <c r="K249" s="5"/>
      <c r="L249" s="5"/>
      <c r="M249" s="5"/>
      <c r="N249" s="5"/>
      <c r="O249" s="5"/>
      <c r="P249" s="5"/>
      <c r="Q249" s="5"/>
      <c r="R249" s="5"/>
      <c r="S249" s="5"/>
      <c r="T249" s="5"/>
      <c r="U249" s="5"/>
      <c r="V249" s="5"/>
      <c r="W249" s="5"/>
      <c r="X249" s="5"/>
      <c r="Y249" s="5"/>
      <c r="Z249" s="5"/>
    </row>
    <row r="250" spans="1:26" ht="12.75" customHeight="1" x14ac:dyDescent="0.25">
      <c r="A250" s="5"/>
      <c r="B250" s="32"/>
      <c r="C250" s="33"/>
      <c r="D250" s="34"/>
      <c r="E250" s="34"/>
      <c r="F250" s="33"/>
      <c r="G250" s="33"/>
      <c r="H250" s="33"/>
      <c r="I250" s="5"/>
      <c r="J250" s="5"/>
      <c r="K250" s="5"/>
      <c r="L250" s="5"/>
      <c r="M250" s="5"/>
      <c r="N250" s="5"/>
      <c r="O250" s="5"/>
      <c r="P250" s="5"/>
      <c r="Q250" s="5"/>
      <c r="R250" s="5"/>
      <c r="S250" s="5"/>
      <c r="T250" s="5"/>
      <c r="U250" s="5"/>
      <c r="V250" s="5"/>
      <c r="W250" s="5"/>
      <c r="X250" s="5"/>
      <c r="Y250" s="5"/>
      <c r="Z250" s="5"/>
    </row>
    <row r="251" spans="1:26" ht="12.75" customHeight="1" x14ac:dyDescent="0.25">
      <c r="A251" s="5"/>
      <c r="B251" s="32"/>
      <c r="C251" s="33"/>
      <c r="D251" s="34"/>
      <c r="E251" s="34"/>
      <c r="F251" s="33"/>
      <c r="G251" s="33"/>
      <c r="H251" s="33"/>
      <c r="I251" s="5"/>
      <c r="J251" s="5"/>
      <c r="K251" s="5"/>
      <c r="L251" s="5"/>
      <c r="M251" s="5"/>
      <c r="N251" s="5"/>
      <c r="O251" s="5"/>
      <c r="P251" s="5"/>
      <c r="Q251" s="5"/>
      <c r="R251" s="5"/>
      <c r="S251" s="5"/>
      <c r="T251" s="5"/>
      <c r="U251" s="5"/>
      <c r="V251" s="5"/>
      <c r="W251" s="5"/>
      <c r="X251" s="5"/>
      <c r="Y251" s="5"/>
      <c r="Z251" s="5"/>
    </row>
    <row r="252" spans="1:26" ht="12.75" customHeight="1" x14ac:dyDescent="0.25">
      <c r="A252" s="5"/>
      <c r="B252" s="32"/>
      <c r="C252" s="33"/>
      <c r="D252" s="34"/>
      <c r="E252" s="34"/>
      <c r="F252" s="33"/>
      <c r="G252" s="33"/>
      <c r="H252" s="33"/>
      <c r="I252" s="5"/>
      <c r="J252" s="5"/>
      <c r="K252" s="5"/>
      <c r="L252" s="5"/>
      <c r="M252" s="5"/>
      <c r="N252" s="5"/>
      <c r="O252" s="5"/>
      <c r="P252" s="5"/>
      <c r="Q252" s="5"/>
      <c r="R252" s="5"/>
      <c r="S252" s="5"/>
      <c r="T252" s="5"/>
      <c r="U252" s="5"/>
      <c r="V252" s="5"/>
      <c r="W252" s="5"/>
      <c r="X252" s="5"/>
      <c r="Y252" s="5"/>
      <c r="Z252" s="5"/>
    </row>
    <row r="253" spans="1:26" ht="12.75" customHeight="1" x14ac:dyDescent="0.25">
      <c r="A253" s="5"/>
      <c r="B253" s="32"/>
      <c r="C253" s="33"/>
      <c r="D253" s="34"/>
      <c r="E253" s="34"/>
      <c r="F253" s="33"/>
      <c r="G253" s="33"/>
      <c r="H253" s="33"/>
      <c r="I253" s="5"/>
      <c r="J253" s="5"/>
      <c r="K253" s="5"/>
      <c r="L253" s="5"/>
      <c r="M253" s="5"/>
      <c r="N253" s="5"/>
      <c r="O253" s="5"/>
      <c r="P253" s="5"/>
      <c r="Q253" s="5"/>
      <c r="R253" s="5"/>
      <c r="S253" s="5"/>
      <c r="T253" s="5"/>
      <c r="U253" s="5"/>
      <c r="V253" s="5"/>
      <c r="W253" s="5"/>
      <c r="X253" s="5"/>
      <c r="Y253" s="5"/>
      <c r="Z253" s="5"/>
    </row>
    <row r="254" spans="1:26" ht="12.75" customHeight="1" x14ac:dyDescent="0.25">
      <c r="A254" s="5"/>
      <c r="B254" s="32"/>
      <c r="C254" s="33"/>
      <c r="D254" s="34"/>
      <c r="E254" s="34"/>
      <c r="F254" s="33"/>
      <c r="G254" s="33"/>
      <c r="H254" s="33"/>
      <c r="I254" s="5"/>
      <c r="J254" s="5"/>
      <c r="K254" s="5"/>
      <c r="L254" s="5"/>
      <c r="M254" s="5"/>
      <c r="N254" s="5"/>
      <c r="O254" s="5"/>
      <c r="P254" s="5"/>
      <c r="Q254" s="5"/>
      <c r="R254" s="5"/>
      <c r="S254" s="5"/>
      <c r="T254" s="5"/>
      <c r="U254" s="5"/>
      <c r="V254" s="5"/>
      <c r="W254" s="5"/>
      <c r="X254" s="5"/>
      <c r="Y254" s="5"/>
      <c r="Z254" s="5"/>
    </row>
    <row r="255" spans="1:26" ht="12.75" customHeight="1" x14ac:dyDescent="0.25">
      <c r="A255" s="5"/>
      <c r="B255" s="32"/>
      <c r="C255" s="33"/>
      <c r="D255" s="34"/>
      <c r="E255" s="34"/>
      <c r="F255" s="33"/>
      <c r="G255" s="33"/>
      <c r="H255" s="33"/>
      <c r="I255" s="5"/>
      <c r="J255" s="5"/>
      <c r="K255" s="5"/>
      <c r="L255" s="5"/>
      <c r="M255" s="5"/>
      <c r="N255" s="5"/>
      <c r="O255" s="5"/>
      <c r="P255" s="5"/>
      <c r="Q255" s="5"/>
      <c r="R255" s="5"/>
      <c r="S255" s="5"/>
      <c r="T255" s="5"/>
      <c r="U255" s="5"/>
      <c r="V255" s="5"/>
      <c r="W255" s="5"/>
      <c r="X255" s="5"/>
      <c r="Y255" s="5"/>
      <c r="Z255" s="5"/>
    </row>
    <row r="256" spans="1:26" ht="12.75" customHeight="1" x14ac:dyDescent="0.25">
      <c r="A256" s="5"/>
      <c r="B256" s="32"/>
      <c r="C256" s="33"/>
      <c r="D256" s="34"/>
      <c r="E256" s="34"/>
      <c r="F256" s="33"/>
      <c r="G256" s="33"/>
      <c r="H256" s="33"/>
      <c r="I256" s="5"/>
      <c r="J256" s="5"/>
      <c r="K256" s="5"/>
      <c r="L256" s="5"/>
      <c r="M256" s="5"/>
      <c r="N256" s="5"/>
      <c r="O256" s="5"/>
      <c r="P256" s="5"/>
      <c r="Q256" s="5"/>
      <c r="R256" s="5"/>
      <c r="S256" s="5"/>
      <c r="T256" s="5"/>
      <c r="U256" s="5"/>
      <c r="V256" s="5"/>
      <c r="W256" s="5"/>
      <c r="X256" s="5"/>
      <c r="Y256" s="5"/>
      <c r="Z256" s="5"/>
    </row>
    <row r="257" spans="1:26" ht="12.75" customHeight="1" x14ac:dyDescent="0.25">
      <c r="A257" s="5"/>
      <c r="B257" s="32"/>
      <c r="C257" s="33"/>
      <c r="D257" s="34"/>
      <c r="E257" s="34"/>
      <c r="F257" s="33"/>
      <c r="G257" s="33"/>
      <c r="H257" s="33"/>
      <c r="I257" s="5"/>
      <c r="J257" s="5"/>
      <c r="K257" s="5"/>
      <c r="L257" s="5"/>
      <c r="M257" s="5"/>
      <c r="N257" s="5"/>
      <c r="O257" s="5"/>
      <c r="P257" s="5"/>
      <c r="Q257" s="5"/>
      <c r="R257" s="5"/>
      <c r="S257" s="5"/>
      <c r="T257" s="5"/>
      <c r="U257" s="5"/>
      <c r="V257" s="5"/>
      <c r="W257" s="5"/>
      <c r="X257" s="5"/>
      <c r="Y257" s="5"/>
      <c r="Z257" s="5"/>
    </row>
    <row r="258" spans="1:26" ht="12.75" customHeight="1" x14ac:dyDescent="0.25">
      <c r="A258" s="5"/>
      <c r="B258" s="32"/>
      <c r="C258" s="33"/>
      <c r="D258" s="34"/>
      <c r="E258" s="34"/>
      <c r="F258" s="33"/>
      <c r="G258" s="33"/>
      <c r="H258" s="33"/>
      <c r="I258" s="5"/>
      <c r="J258" s="5"/>
      <c r="K258" s="5"/>
      <c r="L258" s="5"/>
      <c r="M258" s="5"/>
      <c r="N258" s="5"/>
      <c r="O258" s="5"/>
      <c r="P258" s="5"/>
      <c r="Q258" s="5"/>
      <c r="R258" s="5"/>
      <c r="S258" s="5"/>
      <c r="T258" s="5"/>
      <c r="U258" s="5"/>
      <c r="V258" s="5"/>
      <c r="W258" s="5"/>
      <c r="X258" s="5"/>
      <c r="Y258" s="5"/>
      <c r="Z258" s="5"/>
    </row>
    <row r="259" spans="1:26" ht="12.75" customHeight="1" x14ac:dyDescent="0.25">
      <c r="A259" s="5"/>
      <c r="B259" s="32"/>
      <c r="C259" s="33"/>
      <c r="D259" s="34"/>
      <c r="E259" s="34"/>
      <c r="F259" s="33"/>
      <c r="G259" s="33"/>
      <c r="H259" s="33"/>
      <c r="I259" s="5"/>
      <c r="J259" s="5"/>
      <c r="K259" s="5"/>
      <c r="L259" s="5"/>
      <c r="M259" s="5"/>
      <c r="N259" s="5"/>
      <c r="O259" s="5"/>
      <c r="P259" s="5"/>
      <c r="Q259" s="5"/>
      <c r="R259" s="5"/>
      <c r="S259" s="5"/>
      <c r="T259" s="5"/>
      <c r="U259" s="5"/>
      <c r="V259" s="5"/>
      <c r="W259" s="5"/>
      <c r="X259" s="5"/>
      <c r="Y259" s="5"/>
      <c r="Z259" s="5"/>
    </row>
    <row r="260" spans="1:26" ht="12.75" customHeight="1" x14ac:dyDescent="0.25">
      <c r="A260" s="5"/>
      <c r="B260" s="32"/>
      <c r="C260" s="33"/>
      <c r="D260" s="34"/>
      <c r="E260" s="34"/>
      <c r="F260" s="33"/>
      <c r="G260" s="33"/>
      <c r="H260" s="33"/>
      <c r="I260" s="5"/>
      <c r="J260" s="5"/>
      <c r="K260" s="5"/>
      <c r="L260" s="5"/>
      <c r="M260" s="5"/>
      <c r="N260" s="5"/>
      <c r="O260" s="5"/>
      <c r="P260" s="5"/>
      <c r="Q260" s="5"/>
      <c r="R260" s="5"/>
      <c r="S260" s="5"/>
      <c r="T260" s="5"/>
      <c r="U260" s="5"/>
      <c r="V260" s="5"/>
      <c r="W260" s="5"/>
      <c r="X260" s="5"/>
      <c r="Y260" s="5"/>
      <c r="Z260" s="5"/>
    </row>
    <row r="261" spans="1:26" ht="12.75" customHeight="1" x14ac:dyDescent="0.25">
      <c r="A261" s="5"/>
      <c r="B261" s="32"/>
      <c r="C261" s="33"/>
      <c r="D261" s="34"/>
      <c r="E261" s="34"/>
      <c r="F261" s="33"/>
      <c r="G261" s="33"/>
      <c r="H261" s="33"/>
      <c r="I261" s="5"/>
      <c r="J261" s="5"/>
      <c r="K261" s="5"/>
      <c r="L261" s="5"/>
      <c r="M261" s="5"/>
      <c r="N261" s="5"/>
      <c r="O261" s="5"/>
      <c r="P261" s="5"/>
      <c r="Q261" s="5"/>
      <c r="R261" s="5"/>
      <c r="S261" s="5"/>
      <c r="T261" s="5"/>
      <c r="U261" s="5"/>
      <c r="V261" s="5"/>
      <c r="W261" s="5"/>
      <c r="X261" s="5"/>
      <c r="Y261" s="5"/>
      <c r="Z261" s="5"/>
    </row>
    <row r="262" spans="1:26" ht="12.75" customHeight="1" x14ac:dyDescent="0.25">
      <c r="A262" s="5"/>
      <c r="B262" s="32"/>
      <c r="C262" s="33"/>
      <c r="D262" s="34"/>
      <c r="E262" s="34"/>
      <c r="F262" s="33"/>
      <c r="G262" s="33"/>
      <c r="H262" s="33"/>
      <c r="I262" s="5"/>
      <c r="J262" s="5"/>
      <c r="K262" s="5"/>
      <c r="L262" s="5"/>
      <c r="M262" s="5"/>
      <c r="N262" s="5"/>
      <c r="O262" s="5"/>
      <c r="P262" s="5"/>
      <c r="Q262" s="5"/>
      <c r="R262" s="5"/>
      <c r="S262" s="5"/>
      <c r="T262" s="5"/>
      <c r="U262" s="5"/>
      <c r="V262" s="5"/>
      <c r="W262" s="5"/>
      <c r="X262" s="5"/>
      <c r="Y262" s="5"/>
      <c r="Z262" s="5"/>
    </row>
    <row r="263" spans="1:26" ht="12.75" customHeight="1" x14ac:dyDescent="0.25">
      <c r="A263" s="5"/>
      <c r="B263" s="32"/>
      <c r="C263" s="33"/>
      <c r="D263" s="34"/>
      <c r="E263" s="34"/>
      <c r="F263" s="33"/>
      <c r="G263" s="33"/>
      <c r="H263" s="33"/>
      <c r="I263" s="5"/>
      <c r="J263" s="5"/>
      <c r="K263" s="5"/>
      <c r="L263" s="5"/>
      <c r="M263" s="5"/>
      <c r="N263" s="5"/>
      <c r="O263" s="5"/>
      <c r="P263" s="5"/>
      <c r="Q263" s="5"/>
      <c r="R263" s="5"/>
      <c r="S263" s="5"/>
      <c r="T263" s="5"/>
      <c r="U263" s="5"/>
      <c r="V263" s="5"/>
      <c r="W263" s="5"/>
      <c r="X263" s="5"/>
      <c r="Y263" s="5"/>
      <c r="Z263" s="5"/>
    </row>
    <row r="264" spans="1:26" ht="12.75" customHeight="1" x14ac:dyDescent="0.25">
      <c r="A264" s="5"/>
      <c r="B264" s="32"/>
      <c r="C264" s="33"/>
      <c r="D264" s="34"/>
      <c r="E264" s="34"/>
      <c r="F264" s="33"/>
      <c r="G264" s="33"/>
      <c r="H264" s="33"/>
      <c r="I264" s="5"/>
      <c r="J264" s="5"/>
      <c r="K264" s="5"/>
      <c r="L264" s="5"/>
      <c r="M264" s="5"/>
      <c r="N264" s="5"/>
      <c r="O264" s="5"/>
      <c r="P264" s="5"/>
      <c r="Q264" s="5"/>
      <c r="R264" s="5"/>
      <c r="S264" s="5"/>
      <c r="T264" s="5"/>
      <c r="U264" s="5"/>
      <c r="V264" s="5"/>
      <c r="W264" s="5"/>
      <c r="X264" s="5"/>
      <c r="Y264" s="5"/>
      <c r="Z264" s="5"/>
    </row>
    <row r="265" spans="1:26" ht="12.75" customHeight="1" x14ac:dyDescent="0.25">
      <c r="A265" s="5"/>
      <c r="B265" s="32"/>
      <c r="C265" s="33"/>
      <c r="D265" s="34"/>
      <c r="E265" s="34"/>
      <c r="F265" s="33"/>
      <c r="G265" s="33"/>
      <c r="H265" s="33"/>
      <c r="I265" s="5"/>
      <c r="J265" s="5"/>
      <c r="K265" s="5"/>
      <c r="L265" s="5"/>
      <c r="M265" s="5"/>
      <c r="N265" s="5"/>
      <c r="O265" s="5"/>
      <c r="P265" s="5"/>
      <c r="Q265" s="5"/>
      <c r="R265" s="5"/>
      <c r="S265" s="5"/>
      <c r="T265" s="5"/>
      <c r="U265" s="5"/>
      <c r="V265" s="5"/>
      <c r="W265" s="5"/>
      <c r="X265" s="5"/>
      <c r="Y265" s="5"/>
      <c r="Z265" s="5"/>
    </row>
    <row r="266" spans="1:26" ht="12.75" customHeight="1" x14ac:dyDescent="0.25">
      <c r="A266" s="5"/>
      <c r="B266" s="32"/>
      <c r="C266" s="33"/>
      <c r="D266" s="34"/>
      <c r="E266" s="34"/>
      <c r="F266" s="33"/>
      <c r="G266" s="33"/>
      <c r="H266" s="33"/>
      <c r="I266" s="5"/>
      <c r="J266" s="5"/>
      <c r="K266" s="5"/>
      <c r="L266" s="5"/>
      <c r="M266" s="5"/>
      <c r="N266" s="5"/>
      <c r="O266" s="5"/>
      <c r="P266" s="5"/>
      <c r="Q266" s="5"/>
      <c r="R266" s="5"/>
      <c r="S266" s="5"/>
      <c r="T266" s="5"/>
      <c r="U266" s="5"/>
      <c r="V266" s="5"/>
      <c r="W266" s="5"/>
      <c r="X266" s="5"/>
      <c r="Y266" s="5"/>
      <c r="Z266" s="5"/>
    </row>
    <row r="267" spans="1:26" ht="12.75" customHeight="1" x14ac:dyDescent="0.25">
      <c r="A267" s="5"/>
      <c r="B267" s="32"/>
      <c r="C267" s="33"/>
      <c r="D267" s="34"/>
      <c r="E267" s="34"/>
      <c r="F267" s="33"/>
      <c r="G267" s="33"/>
      <c r="H267" s="33"/>
      <c r="I267" s="5"/>
      <c r="J267" s="5"/>
      <c r="K267" s="5"/>
      <c r="L267" s="5"/>
      <c r="M267" s="5"/>
      <c r="N267" s="5"/>
      <c r="O267" s="5"/>
      <c r="P267" s="5"/>
      <c r="Q267" s="5"/>
      <c r="R267" s="5"/>
      <c r="S267" s="5"/>
      <c r="T267" s="5"/>
      <c r="U267" s="5"/>
      <c r="V267" s="5"/>
      <c r="W267" s="5"/>
      <c r="X267" s="5"/>
      <c r="Y267" s="5"/>
      <c r="Z267" s="5"/>
    </row>
    <row r="268" spans="1:26" ht="12.75" customHeight="1" x14ac:dyDescent="0.25">
      <c r="A268" s="5"/>
      <c r="B268" s="32"/>
      <c r="C268" s="33"/>
      <c r="D268" s="34"/>
      <c r="E268" s="34"/>
      <c r="F268" s="33"/>
      <c r="G268" s="33"/>
      <c r="H268" s="33"/>
      <c r="I268" s="5"/>
      <c r="J268" s="5"/>
      <c r="K268" s="5"/>
      <c r="L268" s="5"/>
      <c r="M268" s="5"/>
      <c r="N268" s="5"/>
      <c r="O268" s="5"/>
      <c r="P268" s="5"/>
      <c r="Q268" s="5"/>
      <c r="R268" s="5"/>
      <c r="S268" s="5"/>
      <c r="T268" s="5"/>
      <c r="U268" s="5"/>
      <c r="V268" s="5"/>
      <c r="W268" s="5"/>
      <c r="X268" s="5"/>
      <c r="Y268" s="5"/>
      <c r="Z268" s="5"/>
    </row>
    <row r="269" spans="1:26" ht="12.75" customHeight="1" x14ac:dyDescent="0.25">
      <c r="A269" s="5"/>
      <c r="B269" s="32"/>
      <c r="C269" s="33"/>
      <c r="D269" s="34"/>
      <c r="E269" s="34"/>
      <c r="F269" s="33"/>
      <c r="G269" s="33"/>
      <c r="H269" s="33"/>
      <c r="I269" s="5"/>
      <c r="J269" s="5"/>
      <c r="K269" s="5"/>
      <c r="L269" s="5"/>
      <c r="M269" s="5"/>
      <c r="N269" s="5"/>
      <c r="O269" s="5"/>
      <c r="P269" s="5"/>
      <c r="Q269" s="5"/>
      <c r="R269" s="5"/>
      <c r="S269" s="5"/>
      <c r="T269" s="5"/>
      <c r="U269" s="5"/>
      <c r="V269" s="5"/>
      <c r="W269" s="5"/>
      <c r="X269" s="5"/>
      <c r="Y269" s="5"/>
      <c r="Z269" s="5"/>
    </row>
    <row r="270" spans="1:26" ht="12.75" customHeight="1" x14ac:dyDescent="0.25">
      <c r="A270" s="5"/>
      <c r="B270" s="32"/>
      <c r="C270" s="33"/>
      <c r="D270" s="34"/>
      <c r="E270" s="34"/>
      <c r="F270" s="33"/>
      <c r="G270" s="33"/>
      <c r="H270" s="33"/>
      <c r="I270" s="5"/>
      <c r="J270" s="5"/>
      <c r="K270" s="5"/>
      <c r="L270" s="5"/>
      <c r="M270" s="5"/>
      <c r="N270" s="5"/>
      <c r="O270" s="5"/>
      <c r="P270" s="5"/>
      <c r="Q270" s="5"/>
      <c r="R270" s="5"/>
      <c r="S270" s="5"/>
      <c r="T270" s="5"/>
      <c r="U270" s="5"/>
      <c r="V270" s="5"/>
      <c r="W270" s="5"/>
      <c r="X270" s="5"/>
      <c r="Y270" s="5"/>
      <c r="Z270" s="5"/>
    </row>
    <row r="271" spans="1:26" ht="12.75" customHeight="1" x14ac:dyDescent="0.25">
      <c r="A271" s="5"/>
      <c r="B271" s="32"/>
      <c r="C271" s="33"/>
      <c r="D271" s="34"/>
      <c r="E271" s="34"/>
      <c r="F271" s="33"/>
      <c r="G271" s="33"/>
      <c r="H271" s="33"/>
      <c r="I271" s="5"/>
      <c r="J271" s="5"/>
      <c r="K271" s="5"/>
      <c r="L271" s="5"/>
      <c r="M271" s="5"/>
      <c r="N271" s="5"/>
      <c r="O271" s="5"/>
      <c r="P271" s="5"/>
      <c r="Q271" s="5"/>
      <c r="R271" s="5"/>
      <c r="S271" s="5"/>
      <c r="T271" s="5"/>
      <c r="U271" s="5"/>
      <c r="V271" s="5"/>
      <c r="W271" s="5"/>
      <c r="X271" s="5"/>
      <c r="Y271" s="5"/>
      <c r="Z271" s="5"/>
    </row>
    <row r="272" spans="1:26" ht="12.75" customHeight="1" x14ac:dyDescent="0.25">
      <c r="A272" s="5"/>
      <c r="B272" s="32"/>
      <c r="C272" s="33"/>
      <c r="D272" s="34"/>
      <c r="E272" s="34"/>
      <c r="F272" s="33"/>
      <c r="G272" s="33"/>
      <c r="H272" s="33"/>
      <c r="I272" s="5"/>
      <c r="J272" s="5"/>
      <c r="K272" s="5"/>
      <c r="L272" s="5"/>
      <c r="M272" s="5"/>
      <c r="N272" s="5"/>
      <c r="O272" s="5"/>
      <c r="P272" s="5"/>
      <c r="Q272" s="5"/>
      <c r="R272" s="5"/>
      <c r="S272" s="5"/>
      <c r="T272" s="5"/>
      <c r="U272" s="5"/>
      <c r="V272" s="5"/>
      <c r="W272" s="5"/>
      <c r="X272" s="5"/>
      <c r="Y272" s="5"/>
      <c r="Z272" s="5"/>
    </row>
    <row r="273" spans="1:26" ht="12.75" customHeight="1" x14ac:dyDescent="0.25">
      <c r="A273" s="5"/>
      <c r="B273" s="32"/>
      <c r="C273" s="33"/>
      <c r="D273" s="34"/>
      <c r="E273" s="34"/>
      <c r="F273" s="33"/>
      <c r="G273" s="33"/>
      <c r="H273" s="33"/>
      <c r="I273" s="5"/>
      <c r="J273" s="5"/>
      <c r="K273" s="5"/>
      <c r="L273" s="5"/>
      <c r="M273" s="5"/>
      <c r="N273" s="5"/>
      <c r="O273" s="5"/>
      <c r="P273" s="5"/>
      <c r="Q273" s="5"/>
      <c r="R273" s="5"/>
      <c r="S273" s="5"/>
      <c r="T273" s="5"/>
      <c r="U273" s="5"/>
      <c r="V273" s="5"/>
      <c r="W273" s="5"/>
      <c r="X273" s="5"/>
      <c r="Y273" s="5"/>
      <c r="Z273" s="5"/>
    </row>
    <row r="274" spans="1:26" ht="12.75" customHeight="1" x14ac:dyDescent="0.25">
      <c r="A274" s="5"/>
      <c r="B274" s="32"/>
      <c r="C274" s="33"/>
      <c r="D274" s="34"/>
      <c r="E274" s="34"/>
      <c r="F274" s="33"/>
      <c r="G274" s="33"/>
      <c r="H274" s="33"/>
      <c r="I274" s="5"/>
      <c r="J274" s="5"/>
      <c r="K274" s="5"/>
      <c r="L274" s="5"/>
      <c r="M274" s="5"/>
      <c r="N274" s="5"/>
      <c r="O274" s="5"/>
      <c r="P274" s="5"/>
      <c r="Q274" s="5"/>
      <c r="R274" s="5"/>
      <c r="S274" s="5"/>
      <c r="T274" s="5"/>
      <c r="U274" s="5"/>
      <c r="V274" s="5"/>
      <c r="W274" s="5"/>
      <c r="X274" s="5"/>
      <c r="Y274" s="5"/>
      <c r="Z274" s="5"/>
    </row>
    <row r="275" spans="1:26" ht="12.75" customHeight="1" x14ac:dyDescent="0.25">
      <c r="A275" s="5"/>
      <c r="B275" s="32"/>
      <c r="C275" s="33"/>
      <c r="D275" s="34"/>
      <c r="E275" s="34"/>
      <c r="F275" s="33"/>
      <c r="G275" s="33"/>
      <c r="H275" s="33"/>
      <c r="I275" s="5"/>
      <c r="J275" s="5"/>
      <c r="K275" s="5"/>
      <c r="L275" s="5"/>
      <c r="M275" s="5"/>
      <c r="N275" s="5"/>
      <c r="O275" s="5"/>
      <c r="P275" s="5"/>
      <c r="Q275" s="5"/>
      <c r="R275" s="5"/>
      <c r="S275" s="5"/>
      <c r="T275" s="5"/>
      <c r="U275" s="5"/>
      <c r="V275" s="5"/>
      <c r="W275" s="5"/>
      <c r="X275" s="5"/>
      <c r="Y275" s="5"/>
      <c r="Z275" s="5"/>
    </row>
    <row r="276" spans="1:26" ht="12.75" customHeight="1" x14ac:dyDescent="0.25">
      <c r="A276" s="5"/>
      <c r="B276" s="32"/>
      <c r="C276" s="33"/>
      <c r="D276" s="34"/>
      <c r="E276" s="34"/>
      <c r="F276" s="33"/>
      <c r="G276" s="33"/>
      <c r="H276" s="33"/>
      <c r="I276" s="5"/>
      <c r="J276" s="5"/>
      <c r="K276" s="5"/>
      <c r="L276" s="5"/>
      <c r="M276" s="5"/>
      <c r="N276" s="5"/>
      <c r="O276" s="5"/>
      <c r="P276" s="5"/>
      <c r="Q276" s="5"/>
      <c r="R276" s="5"/>
      <c r="S276" s="5"/>
      <c r="T276" s="5"/>
      <c r="U276" s="5"/>
      <c r="V276" s="5"/>
      <c r="W276" s="5"/>
      <c r="X276" s="5"/>
      <c r="Y276" s="5"/>
      <c r="Z276" s="5"/>
    </row>
    <row r="277" spans="1:26" ht="12.75" customHeight="1" x14ac:dyDescent="0.25">
      <c r="A277" s="5"/>
      <c r="B277" s="32"/>
      <c r="C277" s="33"/>
      <c r="D277" s="34"/>
      <c r="E277" s="34"/>
      <c r="F277" s="33"/>
      <c r="G277" s="33"/>
      <c r="H277" s="33"/>
      <c r="I277" s="5"/>
      <c r="J277" s="5"/>
      <c r="K277" s="5"/>
      <c r="L277" s="5"/>
      <c r="M277" s="5"/>
      <c r="N277" s="5"/>
      <c r="O277" s="5"/>
      <c r="P277" s="5"/>
      <c r="Q277" s="5"/>
      <c r="R277" s="5"/>
      <c r="S277" s="5"/>
      <c r="T277" s="5"/>
      <c r="U277" s="5"/>
      <c r="V277" s="5"/>
      <c r="W277" s="5"/>
      <c r="X277" s="5"/>
      <c r="Y277" s="5"/>
      <c r="Z277" s="5"/>
    </row>
    <row r="278" spans="1:26" ht="12.75" customHeight="1" x14ac:dyDescent="0.25">
      <c r="A278" s="5"/>
      <c r="B278" s="32"/>
      <c r="C278" s="33"/>
      <c r="D278" s="34"/>
      <c r="E278" s="34"/>
      <c r="F278" s="33"/>
      <c r="G278" s="33"/>
      <c r="H278" s="33"/>
      <c r="I278" s="5"/>
      <c r="J278" s="5"/>
      <c r="K278" s="5"/>
      <c r="L278" s="5"/>
      <c r="M278" s="5"/>
      <c r="N278" s="5"/>
      <c r="O278" s="5"/>
      <c r="P278" s="5"/>
      <c r="Q278" s="5"/>
      <c r="R278" s="5"/>
      <c r="S278" s="5"/>
      <c r="T278" s="5"/>
      <c r="U278" s="5"/>
      <c r="V278" s="5"/>
      <c r="W278" s="5"/>
      <c r="X278" s="5"/>
      <c r="Y278" s="5"/>
      <c r="Z278" s="5"/>
    </row>
    <row r="279" spans="1:26" ht="12.75" customHeight="1" x14ac:dyDescent="0.25">
      <c r="A279" s="5"/>
      <c r="B279" s="32"/>
      <c r="C279" s="33"/>
      <c r="D279" s="34"/>
      <c r="E279" s="34"/>
      <c r="F279" s="33"/>
      <c r="G279" s="33"/>
      <c r="H279" s="33"/>
      <c r="I279" s="5"/>
      <c r="J279" s="5"/>
      <c r="K279" s="5"/>
      <c r="L279" s="5"/>
      <c r="M279" s="5"/>
      <c r="N279" s="5"/>
      <c r="O279" s="5"/>
      <c r="P279" s="5"/>
      <c r="Q279" s="5"/>
      <c r="R279" s="5"/>
      <c r="S279" s="5"/>
      <c r="T279" s="5"/>
      <c r="U279" s="5"/>
      <c r="V279" s="5"/>
      <c r="W279" s="5"/>
      <c r="X279" s="5"/>
      <c r="Y279" s="5"/>
      <c r="Z279" s="5"/>
    </row>
    <row r="280" spans="1:26" ht="12.75" customHeight="1" x14ac:dyDescent="0.25">
      <c r="A280" s="5"/>
      <c r="B280" s="32"/>
      <c r="C280" s="33"/>
      <c r="D280" s="34"/>
      <c r="E280" s="34"/>
      <c r="F280" s="33"/>
      <c r="G280" s="33"/>
      <c r="H280" s="33"/>
      <c r="I280" s="5"/>
      <c r="J280" s="5"/>
      <c r="K280" s="5"/>
      <c r="L280" s="5"/>
      <c r="M280" s="5"/>
      <c r="N280" s="5"/>
      <c r="O280" s="5"/>
      <c r="P280" s="5"/>
      <c r="Q280" s="5"/>
      <c r="R280" s="5"/>
      <c r="S280" s="5"/>
      <c r="T280" s="5"/>
      <c r="U280" s="5"/>
      <c r="V280" s="5"/>
      <c r="W280" s="5"/>
      <c r="X280" s="5"/>
      <c r="Y280" s="5"/>
      <c r="Z280" s="5"/>
    </row>
    <row r="281" spans="1:26" ht="12.75" customHeight="1" x14ac:dyDescent="0.25">
      <c r="A281" s="5"/>
      <c r="B281" s="32"/>
      <c r="C281" s="33"/>
      <c r="D281" s="34"/>
      <c r="E281" s="34"/>
      <c r="F281" s="33"/>
      <c r="G281" s="33"/>
      <c r="H281" s="33"/>
      <c r="I281" s="5"/>
      <c r="J281" s="5"/>
      <c r="K281" s="5"/>
      <c r="L281" s="5"/>
      <c r="M281" s="5"/>
      <c r="N281" s="5"/>
      <c r="O281" s="5"/>
      <c r="P281" s="5"/>
      <c r="Q281" s="5"/>
      <c r="R281" s="5"/>
      <c r="S281" s="5"/>
      <c r="T281" s="5"/>
      <c r="U281" s="5"/>
      <c r="V281" s="5"/>
      <c r="W281" s="5"/>
      <c r="X281" s="5"/>
      <c r="Y281" s="5"/>
      <c r="Z281" s="5"/>
    </row>
    <row r="282" spans="1:26" ht="12.75" customHeight="1" x14ac:dyDescent="0.25">
      <c r="A282" s="5"/>
      <c r="B282" s="32"/>
      <c r="C282" s="33"/>
      <c r="D282" s="34"/>
      <c r="E282" s="34"/>
      <c r="F282" s="33"/>
      <c r="G282" s="33"/>
      <c r="H282" s="33"/>
      <c r="I282" s="5"/>
      <c r="J282" s="5"/>
      <c r="K282" s="5"/>
      <c r="L282" s="5"/>
      <c r="M282" s="5"/>
      <c r="N282" s="5"/>
      <c r="O282" s="5"/>
      <c r="P282" s="5"/>
      <c r="Q282" s="5"/>
      <c r="R282" s="5"/>
      <c r="S282" s="5"/>
      <c r="T282" s="5"/>
      <c r="U282" s="5"/>
      <c r="V282" s="5"/>
      <c r="W282" s="5"/>
      <c r="X282" s="5"/>
      <c r="Y282" s="5"/>
      <c r="Z282" s="5"/>
    </row>
    <row r="283" spans="1:26" ht="12.75" customHeight="1" x14ac:dyDescent="0.25">
      <c r="A283" s="5"/>
      <c r="B283" s="32"/>
      <c r="C283" s="33"/>
      <c r="D283" s="34"/>
      <c r="E283" s="34"/>
      <c r="F283" s="33"/>
      <c r="G283" s="33"/>
      <c r="H283" s="33"/>
      <c r="I283" s="5"/>
      <c r="J283" s="5"/>
      <c r="K283" s="5"/>
      <c r="L283" s="5"/>
      <c r="M283" s="5"/>
      <c r="N283" s="5"/>
      <c r="O283" s="5"/>
      <c r="P283" s="5"/>
      <c r="Q283" s="5"/>
      <c r="R283" s="5"/>
      <c r="S283" s="5"/>
      <c r="T283" s="5"/>
      <c r="U283" s="5"/>
      <c r="V283" s="5"/>
      <c r="W283" s="5"/>
      <c r="X283" s="5"/>
      <c r="Y283" s="5"/>
      <c r="Z283" s="5"/>
    </row>
    <row r="284" spans="1:26" ht="12.75" customHeight="1" x14ac:dyDescent="0.25">
      <c r="A284" s="5"/>
      <c r="B284" s="32"/>
      <c r="C284" s="33"/>
      <c r="D284" s="34"/>
      <c r="E284" s="34"/>
      <c r="F284" s="33"/>
      <c r="G284" s="33"/>
      <c r="H284" s="33"/>
      <c r="I284" s="5"/>
      <c r="J284" s="5"/>
      <c r="K284" s="5"/>
      <c r="L284" s="5"/>
      <c r="M284" s="5"/>
      <c r="N284" s="5"/>
      <c r="O284" s="5"/>
      <c r="P284" s="5"/>
      <c r="Q284" s="5"/>
      <c r="R284" s="5"/>
      <c r="S284" s="5"/>
      <c r="T284" s="5"/>
      <c r="U284" s="5"/>
      <c r="V284" s="5"/>
      <c r="W284" s="5"/>
      <c r="X284" s="5"/>
      <c r="Y284" s="5"/>
      <c r="Z284" s="5"/>
    </row>
    <row r="285" spans="1:26" ht="12.75" customHeight="1" x14ac:dyDescent="0.25">
      <c r="A285" s="5"/>
      <c r="B285" s="32"/>
      <c r="C285" s="33"/>
      <c r="D285" s="34"/>
      <c r="E285" s="34"/>
      <c r="F285" s="33"/>
      <c r="G285" s="33"/>
      <c r="H285" s="33"/>
      <c r="I285" s="5"/>
      <c r="J285" s="5"/>
      <c r="K285" s="5"/>
      <c r="L285" s="5"/>
      <c r="M285" s="5"/>
      <c r="N285" s="5"/>
      <c r="O285" s="5"/>
      <c r="P285" s="5"/>
      <c r="Q285" s="5"/>
      <c r="R285" s="5"/>
      <c r="S285" s="5"/>
      <c r="T285" s="5"/>
      <c r="U285" s="5"/>
      <c r="V285" s="5"/>
      <c r="W285" s="5"/>
      <c r="X285" s="5"/>
      <c r="Y285" s="5"/>
      <c r="Z285" s="5"/>
    </row>
    <row r="286" spans="1:26" ht="12.75" customHeight="1" x14ac:dyDescent="0.25">
      <c r="A286" s="5"/>
      <c r="B286" s="32"/>
      <c r="C286" s="33"/>
      <c r="D286" s="34"/>
      <c r="E286" s="34"/>
      <c r="F286" s="33"/>
      <c r="G286" s="33"/>
      <c r="H286" s="33"/>
      <c r="I286" s="5"/>
      <c r="J286" s="5"/>
      <c r="K286" s="5"/>
      <c r="L286" s="5"/>
      <c r="M286" s="5"/>
      <c r="N286" s="5"/>
      <c r="O286" s="5"/>
      <c r="P286" s="5"/>
      <c r="Q286" s="5"/>
      <c r="R286" s="5"/>
      <c r="S286" s="5"/>
      <c r="T286" s="5"/>
      <c r="U286" s="5"/>
      <c r="V286" s="5"/>
      <c r="W286" s="5"/>
      <c r="X286" s="5"/>
      <c r="Y286" s="5"/>
      <c r="Z286" s="5"/>
    </row>
    <row r="287" spans="1:26" ht="12.75" customHeight="1" x14ac:dyDescent="0.25">
      <c r="A287" s="5"/>
      <c r="B287" s="32"/>
      <c r="C287" s="33"/>
      <c r="D287" s="34"/>
      <c r="E287" s="34"/>
      <c r="F287" s="33"/>
      <c r="G287" s="33"/>
      <c r="H287" s="33"/>
      <c r="I287" s="5"/>
      <c r="J287" s="5"/>
      <c r="K287" s="5"/>
      <c r="L287" s="5"/>
      <c r="M287" s="5"/>
      <c r="N287" s="5"/>
      <c r="O287" s="5"/>
      <c r="P287" s="5"/>
      <c r="Q287" s="5"/>
      <c r="R287" s="5"/>
      <c r="S287" s="5"/>
      <c r="T287" s="5"/>
      <c r="U287" s="5"/>
      <c r="V287" s="5"/>
      <c r="W287" s="5"/>
      <c r="X287" s="5"/>
      <c r="Y287" s="5"/>
      <c r="Z287" s="5"/>
    </row>
    <row r="288" spans="1:26" ht="12.75" customHeight="1" x14ac:dyDescent="0.25">
      <c r="A288" s="5"/>
      <c r="B288" s="32"/>
      <c r="C288" s="33"/>
      <c r="D288" s="34"/>
      <c r="E288" s="34"/>
      <c r="F288" s="33"/>
      <c r="G288" s="33"/>
      <c r="H288" s="33"/>
      <c r="I288" s="5"/>
      <c r="J288" s="5"/>
      <c r="K288" s="5"/>
      <c r="L288" s="5"/>
      <c r="M288" s="5"/>
      <c r="N288" s="5"/>
      <c r="O288" s="5"/>
      <c r="P288" s="5"/>
      <c r="Q288" s="5"/>
      <c r="R288" s="5"/>
      <c r="S288" s="5"/>
      <c r="T288" s="5"/>
      <c r="U288" s="5"/>
      <c r="V288" s="5"/>
      <c r="W288" s="5"/>
      <c r="X288" s="5"/>
      <c r="Y288" s="5"/>
      <c r="Z288" s="5"/>
    </row>
    <row r="289" spans="1:26" ht="12.75" customHeight="1" x14ac:dyDescent="0.25">
      <c r="A289" s="5"/>
      <c r="B289" s="32"/>
      <c r="C289" s="33"/>
      <c r="D289" s="34"/>
      <c r="E289" s="34"/>
      <c r="F289" s="33"/>
      <c r="G289" s="33"/>
      <c r="H289" s="33"/>
      <c r="I289" s="5"/>
      <c r="J289" s="5"/>
      <c r="K289" s="5"/>
      <c r="L289" s="5"/>
      <c r="M289" s="5"/>
      <c r="N289" s="5"/>
      <c r="O289" s="5"/>
      <c r="P289" s="5"/>
      <c r="Q289" s="5"/>
      <c r="R289" s="5"/>
      <c r="S289" s="5"/>
      <c r="T289" s="5"/>
      <c r="U289" s="5"/>
      <c r="V289" s="5"/>
      <c r="W289" s="5"/>
      <c r="X289" s="5"/>
      <c r="Y289" s="5"/>
      <c r="Z289" s="5"/>
    </row>
    <row r="290" spans="1:26" ht="12.75" customHeight="1" x14ac:dyDescent="0.25">
      <c r="A290" s="5"/>
      <c r="B290" s="32"/>
      <c r="C290" s="33"/>
      <c r="D290" s="34"/>
      <c r="E290" s="34"/>
      <c r="F290" s="33"/>
      <c r="G290" s="33"/>
      <c r="H290" s="33"/>
      <c r="I290" s="5"/>
      <c r="J290" s="5"/>
      <c r="K290" s="5"/>
      <c r="L290" s="5"/>
      <c r="M290" s="5"/>
      <c r="N290" s="5"/>
      <c r="O290" s="5"/>
      <c r="P290" s="5"/>
      <c r="Q290" s="5"/>
      <c r="R290" s="5"/>
      <c r="S290" s="5"/>
      <c r="T290" s="5"/>
      <c r="U290" s="5"/>
      <c r="V290" s="5"/>
      <c r="W290" s="5"/>
      <c r="X290" s="5"/>
      <c r="Y290" s="5"/>
      <c r="Z290" s="5"/>
    </row>
    <row r="291" spans="1:26" ht="12.75" customHeight="1" x14ac:dyDescent="0.25">
      <c r="A291" s="5"/>
      <c r="B291" s="32"/>
      <c r="C291" s="33"/>
      <c r="D291" s="34"/>
      <c r="E291" s="34"/>
      <c r="F291" s="33"/>
      <c r="G291" s="33"/>
      <c r="H291" s="33"/>
      <c r="I291" s="5"/>
      <c r="J291" s="5"/>
      <c r="K291" s="5"/>
      <c r="L291" s="5"/>
      <c r="M291" s="5"/>
      <c r="N291" s="5"/>
      <c r="O291" s="5"/>
      <c r="P291" s="5"/>
      <c r="Q291" s="5"/>
      <c r="R291" s="5"/>
      <c r="S291" s="5"/>
      <c r="T291" s="5"/>
      <c r="U291" s="5"/>
      <c r="V291" s="5"/>
      <c r="W291" s="5"/>
      <c r="X291" s="5"/>
      <c r="Y291" s="5"/>
      <c r="Z291" s="5"/>
    </row>
    <row r="292" spans="1:26" ht="12.75" customHeight="1" x14ac:dyDescent="0.25">
      <c r="A292" s="5"/>
      <c r="B292" s="32"/>
      <c r="C292" s="33"/>
      <c r="D292" s="34"/>
      <c r="E292" s="34"/>
      <c r="F292" s="33"/>
      <c r="G292" s="33"/>
      <c r="H292" s="33"/>
      <c r="I292" s="5"/>
      <c r="J292" s="5"/>
      <c r="K292" s="5"/>
      <c r="L292" s="5"/>
      <c r="M292" s="5"/>
      <c r="N292" s="5"/>
      <c r="O292" s="5"/>
      <c r="P292" s="5"/>
      <c r="Q292" s="5"/>
      <c r="R292" s="5"/>
      <c r="S292" s="5"/>
      <c r="T292" s="5"/>
      <c r="U292" s="5"/>
      <c r="V292" s="5"/>
      <c r="W292" s="5"/>
      <c r="X292" s="5"/>
      <c r="Y292" s="5"/>
      <c r="Z292" s="5"/>
    </row>
    <row r="293" spans="1:26" ht="12.75" customHeight="1" x14ac:dyDescent="0.25">
      <c r="A293" s="5"/>
      <c r="B293" s="32"/>
      <c r="C293" s="33"/>
      <c r="D293" s="34"/>
      <c r="E293" s="34"/>
      <c r="F293" s="33"/>
      <c r="G293" s="33"/>
      <c r="H293" s="33"/>
      <c r="I293" s="5"/>
      <c r="J293" s="5"/>
      <c r="K293" s="5"/>
      <c r="L293" s="5"/>
      <c r="M293" s="5"/>
      <c r="N293" s="5"/>
      <c r="O293" s="5"/>
      <c r="P293" s="5"/>
      <c r="Q293" s="5"/>
      <c r="R293" s="5"/>
      <c r="S293" s="5"/>
      <c r="T293" s="5"/>
      <c r="U293" s="5"/>
      <c r="V293" s="5"/>
      <c r="W293" s="5"/>
      <c r="X293" s="5"/>
      <c r="Y293" s="5"/>
      <c r="Z293" s="5"/>
    </row>
    <row r="294" spans="1:26" ht="12.75" customHeight="1" x14ac:dyDescent="0.25">
      <c r="A294" s="5"/>
      <c r="B294" s="32"/>
      <c r="C294" s="33"/>
      <c r="D294" s="34"/>
      <c r="E294" s="34"/>
      <c r="F294" s="33"/>
      <c r="G294" s="33"/>
      <c r="H294" s="33"/>
      <c r="I294" s="5"/>
      <c r="J294" s="5"/>
      <c r="K294" s="5"/>
      <c r="L294" s="5"/>
      <c r="M294" s="5"/>
      <c r="N294" s="5"/>
      <c r="O294" s="5"/>
      <c r="P294" s="5"/>
      <c r="Q294" s="5"/>
      <c r="R294" s="5"/>
      <c r="S294" s="5"/>
      <c r="T294" s="5"/>
      <c r="U294" s="5"/>
      <c r="V294" s="5"/>
      <c r="W294" s="5"/>
      <c r="X294" s="5"/>
      <c r="Y294" s="5"/>
      <c r="Z294" s="5"/>
    </row>
    <row r="295" spans="1:26" ht="12.75" customHeight="1" x14ac:dyDescent="0.25">
      <c r="A295" s="5"/>
      <c r="B295" s="32"/>
      <c r="C295" s="33"/>
      <c r="D295" s="34"/>
      <c r="E295" s="34"/>
      <c r="F295" s="33"/>
      <c r="G295" s="33"/>
      <c r="H295" s="33"/>
      <c r="I295" s="5"/>
      <c r="J295" s="5"/>
      <c r="K295" s="5"/>
      <c r="L295" s="5"/>
      <c r="M295" s="5"/>
      <c r="N295" s="5"/>
      <c r="O295" s="5"/>
      <c r="P295" s="5"/>
      <c r="Q295" s="5"/>
      <c r="R295" s="5"/>
      <c r="S295" s="5"/>
      <c r="T295" s="5"/>
      <c r="U295" s="5"/>
      <c r="V295" s="5"/>
      <c r="W295" s="5"/>
      <c r="X295" s="5"/>
      <c r="Y295" s="5"/>
      <c r="Z295" s="5"/>
    </row>
    <row r="296" spans="1:26" ht="12.75" customHeight="1" x14ac:dyDescent="0.25">
      <c r="A296" s="5"/>
      <c r="B296" s="32"/>
      <c r="C296" s="33"/>
      <c r="D296" s="34"/>
      <c r="E296" s="34"/>
      <c r="F296" s="33"/>
      <c r="G296" s="33"/>
      <c r="H296" s="33"/>
      <c r="I296" s="5"/>
      <c r="J296" s="5"/>
      <c r="K296" s="5"/>
      <c r="L296" s="5"/>
      <c r="M296" s="5"/>
      <c r="N296" s="5"/>
      <c r="O296" s="5"/>
      <c r="P296" s="5"/>
      <c r="Q296" s="5"/>
      <c r="R296" s="5"/>
      <c r="S296" s="5"/>
      <c r="T296" s="5"/>
      <c r="U296" s="5"/>
      <c r="V296" s="5"/>
      <c r="W296" s="5"/>
      <c r="X296" s="5"/>
      <c r="Y296" s="5"/>
      <c r="Z296" s="5"/>
    </row>
    <row r="297" spans="1:26" ht="12.75" customHeight="1" x14ac:dyDescent="0.25">
      <c r="A297" s="5"/>
      <c r="B297" s="32"/>
      <c r="C297" s="33"/>
      <c r="D297" s="34"/>
      <c r="E297" s="34"/>
      <c r="F297" s="33"/>
      <c r="G297" s="33"/>
      <c r="H297" s="33"/>
      <c r="I297" s="5"/>
      <c r="J297" s="5"/>
      <c r="K297" s="5"/>
      <c r="L297" s="5"/>
      <c r="M297" s="5"/>
      <c r="N297" s="5"/>
      <c r="O297" s="5"/>
      <c r="P297" s="5"/>
      <c r="Q297" s="5"/>
      <c r="R297" s="5"/>
      <c r="S297" s="5"/>
      <c r="T297" s="5"/>
      <c r="U297" s="5"/>
      <c r="V297" s="5"/>
      <c r="W297" s="5"/>
      <c r="X297" s="5"/>
      <c r="Y297" s="5"/>
      <c r="Z297" s="5"/>
    </row>
    <row r="298" spans="1:26" ht="12.75" customHeight="1" x14ac:dyDescent="0.25">
      <c r="A298" s="5"/>
      <c r="B298" s="32"/>
      <c r="C298" s="33"/>
      <c r="D298" s="34"/>
      <c r="E298" s="34"/>
      <c r="F298" s="33"/>
      <c r="G298" s="33"/>
      <c r="H298" s="33"/>
      <c r="I298" s="5"/>
      <c r="J298" s="5"/>
      <c r="K298" s="5"/>
      <c r="L298" s="5"/>
      <c r="M298" s="5"/>
      <c r="N298" s="5"/>
      <c r="O298" s="5"/>
      <c r="P298" s="5"/>
      <c r="Q298" s="5"/>
      <c r="R298" s="5"/>
      <c r="S298" s="5"/>
      <c r="T298" s="5"/>
      <c r="U298" s="5"/>
      <c r="V298" s="5"/>
      <c r="W298" s="5"/>
      <c r="X298" s="5"/>
      <c r="Y298" s="5"/>
      <c r="Z298" s="5"/>
    </row>
    <row r="299" spans="1:26" ht="12.75" customHeight="1" x14ac:dyDescent="0.25">
      <c r="A299" s="5"/>
      <c r="B299" s="32"/>
      <c r="C299" s="33"/>
      <c r="D299" s="34"/>
      <c r="E299" s="34"/>
      <c r="F299" s="33"/>
      <c r="G299" s="33"/>
      <c r="H299" s="33"/>
      <c r="I299" s="5"/>
      <c r="J299" s="5"/>
      <c r="K299" s="5"/>
      <c r="L299" s="5"/>
      <c r="M299" s="5"/>
      <c r="N299" s="5"/>
      <c r="O299" s="5"/>
      <c r="P299" s="5"/>
      <c r="Q299" s="5"/>
      <c r="R299" s="5"/>
      <c r="S299" s="5"/>
      <c r="T299" s="5"/>
      <c r="U299" s="5"/>
      <c r="V299" s="5"/>
      <c r="W299" s="5"/>
      <c r="X299" s="5"/>
      <c r="Y299" s="5"/>
      <c r="Z299" s="5"/>
    </row>
    <row r="300" spans="1:26" ht="12.75" customHeight="1" x14ac:dyDescent="0.25">
      <c r="A300" s="5"/>
      <c r="B300" s="32"/>
      <c r="C300" s="33"/>
      <c r="D300" s="34"/>
      <c r="E300" s="34"/>
      <c r="F300" s="33"/>
      <c r="G300" s="33"/>
      <c r="H300" s="33"/>
      <c r="I300" s="5"/>
      <c r="J300" s="5"/>
      <c r="K300" s="5"/>
      <c r="L300" s="5"/>
      <c r="M300" s="5"/>
      <c r="N300" s="5"/>
      <c r="O300" s="5"/>
      <c r="P300" s="5"/>
      <c r="Q300" s="5"/>
      <c r="R300" s="5"/>
      <c r="S300" s="5"/>
      <c r="T300" s="5"/>
      <c r="U300" s="5"/>
      <c r="V300" s="5"/>
      <c r="W300" s="5"/>
      <c r="X300" s="5"/>
      <c r="Y300" s="5"/>
      <c r="Z300" s="5"/>
    </row>
    <row r="301" spans="1:26" ht="12.75" customHeight="1" x14ac:dyDescent="0.25">
      <c r="A301" s="5"/>
      <c r="B301" s="32"/>
      <c r="C301" s="33"/>
      <c r="D301" s="34"/>
      <c r="E301" s="34"/>
      <c r="F301" s="33"/>
      <c r="G301" s="33"/>
      <c r="H301" s="33"/>
      <c r="I301" s="5"/>
      <c r="J301" s="5"/>
      <c r="K301" s="5"/>
      <c r="L301" s="5"/>
      <c r="M301" s="5"/>
      <c r="N301" s="5"/>
      <c r="O301" s="5"/>
      <c r="P301" s="5"/>
      <c r="Q301" s="5"/>
      <c r="R301" s="5"/>
      <c r="S301" s="5"/>
      <c r="T301" s="5"/>
      <c r="U301" s="5"/>
      <c r="V301" s="5"/>
      <c r="W301" s="5"/>
      <c r="X301" s="5"/>
      <c r="Y301" s="5"/>
      <c r="Z301" s="5"/>
    </row>
    <row r="302" spans="1:26" ht="12.75" customHeight="1" x14ac:dyDescent="0.25">
      <c r="A302" s="5"/>
      <c r="B302" s="32"/>
      <c r="C302" s="33"/>
      <c r="D302" s="34"/>
      <c r="E302" s="34"/>
      <c r="F302" s="33"/>
      <c r="G302" s="33"/>
      <c r="H302" s="33"/>
      <c r="I302" s="5"/>
      <c r="J302" s="5"/>
      <c r="K302" s="5"/>
      <c r="L302" s="5"/>
      <c r="M302" s="5"/>
      <c r="N302" s="5"/>
      <c r="O302" s="5"/>
      <c r="P302" s="5"/>
      <c r="Q302" s="5"/>
      <c r="R302" s="5"/>
      <c r="S302" s="5"/>
      <c r="T302" s="5"/>
      <c r="U302" s="5"/>
      <c r="V302" s="5"/>
      <c r="W302" s="5"/>
      <c r="X302" s="5"/>
      <c r="Y302" s="5"/>
      <c r="Z302" s="5"/>
    </row>
    <row r="303" spans="1:26" ht="12.75" customHeight="1" x14ac:dyDescent="0.25">
      <c r="A303" s="5"/>
      <c r="B303" s="32"/>
      <c r="C303" s="33"/>
      <c r="D303" s="34"/>
      <c r="E303" s="34"/>
      <c r="F303" s="33"/>
      <c r="G303" s="33"/>
      <c r="H303" s="33"/>
      <c r="I303" s="5"/>
      <c r="J303" s="5"/>
      <c r="K303" s="5"/>
      <c r="L303" s="5"/>
      <c r="M303" s="5"/>
      <c r="N303" s="5"/>
      <c r="O303" s="5"/>
      <c r="P303" s="5"/>
      <c r="Q303" s="5"/>
      <c r="R303" s="5"/>
      <c r="S303" s="5"/>
      <c r="T303" s="5"/>
      <c r="U303" s="5"/>
      <c r="V303" s="5"/>
      <c r="W303" s="5"/>
      <c r="X303" s="5"/>
      <c r="Y303" s="5"/>
      <c r="Z303" s="5"/>
    </row>
    <row r="304" spans="1:26" ht="12.75" customHeight="1" x14ac:dyDescent="0.25">
      <c r="A304" s="5"/>
      <c r="B304" s="32"/>
      <c r="C304" s="33"/>
      <c r="D304" s="34"/>
      <c r="E304" s="34"/>
      <c r="F304" s="33"/>
      <c r="G304" s="33"/>
      <c r="H304" s="33"/>
      <c r="I304" s="5"/>
      <c r="J304" s="5"/>
      <c r="K304" s="5"/>
      <c r="L304" s="5"/>
      <c r="M304" s="5"/>
      <c r="N304" s="5"/>
      <c r="O304" s="5"/>
      <c r="P304" s="5"/>
      <c r="Q304" s="5"/>
      <c r="R304" s="5"/>
      <c r="S304" s="5"/>
      <c r="T304" s="5"/>
      <c r="U304" s="5"/>
      <c r="V304" s="5"/>
      <c r="W304" s="5"/>
      <c r="X304" s="5"/>
      <c r="Y304" s="5"/>
      <c r="Z304" s="5"/>
    </row>
    <row r="305" spans="1:26" ht="12.75" customHeight="1" x14ac:dyDescent="0.25">
      <c r="A305" s="5"/>
      <c r="B305" s="32"/>
      <c r="C305" s="33"/>
      <c r="D305" s="34"/>
      <c r="E305" s="34"/>
      <c r="F305" s="33"/>
      <c r="G305" s="33"/>
      <c r="H305" s="33"/>
      <c r="I305" s="5"/>
      <c r="J305" s="5"/>
      <c r="K305" s="5"/>
      <c r="L305" s="5"/>
      <c r="M305" s="5"/>
      <c r="N305" s="5"/>
      <c r="O305" s="5"/>
      <c r="P305" s="5"/>
      <c r="Q305" s="5"/>
      <c r="R305" s="5"/>
      <c r="S305" s="5"/>
      <c r="T305" s="5"/>
      <c r="U305" s="5"/>
      <c r="V305" s="5"/>
      <c r="W305" s="5"/>
      <c r="X305" s="5"/>
      <c r="Y305" s="5"/>
      <c r="Z305" s="5"/>
    </row>
    <row r="306" spans="1:26" ht="12.75" customHeight="1" x14ac:dyDescent="0.25">
      <c r="A306" s="5"/>
      <c r="B306" s="32"/>
      <c r="C306" s="33"/>
      <c r="D306" s="34"/>
      <c r="E306" s="34"/>
      <c r="F306" s="33"/>
      <c r="G306" s="33"/>
      <c r="H306" s="33"/>
      <c r="I306" s="5"/>
      <c r="J306" s="5"/>
      <c r="K306" s="5"/>
      <c r="L306" s="5"/>
      <c r="M306" s="5"/>
      <c r="N306" s="5"/>
      <c r="O306" s="5"/>
      <c r="P306" s="5"/>
      <c r="Q306" s="5"/>
      <c r="R306" s="5"/>
      <c r="S306" s="5"/>
      <c r="T306" s="5"/>
      <c r="U306" s="5"/>
      <c r="V306" s="5"/>
      <c r="W306" s="5"/>
      <c r="X306" s="5"/>
      <c r="Y306" s="5"/>
      <c r="Z306" s="5"/>
    </row>
    <row r="307" spans="1:26" ht="12.75" customHeight="1" x14ac:dyDescent="0.25">
      <c r="A307" s="5"/>
      <c r="B307" s="32"/>
      <c r="C307" s="33"/>
      <c r="D307" s="34"/>
      <c r="E307" s="34"/>
      <c r="F307" s="33"/>
      <c r="G307" s="33"/>
      <c r="H307" s="33"/>
      <c r="I307" s="5"/>
      <c r="J307" s="5"/>
      <c r="K307" s="5"/>
      <c r="L307" s="5"/>
      <c r="M307" s="5"/>
      <c r="N307" s="5"/>
      <c r="O307" s="5"/>
      <c r="P307" s="5"/>
      <c r="Q307" s="5"/>
      <c r="R307" s="5"/>
      <c r="S307" s="5"/>
      <c r="T307" s="5"/>
      <c r="U307" s="5"/>
      <c r="V307" s="5"/>
      <c r="W307" s="5"/>
      <c r="X307" s="5"/>
      <c r="Y307" s="5"/>
      <c r="Z307" s="5"/>
    </row>
    <row r="308" spans="1:26" ht="12.75" customHeight="1" x14ac:dyDescent="0.25">
      <c r="A308" s="5"/>
      <c r="B308" s="32"/>
      <c r="C308" s="33"/>
      <c r="D308" s="34"/>
      <c r="E308" s="34"/>
      <c r="F308" s="33"/>
      <c r="G308" s="33"/>
      <c r="H308" s="33"/>
      <c r="I308" s="5"/>
      <c r="J308" s="5"/>
      <c r="K308" s="5"/>
      <c r="L308" s="5"/>
      <c r="M308" s="5"/>
      <c r="N308" s="5"/>
      <c r="O308" s="5"/>
      <c r="P308" s="5"/>
      <c r="Q308" s="5"/>
      <c r="R308" s="5"/>
      <c r="S308" s="5"/>
      <c r="T308" s="5"/>
      <c r="U308" s="5"/>
      <c r="V308" s="5"/>
      <c r="W308" s="5"/>
      <c r="X308" s="5"/>
      <c r="Y308" s="5"/>
      <c r="Z308" s="5"/>
    </row>
    <row r="309" spans="1:26" ht="12.75" customHeight="1" x14ac:dyDescent="0.25">
      <c r="A309" s="5"/>
      <c r="B309" s="32"/>
      <c r="C309" s="33"/>
      <c r="D309" s="34"/>
      <c r="E309" s="34"/>
      <c r="F309" s="33"/>
      <c r="G309" s="33"/>
      <c r="H309" s="33"/>
      <c r="I309" s="5"/>
      <c r="J309" s="5"/>
      <c r="K309" s="5"/>
      <c r="L309" s="5"/>
      <c r="M309" s="5"/>
      <c r="N309" s="5"/>
      <c r="O309" s="5"/>
      <c r="P309" s="5"/>
      <c r="Q309" s="5"/>
      <c r="R309" s="5"/>
      <c r="S309" s="5"/>
      <c r="T309" s="5"/>
      <c r="U309" s="5"/>
      <c r="V309" s="5"/>
      <c r="W309" s="5"/>
      <c r="X309" s="5"/>
      <c r="Y309" s="5"/>
      <c r="Z309" s="5"/>
    </row>
    <row r="310" spans="1:26" ht="12.75" customHeight="1" x14ac:dyDescent="0.25">
      <c r="A310" s="5"/>
      <c r="B310" s="32"/>
      <c r="C310" s="33"/>
      <c r="D310" s="34"/>
      <c r="E310" s="34"/>
      <c r="F310" s="33"/>
      <c r="G310" s="33"/>
      <c r="H310" s="33"/>
      <c r="I310" s="5"/>
      <c r="J310" s="5"/>
      <c r="K310" s="5"/>
      <c r="L310" s="5"/>
      <c r="M310" s="5"/>
      <c r="N310" s="5"/>
      <c r="O310" s="5"/>
      <c r="P310" s="5"/>
      <c r="Q310" s="5"/>
      <c r="R310" s="5"/>
      <c r="S310" s="5"/>
      <c r="T310" s="5"/>
      <c r="U310" s="5"/>
      <c r="V310" s="5"/>
      <c r="W310" s="5"/>
      <c r="X310" s="5"/>
      <c r="Y310" s="5"/>
      <c r="Z310" s="5"/>
    </row>
    <row r="311" spans="1:26" ht="12.75" customHeight="1" x14ac:dyDescent="0.25">
      <c r="A311" s="5"/>
      <c r="B311" s="32"/>
      <c r="C311" s="33"/>
      <c r="D311" s="34"/>
      <c r="E311" s="34"/>
      <c r="F311" s="33"/>
      <c r="G311" s="33"/>
      <c r="H311" s="33"/>
      <c r="I311" s="5"/>
      <c r="J311" s="5"/>
      <c r="K311" s="5"/>
      <c r="L311" s="5"/>
      <c r="M311" s="5"/>
      <c r="N311" s="5"/>
      <c r="O311" s="5"/>
      <c r="P311" s="5"/>
      <c r="Q311" s="5"/>
      <c r="R311" s="5"/>
      <c r="S311" s="5"/>
      <c r="T311" s="5"/>
      <c r="U311" s="5"/>
      <c r="V311" s="5"/>
      <c r="W311" s="5"/>
      <c r="X311" s="5"/>
      <c r="Y311" s="5"/>
      <c r="Z311" s="5"/>
    </row>
    <row r="312" spans="1:26" ht="12.75" customHeight="1" x14ac:dyDescent="0.25">
      <c r="A312" s="5"/>
      <c r="B312" s="32"/>
      <c r="C312" s="33"/>
      <c r="D312" s="34"/>
      <c r="E312" s="34"/>
      <c r="F312" s="33"/>
      <c r="G312" s="33"/>
      <c r="H312" s="33"/>
      <c r="I312" s="5"/>
      <c r="J312" s="5"/>
      <c r="K312" s="5"/>
      <c r="L312" s="5"/>
      <c r="M312" s="5"/>
      <c r="N312" s="5"/>
      <c r="O312" s="5"/>
      <c r="P312" s="5"/>
      <c r="Q312" s="5"/>
      <c r="R312" s="5"/>
      <c r="S312" s="5"/>
      <c r="T312" s="5"/>
      <c r="U312" s="5"/>
      <c r="V312" s="5"/>
      <c r="W312" s="5"/>
      <c r="X312" s="5"/>
      <c r="Y312" s="5"/>
      <c r="Z312" s="5"/>
    </row>
    <row r="313" spans="1:26" ht="12.75" customHeight="1" x14ac:dyDescent="0.25">
      <c r="A313" s="5"/>
      <c r="B313" s="32"/>
      <c r="C313" s="33"/>
      <c r="D313" s="34"/>
      <c r="E313" s="34"/>
      <c r="F313" s="33"/>
      <c r="G313" s="33"/>
      <c r="H313" s="33"/>
      <c r="I313" s="5"/>
      <c r="J313" s="5"/>
      <c r="K313" s="5"/>
      <c r="L313" s="5"/>
      <c r="M313" s="5"/>
      <c r="N313" s="5"/>
      <c r="O313" s="5"/>
      <c r="P313" s="5"/>
      <c r="Q313" s="5"/>
      <c r="R313" s="5"/>
      <c r="S313" s="5"/>
      <c r="T313" s="5"/>
      <c r="U313" s="5"/>
      <c r="V313" s="5"/>
      <c r="W313" s="5"/>
      <c r="X313" s="5"/>
      <c r="Y313" s="5"/>
      <c r="Z313" s="5"/>
    </row>
    <row r="314" spans="1:26" ht="12.75" customHeight="1" x14ac:dyDescent="0.25">
      <c r="A314" s="5"/>
      <c r="B314" s="32"/>
      <c r="C314" s="33"/>
      <c r="D314" s="34"/>
      <c r="E314" s="34"/>
      <c r="F314" s="33"/>
      <c r="G314" s="33"/>
      <c r="H314" s="33"/>
      <c r="I314" s="5"/>
      <c r="J314" s="5"/>
      <c r="K314" s="5"/>
      <c r="L314" s="5"/>
      <c r="M314" s="5"/>
      <c r="N314" s="5"/>
      <c r="O314" s="5"/>
      <c r="P314" s="5"/>
      <c r="Q314" s="5"/>
      <c r="R314" s="5"/>
      <c r="S314" s="5"/>
      <c r="T314" s="5"/>
      <c r="U314" s="5"/>
      <c r="V314" s="5"/>
      <c r="W314" s="5"/>
      <c r="X314" s="5"/>
      <c r="Y314" s="5"/>
      <c r="Z314" s="5"/>
    </row>
    <row r="315" spans="1:26" ht="12.75" customHeight="1" x14ac:dyDescent="0.25">
      <c r="A315" s="5"/>
      <c r="B315" s="32"/>
      <c r="C315" s="33"/>
      <c r="D315" s="34"/>
      <c r="E315" s="34"/>
      <c r="F315" s="33"/>
      <c r="G315" s="33"/>
      <c r="H315" s="33"/>
      <c r="I315" s="5"/>
      <c r="J315" s="5"/>
      <c r="K315" s="5"/>
      <c r="L315" s="5"/>
      <c r="M315" s="5"/>
      <c r="N315" s="5"/>
      <c r="O315" s="5"/>
      <c r="P315" s="5"/>
      <c r="Q315" s="5"/>
      <c r="R315" s="5"/>
      <c r="S315" s="5"/>
      <c r="T315" s="5"/>
      <c r="U315" s="5"/>
      <c r="V315" s="5"/>
      <c r="W315" s="5"/>
      <c r="X315" s="5"/>
      <c r="Y315" s="5"/>
      <c r="Z315" s="5"/>
    </row>
    <row r="316" spans="1:26" ht="12.75" customHeight="1" x14ac:dyDescent="0.25">
      <c r="A316" s="5"/>
      <c r="B316" s="32"/>
      <c r="C316" s="33"/>
      <c r="D316" s="34"/>
      <c r="E316" s="34"/>
      <c r="F316" s="33"/>
      <c r="G316" s="33"/>
      <c r="H316" s="33"/>
      <c r="I316" s="5"/>
      <c r="J316" s="5"/>
      <c r="K316" s="5"/>
      <c r="L316" s="5"/>
      <c r="M316" s="5"/>
      <c r="N316" s="5"/>
      <c r="O316" s="5"/>
      <c r="P316" s="5"/>
      <c r="Q316" s="5"/>
      <c r="R316" s="5"/>
      <c r="S316" s="5"/>
      <c r="T316" s="5"/>
      <c r="U316" s="5"/>
      <c r="V316" s="5"/>
      <c r="W316" s="5"/>
      <c r="X316" s="5"/>
      <c r="Y316" s="5"/>
      <c r="Z316" s="5"/>
    </row>
    <row r="317" spans="1:26" ht="12.75" customHeight="1" x14ac:dyDescent="0.25">
      <c r="A317" s="5"/>
      <c r="B317" s="32"/>
      <c r="C317" s="33"/>
      <c r="D317" s="34"/>
      <c r="E317" s="34"/>
      <c r="F317" s="33"/>
      <c r="G317" s="33"/>
      <c r="H317" s="33"/>
      <c r="I317" s="5"/>
      <c r="J317" s="5"/>
      <c r="K317" s="5"/>
      <c r="L317" s="5"/>
      <c r="M317" s="5"/>
      <c r="N317" s="5"/>
      <c r="O317" s="5"/>
      <c r="P317" s="5"/>
      <c r="Q317" s="5"/>
      <c r="R317" s="5"/>
      <c r="S317" s="5"/>
      <c r="T317" s="5"/>
      <c r="U317" s="5"/>
      <c r="V317" s="5"/>
      <c r="W317" s="5"/>
      <c r="X317" s="5"/>
      <c r="Y317" s="5"/>
      <c r="Z317" s="5"/>
    </row>
    <row r="318" spans="1:26" ht="12.75" customHeight="1" x14ac:dyDescent="0.25">
      <c r="A318" s="5"/>
      <c r="B318" s="32"/>
      <c r="C318" s="33"/>
      <c r="D318" s="34"/>
      <c r="E318" s="34"/>
      <c r="F318" s="33"/>
      <c r="G318" s="33"/>
      <c r="H318" s="33"/>
      <c r="I318" s="5"/>
      <c r="J318" s="5"/>
      <c r="K318" s="5"/>
      <c r="L318" s="5"/>
      <c r="M318" s="5"/>
      <c r="N318" s="5"/>
      <c r="O318" s="5"/>
      <c r="P318" s="5"/>
      <c r="Q318" s="5"/>
      <c r="R318" s="5"/>
      <c r="S318" s="5"/>
      <c r="T318" s="5"/>
      <c r="U318" s="5"/>
      <c r="V318" s="5"/>
      <c r="W318" s="5"/>
      <c r="X318" s="5"/>
      <c r="Y318" s="5"/>
      <c r="Z318" s="5"/>
    </row>
    <row r="319" spans="1:26" ht="12.75" customHeight="1" x14ac:dyDescent="0.25">
      <c r="A319" s="5"/>
      <c r="B319" s="32"/>
      <c r="C319" s="33"/>
      <c r="D319" s="34"/>
      <c r="E319" s="34"/>
      <c r="F319" s="33"/>
      <c r="G319" s="33"/>
      <c r="H319" s="33"/>
      <c r="I319" s="5"/>
      <c r="J319" s="5"/>
      <c r="K319" s="5"/>
      <c r="L319" s="5"/>
      <c r="M319" s="5"/>
      <c r="N319" s="5"/>
      <c r="O319" s="5"/>
      <c r="P319" s="5"/>
      <c r="Q319" s="5"/>
      <c r="R319" s="5"/>
      <c r="S319" s="5"/>
      <c r="T319" s="5"/>
      <c r="U319" s="5"/>
      <c r="V319" s="5"/>
      <c r="W319" s="5"/>
      <c r="X319" s="5"/>
      <c r="Y319" s="5"/>
      <c r="Z319" s="5"/>
    </row>
    <row r="320" spans="1:26" ht="12.75" customHeight="1" x14ac:dyDescent="0.25">
      <c r="A320" s="5"/>
      <c r="B320" s="32"/>
      <c r="C320" s="33"/>
      <c r="D320" s="34"/>
      <c r="E320" s="34"/>
      <c r="F320" s="33"/>
      <c r="G320" s="33"/>
      <c r="H320" s="33"/>
      <c r="I320" s="5"/>
      <c r="J320" s="5"/>
      <c r="K320" s="5"/>
      <c r="L320" s="5"/>
      <c r="M320" s="5"/>
      <c r="N320" s="5"/>
      <c r="O320" s="5"/>
      <c r="P320" s="5"/>
      <c r="Q320" s="5"/>
      <c r="R320" s="5"/>
      <c r="S320" s="5"/>
      <c r="T320" s="5"/>
      <c r="U320" s="5"/>
      <c r="V320" s="5"/>
      <c r="W320" s="5"/>
      <c r="X320" s="5"/>
      <c r="Y320" s="5"/>
      <c r="Z320" s="5"/>
    </row>
    <row r="321" spans="1:26" ht="12.75" customHeight="1" x14ac:dyDescent="0.25">
      <c r="A321" s="5"/>
      <c r="B321" s="32"/>
      <c r="C321" s="33"/>
      <c r="D321" s="34"/>
      <c r="E321" s="34"/>
      <c r="F321" s="33"/>
      <c r="G321" s="33"/>
      <c r="H321" s="33"/>
      <c r="I321" s="5"/>
      <c r="J321" s="5"/>
      <c r="K321" s="5"/>
      <c r="L321" s="5"/>
      <c r="M321" s="5"/>
      <c r="N321" s="5"/>
      <c r="O321" s="5"/>
      <c r="P321" s="5"/>
      <c r="Q321" s="5"/>
      <c r="R321" s="5"/>
      <c r="S321" s="5"/>
      <c r="T321" s="5"/>
      <c r="U321" s="5"/>
      <c r="V321" s="5"/>
      <c r="W321" s="5"/>
      <c r="X321" s="5"/>
      <c r="Y321" s="5"/>
      <c r="Z321" s="5"/>
    </row>
    <row r="322" spans="1:26" ht="12.75" customHeight="1" x14ac:dyDescent="0.25">
      <c r="A322" s="5"/>
      <c r="B322" s="32"/>
      <c r="C322" s="33"/>
      <c r="D322" s="34"/>
      <c r="E322" s="34"/>
      <c r="F322" s="33"/>
      <c r="G322" s="33"/>
      <c r="H322" s="33"/>
      <c r="I322" s="5"/>
      <c r="J322" s="5"/>
      <c r="K322" s="5"/>
      <c r="L322" s="5"/>
      <c r="M322" s="5"/>
      <c r="N322" s="5"/>
      <c r="O322" s="5"/>
      <c r="P322" s="5"/>
      <c r="Q322" s="5"/>
      <c r="R322" s="5"/>
      <c r="S322" s="5"/>
      <c r="T322" s="5"/>
      <c r="U322" s="5"/>
      <c r="V322" s="5"/>
      <c r="W322" s="5"/>
      <c r="X322" s="5"/>
      <c r="Y322" s="5"/>
      <c r="Z322" s="5"/>
    </row>
    <row r="323" spans="1:26" ht="12.75" customHeight="1" x14ac:dyDescent="0.25">
      <c r="A323" s="5"/>
      <c r="B323" s="32"/>
      <c r="C323" s="33"/>
      <c r="D323" s="34"/>
      <c r="E323" s="34"/>
      <c r="F323" s="33"/>
      <c r="G323" s="33"/>
      <c r="H323" s="33"/>
      <c r="I323" s="5"/>
      <c r="J323" s="5"/>
      <c r="K323" s="5"/>
      <c r="L323" s="5"/>
      <c r="M323" s="5"/>
      <c r="N323" s="5"/>
      <c r="O323" s="5"/>
      <c r="P323" s="5"/>
      <c r="Q323" s="5"/>
      <c r="R323" s="5"/>
      <c r="S323" s="5"/>
      <c r="T323" s="5"/>
      <c r="U323" s="5"/>
      <c r="V323" s="5"/>
      <c r="W323" s="5"/>
      <c r="X323" s="5"/>
      <c r="Y323" s="5"/>
      <c r="Z323" s="5"/>
    </row>
    <row r="324" spans="1:26" ht="12.75" customHeight="1" x14ac:dyDescent="0.25">
      <c r="A324" s="5"/>
      <c r="B324" s="32"/>
      <c r="C324" s="33"/>
      <c r="D324" s="34"/>
      <c r="E324" s="34"/>
      <c r="F324" s="33"/>
      <c r="G324" s="33"/>
      <c r="H324" s="33"/>
      <c r="I324" s="5"/>
      <c r="J324" s="5"/>
      <c r="K324" s="5"/>
      <c r="L324" s="5"/>
      <c r="M324" s="5"/>
      <c r="N324" s="5"/>
      <c r="O324" s="5"/>
      <c r="P324" s="5"/>
      <c r="Q324" s="5"/>
      <c r="R324" s="5"/>
      <c r="S324" s="5"/>
      <c r="T324" s="5"/>
      <c r="U324" s="5"/>
      <c r="V324" s="5"/>
      <c r="W324" s="5"/>
      <c r="X324" s="5"/>
      <c r="Y324" s="5"/>
      <c r="Z324" s="5"/>
    </row>
    <row r="325" spans="1:26" ht="12.75" customHeight="1" x14ac:dyDescent="0.25">
      <c r="A325" s="5"/>
      <c r="B325" s="32"/>
      <c r="C325" s="33"/>
      <c r="D325" s="34"/>
      <c r="E325" s="34"/>
      <c r="F325" s="33"/>
      <c r="G325" s="33"/>
      <c r="H325" s="33"/>
      <c r="I325" s="5"/>
      <c r="J325" s="5"/>
      <c r="K325" s="5"/>
      <c r="L325" s="5"/>
      <c r="M325" s="5"/>
      <c r="N325" s="5"/>
      <c r="O325" s="5"/>
      <c r="P325" s="5"/>
      <c r="Q325" s="5"/>
      <c r="R325" s="5"/>
      <c r="S325" s="5"/>
      <c r="T325" s="5"/>
      <c r="U325" s="5"/>
      <c r="V325" s="5"/>
      <c r="W325" s="5"/>
      <c r="X325" s="5"/>
      <c r="Y325" s="5"/>
      <c r="Z325" s="5"/>
    </row>
    <row r="326" spans="1:26" ht="12.75" customHeight="1" x14ac:dyDescent="0.25">
      <c r="A326" s="5"/>
      <c r="B326" s="32"/>
      <c r="C326" s="33"/>
      <c r="D326" s="34"/>
      <c r="E326" s="34"/>
      <c r="F326" s="33"/>
      <c r="G326" s="33"/>
      <c r="H326" s="33"/>
      <c r="I326" s="5"/>
      <c r="J326" s="5"/>
      <c r="K326" s="5"/>
      <c r="L326" s="5"/>
      <c r="M326" s="5"/>
      <c r="N326" s="5"/>
      <c r="O326" s="5"/>
      <c r="P326" s="5"/>
      <c r="Q326" s="5"/>
      <c r="R326" s="5"/>
      <c r="S326" s="5"/>
      <c r="T326" s="5"/>
      <c r="U326" s="5"/>
      <c r="V326" s="5"/>
      <c r="W326" s="5"/>
      <c r="X326" s="5"/>
      <c r="Y326" s="5"/>
      <c r="Z326" s="5"/>
    </row>
    <row r="327" spans="1:26" ht="12.75" customHeight="1" x14ac:dyDescent="0.25">
      <c r="A327" s="5"/>
      <c r="B327" s="32"/>
      <c r="C327" s="33"/>
      <c r="D327" s="34"/>
      <c r="E327" s="34"/>
      <c r="F327" s="33"/>
      <c r="G327" s="33"/>
      <c r="H327" s="33"/>
      <c r="I327" s="5"/>
      <c r="J327" s="5"/>
      <c r="K327" s="5"/>
      <c r="L327" s="5"/>
      <c r="M327" s="5"/>
      <c r="N327" s="5"/>
      <c r="O327" s="5"/>
      <c r="P327" s="5"/>
      <c r="Q327" s="5"/>
      <c r="R327" s="5"/>
      <c r="S327" s="5"/>
      <c r="T327" s="5"/>
      <c r="U327" s="5"/>
      <c r="V327" s="5"/>
      <c r="W327" s="5"/>
      <c r="X327" s="5"/>
      <c r="Y327" s="5"/>
      <c r="Z327" s="5"/>
    </row>
    <row r="328" spans="1:26" ht="12.75" customHeight="1" x14ac:dyDescent="0.25">
      <c r="A328" s="5"/>
      <c r="B328" s="32"/>
      <c r="C328" s="33"/>
      <c r="D328" s="34"/>
      <c r="E328" s="34"/>
      <c r="F328" s="33"/>
      <c r="G328" s="33"/>
      <c r="H328" s="33"/>
      <c r="I328" s="5"/>
      <c r="J328" s="5"/>
      <c r="K328" s="5"/>
      <c r="L328" s="5"/>
      <c r="M328" s="5"/>
      <c r="N328" s="5"/>
      <c r="O328" s="5"/>
      <c r="P328" s="5"/>
      <c r="Q328" s="5"/>
      <c r="R328" s="5"/>
      <c r="S328" s="5"/>
      <c r="T328" s="5"/>
      <c r="U328" s="5"/>
      <c r="V328" s="5"/>
      <c r="W328" s="5"/>
      <c r="X328" s="5"/>
      <c r="Y328" s="5"/>
      <c r="Z328" s="5"/>
    </row>
    <row r="329" spans="1:26" ht="12.75" customHeight="1" x14ac:dyDescent="0.25">
      <c r="A329" s="5"/>
      <c r="B329" s="32"/>
      <c r="C329" s="33"/>
      <c r="D329" s="34"/>
      <c r="E329" s="34"/>
      <c r="F329" s="33"/>
      <c r="G329" s="33"/>
      <c r="H329" s="33"/>
      <c r="I329" s="5"/>
      <c r="J329" s="5"/>
      <c r="K329" s="5"/>
      <c r="L329" s="5"/>
      <c r="M329" s="5"/>
      <c r="N329" s="5"/>
      <c r="O329" s="5"/>
      <c r="P329" s="5"/>
      <c r="Q329" s="5"/>
      <c r="R329" s="5"/>
      <c r="S329" s="5"/>
      <c r="T329" s="5"/>
      <c r="U329" s="5"/>
      <c r="V329" s="5"/>
      <c r="W329" s="5"/>
      <c r="X329" s="5"/>
      <c r="Y329" s="5"/>
      <c r="Z329" s="5"/>
    </row>
    <row r="330" spans="1:26" ht="12.75" customHeight="1" x14ac:dyDescent="0.25">
      <c r="A330" s="5"/>
      <c r="B330" s="32"/>
      <c r="C330" s="33"/>
      <c r="D330" s="34"/>
      <c r="E330" s="34"/>
      <c r="F330" s="33"/>
      <c r="G330" s="33"/>
      <c r="H330" s="33"/>
      <c r="I330" s="5"/>
      <c r="J330" s="5"/>
      <c r="K330" s="5"/>
      <c r="L330" s="5"/>
      <c r="M330" s="5"/>
      <c r="N330" s="5"/>
      <c r="O330" s="5"/>
      <c r="P330" s="5"/>
      <c r="Q330" s="5"/>
      <c r="R330" s="5"/>
      <c r="S330" s="5"/>
      <c r="T330" s="5"/>
      <c r="U330" s="5"/>
      <c r="V330" s="5"/>
      <c r="W330" s="5"/>
      <c r="X330" s="5"/>
      <c r="Y330" s="5"/>
      <c r="Z330" s="5"/>
    </row>
    <row r="331" spans="1:26" ht="12.75" customHeight="1" x14ac:dyDescent="0.25">
      <c r="A331" s="5"/>
      <c r="B331" s="32"/>
      <c r="C331" s="33"/>
      <c r="D331" s="34"/>
      <c r="E331" s="34"/>
      <c r="F331" s="33"/>
      <c r="G331" s="33"/>
      <c r="H331" s="33"/>
      <c r="I331" s="5"/>
      <c r="J331" s="5"/>
      <c r="K331" s="5"/>
      <c r="L331" s="5"/>
      <c r="M331" s="5"/>
      <c r="N331" s="5"/>
      <c r="O331" s="5"/>
      <c r="P331" s="5"/>
      <c r="Q331" s="5"/>
      <c r="R331" s="5"/>
      <c r="S331" s="5"/>
      <c r="T331" s="5"/>
      <c r="U331" s="5"/>
      <c r="V331" s="5"/>
      <c r="W331" s="5"/>
      <c r="X331" s="5"/>
      <c r="Y331" s="5"/>
      <c r="Z331" s="5"/>
    </row>
    <row r="332" spans="1:26" ht="12.75" customHeight="1" x14ac:dyDescent="0.25">
      <c r="A332" s="5"/>
      <c r="B332" s="32"/>
      <c r="C332" s="33"/>
      <c r="D332" s="34"/>
      <c r="E332" s="34"/>
      <c r="F332" s="33"/>
      <c r="G332" s="33"/>
      <c r="H332" s="33"/>
      <c r="I332" s="5"/>
      <c r="J332" s="5"/>
      <c r="K332" s="5"/>
      <c r="L332" s="5"/>
      <c r="M332" s="5"/>
      <c r="N332" s="5"/>
      <c r="O332" s="5"/>
      <c r="P332" s="5"/>
      <c r="Q332" s="5"/>
      <c r="R332" s="5"/>
      <c r="S332" s="5"/>
      <c r="T332" s="5"/>
      <c r="U332" s="5"/>
      <c r="V332" s="5"/>
      <c r="W332" s="5"/>
      <c r="X332" s="5"/>
      <c r="Y332" s="5"/>
      <c r="Z332" s="5"/>
    </row>
    <row r="333" spans="1:26" ht="12.75" customHeight="1" x14ac:dyDescent="0.25">
      <c r="A333" s="5"/>
      <c r="B333" s="32"/>
      <c r="C333" s="33"/>
      <c r="D333" s="34"/>
      <c r="E333" s="34"/>
      <c r="F333" s="33"/>
      <c r="G333" s="33"/>
      <c r="H333" s="33"/>
      <c r="I333" s="5"/>
      <c r="J333" s="5"/>
      <c r="K333" s="5"/>
      <c r="L333" s="5"/>
      <c r="M333" s="5"/>
      <c r="N333" s="5"/>
      <c r="O333" s="5"/>
      <c r="P333" s="5"/>
      <c r="Q333" s="5"/>
      <c r="R333" s="5"/>
      <c r="S333" s="5"/>
      <c r="T333" s="5"/>
      <c r="U333" s="5"/>
      <c r="V333" s="5"/>
      <c r="W333" s="5"/>
      <c r="X333" s="5"/>
      <c r="Y333" s="5"/>
      <c r="Z333" s="5"/>
    </row>
    <row r="334" spans="1:26" ht="12.75" customHeight="1" x14ac:dyDescent="0.25">
      <c r="A334" s="5"/>
      <c r="B334" s="32"/>
      <c r="C334" s="33"/>
      <c r="D334" s="34"/>
      <c r="E334" s="34"/>
      <c r="F334" s="33"/>
      <c r="G334" s="33"/>
      <c r="H334" s="33"/>
      <c r="I334" s="5"/>
      <c r="J334" s="5"/>
      <c r="K334" s="5"/>
      <c r="L334" s="5"/>
      <c r="M334" s="5"/>
      <c r="N334" s="5"/>
      <c r="O334" s="5"/>
      <c r="P334" s="5"/>
      <c r="Q334" s="5"/>
      <c r="R334" s="5"/>
      <c r="S334" s="5"/>
      <c r="T334" s="5"/>
      <c r="U334" s="5"/>
      <c r="V334" s="5"/>
      <c r="W334" s="5"/>
      <c r="X334" s="5"/>
      <c r="Y334" s="5"/>
      <c r="Z334" s="5"/>
    </row>
    <row r="335" spans="1:26" ht="12.75" customHeight="1" x14ac:dyDescent="0.25">
      <c r="A335" s="5"/>
      <c r="B335" s="32"/>
      <c r="C335" s="33"/>
      <c r="D335" s="34"/>
      <c r="E335" s="34"/>
      <c r="F335" s="33"/>
      <c r="G335" s="33"/>
      <c r="H335" s="33"/>
      <c r="I335" s="5"/>
      <c r="J335" s="5"/>
      <c r="K335" s="5"/>
      <c r="L335" s="5"/>
      <c r="M335" s="5"/>
      <c r="N335" s="5"/>
      <c r="O335" s="5"/>
      <c r="P335" s="5"/>
      <c r="Q335" s="5"/>
      <c r="R335" s="5"/>
      <c r="S335" s="5"/>
      <c r="T335" s="5"/>
      <c r="U335" s="5"/>
      <c r="V335" s="5"/>
      <c r="W335" s="5"/>
      <c r="X335" s="5"/>
      <c r="Y335" s="5"/>
      <c r="Z335" s="5"/>
    </row>
    <row r="336" spans="1:26" ht="12.75" customHeight="1" x14ac:dyDescent="0.25">
      <c r="A336" s="5"/>
      <c r="B336" s="32"/>
      <c r="C336" s="33"/>
      <c r="D336" s="34"/>
      <c r="E336" s="34"/>
      <c r="F336" s="33"/>
      <c r="G336" s="33"/>
      <c r="H336" s="33"/>
      <c r="I336" s="5"/>
      <c r="J336" s="5"/>
      <c r="K336" s="5"/>
      <c r="L336" s="5"/>
      <c r="M336" s="5"/>
      <c r="N336" s="5"/>
      <c r="O336" s="5"/>
      <c r="P336" s="5"/>
      <c r="Q336" s="5"/>
      <c r="R336" s="5"/>
      <c r="S336" s="5"/>
      <c r="T336" s="5"/>
      <c r="U336" s="5"/>
      <c r="V336" s="5"/>
      <c r="W336" s="5"/>
      <c r="X336" s="5"/>
      <c r="Y336" s="5"/>
      <c r="Z336" s="5"/>
    </row>
    <row r="337" spans="1:26" ht="12.75" customHeight="1" x14ac:dyDescent="0.25">
      <c r="A337" s="5"/>
      <c r="B337" s="32"/>
      <c r="C337" s="33"/>
      <c r="D337" s="34"/>
      <c r="E337" s="34"/>
      <c r="F337" s="33"/>
      <c r="G337" s="33"/>
      <c r="H337" s="33"/>
      <c r="I337" s="5"/>
      <c r="J337" s="5"/>
      <c r="K337" s="5"/>
      <c r="L337" s="5"/>
      <c r="M337" s="5"/>
      <c r="N337" s="5"/>
      <c r="O337" s="5"/>
      <c r="P337" s="5"/>
      <c r="Q337" s="5"/>
      <c r="R337" s="5"/>
      <c r="S337" s="5"/>
      <c r="T337" s="5"/>
      <c r="U337" s="5"/>
      <c r="V337" s="5"/>
      <c r="W337" s="5"/>
      <c r="X337" s="5"/>
      <c r="Y337" s="5"/>
      <c r="Z337" s="5"/>
    </row>
    <row r="338" spans="1:26" ht="12.75" customHeight="1" x14ac:dyDescent="0.25">
      <c r="A338" s="5"/>
      <c r="B338" s="32"/>
      <c r="C338" s="33"/>
      <c r="D338" s="34"/>
      <c r="E338" s="34"/>
      <c r="F338" s="33"/>
      <c r="G338" s="33"/>
      <c r="H338" s="33"/>
      <c r="I338" s="5"/>
      <c r="J338" s="5"/>
      <c r="K338" s="5"/>
      <c r="L338" s="5"/>
      <c r="M338" s="5"/>
      <c r="N338" s="5"/>
      <c r="O338" s="5"/>
      <c r="P338" s="5"/>
      <c r="Q338" s="5"/>
      <c r="R338" s="5"/>
      <c r="S338" s="5"/>
      <c r="T338" s="5"/>
      <c r="U338" s="5"/>
      <c r="V338" s="5"/>
      <c r="W338" s="5"/>
      <c r="X338" s="5"/>
      <c r="Y338" s="5"/>
      <c r="Z338" s="5"/>
    </row>
    <row r="339" spans="1:26" ht="12.75" customHeight="1" x14ac:dyDescent="0.25">
      <c r="A339" s="5"/>
      <c r="B339" s="32"/>
      <c r="C339" s="33"/>
      <c r="D339" s="34"/>
      <c r="E339" s="34"/>
      <c r="F339" s="33"/>
      <c r="G339" s="33"/>
      <c r="H339" s="33"/>
      <c r="I339" s="5"/>
      <c r="J339" s="5"/>
      <c r="K339" s="5"/>
      <c r="L339" s="5"/>
      <c r="M339" s="5"/>
      <c r="N339" s="5"/>
      <c r="O339" s="5"/>
      <c r="P339" s="5"/>
      <c r="Q339" s="5"/>
      <c r="R339" s="5"/>
      <c r="S339" s="5"/>
      <c r="T339" s="5"/>
      <c r="U339" s="5"/>
      <c r="V339" s="5"/>
      <c r="W339" s="5"/>
      <c r="X339" s="5"/>
      <c r="Y339" s="5"/>
      <c r="Z339" s="5"/>
    </row>
    <row r="340" spans="1:26" ht="12.75" customHeight="1" x14ac:dyDescent="0.25">
      <c r="A340" s="5"/>
      <c r="B340" s="32"/>
      <c r="C340" s="33"/>
      <c r="D340" s="34"/>
      <c r="E340" s="34"/>
      <c r="F340" s="33"/>
      <c r="G340" s="33"/>
      <c r="H340" s="33"/>
      <c r="I340" s="5"/>
      <c r="J340" s="5"/>
      <c r="K340" s="5"/>
      <c r="L340" s="5"/>
      <c r="M340" s="5"/>
      <c r="N340" s="5"/>
      <c r="O340" s="5"/>
      <c r="P340" s="5"/>
      <c r="Q340" s="5"/>
      <c r="R340" s="5"/>
      <c r="S340" s="5"/>
      <c r="T340" s="5"/>
      <c r="U340" s="5"/>
      <c r="V340" s="5"/>
      <c r="W340" s="5"/>
      <c r="X340" s="5"/>
      <c r="Y340" s="5"/>
      <c r="Z340" s="5"/>
    </row>
    <row r="341" spans="1:26" ht="12.75" customHeight="1" x14ac:dyDescent="0.25">
      <c r="A341" s="5"/>
      <c r="B341" s="32"/>
      <c r="C341" s="33"/>
      <c r="D341" s="34"/>
      <c r="E341" s="34"/>
      <c r="F341" s="33"/>
      <c r="G341" s="33"/>
      <c r="H341" s="33"/>
      <c r="I341" s="5"/>
      <c r="J341" s="5"/>
      <c r="K341" s="5"/>
      <c r="L341" s="5"/>
      <c r="M341" s="5"/>
      <c r="N341" s="5"/>
      <c r="O341" s="5"/>
      <c r="P341" s="5"/>
      <c r="Q341" s="5"/>
      <c r="R341" s="5"/>
      <c r="S341" s="5"/>
      <c r="T341" s="5"/>
      <c r="U341" s="5"/>
      <c r="V341" s="5"/>
      <c r="W341" s="5"/>
      <c r="X341" s="5"/>
      <c r="Y341" s="5"/>
      <c r="Z341" s="5"/>
    </row>
    <row r="342" spans="1:26" ht="12.75" customHeight="1" x14ac:dyDescent="0.25">
      <c r="A342" s="5"/>
      <c r="B342" s="32"/>
      <c r="C342" s="33"/>
      <c r="D342" s="34"/>
      <c r="E342" s="34"/>
      <c r="F342" s="33"/>
      <c r="G342" s="33"/>
      <c r="H342" s="33"/>
      <c r="I342" s="5"/>
      <c r="J342" s="5"/>
      <c r="K342" s="5"/>
      <c r="L342" s="5"/>
      <c r="M342" s="5"/>
      <c r="N342" s="5"/>
      <c r="O342" s="5"/>
      <c r="P342" s="5"/>
      <c r="Q342" s="5"/>
      <c r="R342" s="5"/>
      <c r="S342" s="5"/>
      <c r="T342" s="5"/>
      <c r="U342" s="5"/>
      <c r="V342" s="5"/>
      <c r="W342" s="5"/>
      <c r="X342" s="5"/>
      <c r="Y342" s="5"/>
      <c r="Z342" s="5"/>
    </row>
    <row r="343" spans="1:26" ht="12.75" customHeight="1" x14ac:dyDescent="0.25">
      <c r="A343" s="5"/>
      <c r="B343" s="32"/>
      <c r="C343" s="33"/>
      <c r="D343" s="34"/>
      <c r="E343" s="34"/>
      <c r="F343" s="33"/>
      <c r="G343" s="33"/>
      <c r="H343" s="33"/>
      <c r="I343" s="5"/>
      <c r="J343" s="5"/>
      <c r="K343" s="5"/>
      <c r="L343" s="5"/>
      <c r="M343" s="5"/>
      <c r="N343" s="5"/>
      <c r="O343" s="5"/>
      <c r="P343" s="5"/>
      <c r="Q343" s="5"/>
      <c r="R343" s="5"/>
      <c r="S343" s="5"/>
      <c r="T343" s="5"/>
      <c r="U343" s="5"/>
      <c r="V343" s="5"/>
      <c r="W343" s="5"/>
      <c r="X343" s="5"/>
      <c r="Y343" s="5"/>
      <c r="Z343" s="5"/>
    </row>
    <row r="344" spans="1:26" ht="12.75" customHeight="1" x14ac:dyDescent="0.25">
      <c r="A344" s="5"/>
      <c r="B344" s="32"/>
      <c r="C344" s="33"/>
      <c r="D344" s="34"/>
      <c r="E344" s="34"/>
      <c r="F344" s="33"/>
      <c r="G344" s="33"/>
      <c r="H344" s="33"/>
      <c r="I344" s="5"/>
      <c r="J344" s="5"/>
      <c r="K344" s="5"/>
      <c r="L344" s="5"/>
      <c r="M344" s="5"/>
      <c r="N344" s="5"/>
      <c r="O344" s="5"/>
      <c r="P344" s="5"/>
      <c r="Q344" s="5"/>
      <c r="R344" s="5"/>
      <c r="S344" s="5"/>
      <c r="T344" s="5"/>
      <c r="U344" s="5"/>
      <c r="V344" s="5"/>
      <c r="W344" s="5"/>
      <c r="X344" s="5"/>
      <c r="Y344" s="5"/>
      <c r="Z344" s="5"/>
    </row>
    <row r="345" spans="1:26" ht="12.75" customHeight="1" x14ac:dyDescent="0.25">
      <c r="A345" s="5"/>
      <c r="B345" s="32"/>
      <c r="C345" s="33"/>
      <c r="D345" s="34"/>
      <c r="E345" s="34"/>
      <c r="F345" s="33"/>
      <c r="G345" s="33"/>
      <c r="H345" s="33"/>
      <c r="I345" s="5"/>
      <c r="J345" s="5"/>
      <c r="K345" s="5"/>
      <c r="L345" s="5"/>
      <c r="M345" s="5"/>
      <c r="N345" s="5"/>
      <c r="O345" s="5"/>
      <c r="P345" s="5"/>
      <c r="Q345" s="5"/>
      <c r="R345" s="5"/>
      <c r="S345" s="5"/>
      <c r="T345" s="5"/>
      <c r="U345" s="5"/>
      <c r="V345" s="5"/>
      <c r="W345" s="5"/>
      <c r="X345" s="5"/>
      <c r="Y345" s="5"/>
      <c r="Z345" s="5"/>
    </row>
    <row r="346" spans="1:26" ht="12.75" customHeight="1" x14ac:dyDescent="0.25">
      <c r="A346" s="5"/>
      <c r="B346" s="32"/>
      <c r="C346" s="33"/>
      <c r="D346" s="34"/>
      <c r="E346" s="34"/>
      <c r="F346" s="33"/>
      <c r="G346" s="33"/>
      <c r="H346" s="33"/>
      <c r="I346" s="5"/>
      <c r="J346" s="5"/>
      <c r="K346" s="5"/>
      <c r="L346" s="5"/>
      <c r="M346" s="5"/>
      <c r="N346" s="5"/>
      <c r="O346" s="5"/>
      <c r="P346" s="5"/>
      <c r="Q346" s="5"/>
      <c r="R346" s="5"/>
      <c r="S346" s="5"/>
      <c r="T346" s="5"/>
      <c r="U346" s="5"/>
      <c r="V346" s="5"/>
      <c r="W346" s="5"/>
      <c r="X346" s="5"/>
      <c r="Y346" s="5"/>
      <c r="Z346" s="5"/>
    </row>
    <row r="347" spans="1:26" ht="12.75" customHeight="1" x14ac:dyDescent="0.25">
      <c r="A347" s="5"/>
      <c r="B347" s="32"/>
      <c r="C347" s="33"/>
      <c r="D347" s="34"/>
      <c r="E347" s="34"/>
      <c r="F347" s="33"/>
      <c r="G347" s="33"/>
      <c r="H347" s="33"/>
      <c r="I347" s="5"/>
      <c r="J347" s="5"/>
      <c r="K347" s="5"/>
      <c r="L347" s="5"/>
      <c r="M347" s="5"/>
      <c r="N347" s="5"/>
      <c r="O347" s="5"/>
      <c r="P347" s="5"/>
      <c r="Q347" s="5"/>
      <c r="R347" s="5"/>
      <c r="S347" s="5"/>
      <c r="T347" s="5"/>
      <c r="U347" s="5"/>
      <c r="V347" s="5"/>
      <c r="W347" s="5"/>
      <c r="X347" s="5"/>
      <c r="Y347" s="5"/>
      <c r="Z347" s="5"/>
    </row>
    <row r="348" spans="1:26" ht="12.75" customHeight="1" x14ac:dyDescent="0.25">
      <c r="A348" s="5"/>
      <c r="B348" s="32"/>
      <c r="C348" s="33"/>
      <c r="D348" s="34"/>
      <c r="E348" s="34"/>
      <c r="F348" s="33"/>
      <c r="G348" s="33"/>
      <c r="H348" s="33"/>
      <c r="I348" s="5"/>
      <c r="J348" s="5"/>
      <c r="K348" s="5"/>
      <c r="L348" s="5"/>
      <c r="M348" s="5"/>
      <c r="N348" s="5"/>
      <c r="O348" s="5"/>
      <c r="P348" s="5"/>
      <c r="Q348" s="5"/>
      <c r="R348" s="5"/>
      <c r="S348" s="5"/>
      <c r="T348" s="5"/>
      <c r="U348" s="5"/>
      <c r="V348" s="5"/>
      <c r="W348" s="5"/>
      <c r="X348" s="5"/>
      <c r="Y348" s="5"/>
      <c r="Z348" s="5"/>
    </row>
    <row r="349" spans="1:26" ht="12.75" customHeight="1" x14ac:dyDescent="0.25">
      <c r="A349" s="5"/>
      <c r="B349" s="32"/>
      <c r="C349" s="33"/>
      <c r="D349" s="34"/>
      <c r="E349" s="34"/>
      <c r="F349" s="33"/>
      <c r="G349" s="33"/>
      <c r="H349" s="33"/>
      <c r="I349" s="5"/>
      <c r="J349" s="5"/>
      <c r="K349" s="5"/>
      <c r="L349" s="5"/>
      <c r="M349" s="5"/>
      <c r="N349" s="5"/>
      <c r="O349" s="5"/>
      <c r="P349" s="5"/>
      <c r="Q349" s="5"/>
      <c r="R349" s="5"/>
      <c r="S349" s="5"/>
      <c r="T349" s="5"/>
      <c r="U349" s="5"/>
      <c r="V349" s="5"/>
      <c r="W349" s="5"/>
      <c r="X349" s="5"/>
      <c r="Y349" s="5"/>
      <c r="Z349" s="5"/>
    </row>
    <row r="350" spans="1:26" ht="12.75" customHeight="1" x14ac:dyDescent="0.25">
      <c r="A350" s="5"/>
      <c r="B350" s="32"/>
      <c r="C350" s="33"/>
      <c r="D350" s="34"/>
      <c r="E350" s="34"/>
      <c r="F350" s="33"/>
      <c r="G350" s="33"/>
      <c r="H350" s="33"/>
      <c r="I350" s="5"/>
      <c r="J350" s="5"/>
      <c r="K350" s="5"/>
      <c r="L350" s="5"/>
      <c r="M350" s="5"/>
      <c r="N350" s="5"/>
      <c r="O350" s="5"/>
      <c r="P350" s="5"/>
      <c r="Q350" s="5"/>
      <c r="R350" s="5"/>
      <c r="S350" s="5"/>
      <c r="T350" s="5"/>
      <c r="U350" s="5"/>
      <c r="V350" s="5"/>
      <c r="W350" s="5"/>
      <c r="X350" s="5"/>
      <c r="Y350" s="5"/>
      <c r="Z350" s="5"/>
    </row>
    <row r="351" spans="1:26" ht="12.75" customHeight="1" x14ac:dyDescent="0.25">
      <c r="A351" s="5"/>
      <c r="B351" s="32"/>
      <c r="C351" s="33"/>
      <c r="D351" s="34"/>
      <c r="E351" s="34"/>
      <c r="F351" s="33"/>
      <c r="G351" s="33"/>
      <c r="H351" s="33"/>
      <c r="I351" s="5"/>
      <c r="J351" s="5"/>
      <c r="K351" s="5"/>
      <c r="L351" s="5"/>
      <c r="M351" s="5"/>
      <c r="N351" s="5"/>
      <c r="O351" s="5"/>
      <c r="P351" s="5"/>
      <c r="Q351" s="5"/>
      <c r="R351" s="5"/>
      <c r="S351" s="5"/>
      <c r="T351" s="5"/>
      <c r="U351" s="5"/>
      <c r="V351" s="5"/>
      <c r="W351" s="5"/>
      <c r="X351" s="5"/>
      <c r="Y351" s="5"/>
      <c r="Z351" s="5"/>
    </row>
    <row r="352" spans="1:26" ht="12.75" customHeight="1" x14ac:dyDescent="0.25">
      <c r="A352" s="5"/>
      <c r="B352" s="32"/>
      <c r="C352" s="33"/>
      <c r="D352" s="34"/>
      <c r="E352" s="34"/>
      <c r="F352" s="33"/>
      <c r="G352" s="33"/>
      <c r="H352" s="33"/>
      <c r="I352" s="5"/>
      <c r="J352" s="5"/>
      <c r="K352" s="5"/>
      <c r="L352" s="5"/>
      <c r="M352" s="5"/>
      <c r="N352" s="5"/>
      <c r="O352" s="5"/>
      <c r="P352" s="5"/>
      <c r="Q352" s="5"/>
      <c r="R352" s="5"/>
      <c r="S352" s="5"/>
      <c r="T352" s="5"/>
      <c r="U352" s="5"/>
      <c r="V352" s="5"/>
      <c r="W352" s="5"/>
      <c r="X352" s="5"/>
      <c r="Y352" s="5"/>
      <c r="Z352" s="5"/>
    </row>
    <row r="353" spans="1:26" ht="12.75" customHeight="1" x14ac:dyDescent="0.25">
      <c r="A353" s="5"/>
      <c r="B353" s="32"/>
      <c r="C353" s="33"/>
      <c r="D353" s="34"/>
      <c r="E353" s="34"/>
      <c r="F353" s="33"/>
      <c r="G353" s="33"/>
      <c r="H353" s="33"/>
      <c r="I353" s="5"/>
      <c r="J353" s="5"/>
      <c r="K353" s="5"/>
      <c r="L353" s="5"/>
      <c r="M353" s="5"/>
      <c r="N353" s="5"/>
      <c r="O353" s="5"/>
      <c r="P353" s="5"/>
      <c r="Q353" s="5"/>
      <c r="R353" s="5"/>
      <c r="S353" s="5"/>
      <c r="T353" s="5"/>
      <c r="U353" s="5"/>
      <c r="V353" s="5"/>
      <c r="W353" s="5"/>
      <c r="X353" s="5"/>
      <c r="Y353" s="5"/>
      <c r="Z353" s="5"/>
    </row>
    <row r="354" spans="1:26" ht="12.75" customHeight="1" x14ac:dyDescent="0.25">
      <c r="A354" s="5"/>
      <c r="B354" s="32"/>
      <c r="C354" s="33"/>
      <c r="D354" s="34"/>
      <c r="E354" s="34"/>
      <c r="F354" s="33"/>
      <c r="G354" s="33"/>
      <c r="H354" s="33"/>
      <c r="I354" s="5"/>
      <c r="J354" s="5"/>
      <c r="K354" s="5"/>
      <c r="L354" s="5"/>
      <c r="M354" s="5"/>
      <c r="N354" s="5"/>
      <c r="O354" s="5"/>
      <c r="P354" s="5"/>
      <c r="Q354" s="5"/>
      <c r="R354" s="5"/>
      <c r="S354" s="5"/>
      <c r="T354" s="5"/>
      <c r="U354" s="5"/>
      <c r="V354" s="5"/>
      <c r="W354" s="5"/>
      <c r="X354" s="5"/>
      <c r="Y354" s="5"/>
      <c r="Z354" s="5"/>
    </row>
    <row r="355" spans="1:26" ht="12.75" customHeight="1" x14ac:dyDescent="0.25">
      <c r="A355" s="5"/>
      <c r="B355" s="32"/>
      <c r="C355" s="33"/>
      <c r="D355" s="34"/>
      <c r="E355" s="34"/>
      <c r="F355" s="33"/>
      <c r="G355" s="33"/>
      <c r="H355" s="33"/>
      <c r="I355" s="5"/>
      <c r="J355" s="5"/>
      <c r="K355" s="5"/>
      <c r="L355" s="5"/>
      <c r="M355" s="5"/>
      <c r="N355" s="5"/>
      <c r="O355" s="5"/>
      <c r="P355" s="5"/>
      <c r="Q355" s="5"/>
      <c r="R355" s="5"/>
      <c r="S355" s="5"/>
      <c r="T355" s="5"/>
      <c r="U355" s="5"/>
      <c r="V355" s="5"/>
      <c r="W355" s="5"/>
      <c r="X355" s="5"/>
      <c r="Y355" s="5"/>
      <c r="Z355" s="5"/>
    </row>
    <row r="356" spans="1:26" ht="12.75" customHeight="1" x14ac:dyDescent="0.25">
      <c r="A356" s="5"/>
      <c r="B356" s="32"/>
      <c r="C356" s="33"/>
      <c r="D356" s="34"/>
      <c r="E356" s="34"/>
      <c r="F356" s="33"/>
      <c r="G356" s="33"/>
      <c r="H356" s="33"/>
      <c r="I356" s="5"/>
      <c r="J356" s="5"/>
      <c r="K356" s="5"/>
      <c r="L356" s="5"/>
      <c r="M356" s="5"/>
      <c r="N356" s="5"/>
      <c r="O356" s="5"/>
      <c r="P356" s="5"/>
      <c r="Q356" s="5"/>
      <c r="R356" s="5"/>
      <c r="S356" s="5"/>
      <c r="T356" s="5"/>
      <c r="U356" s="5"/>
      <c r="V356" s="5"/>
      <c r="W356" s="5"/>
      <c r="X356" s="5"/>
      <c r="Y356" s="5"/>
      <c r="Z356" s="5"/>
    </row>
    <row r="357" spans="1:26" ht="12.75" customHeight="1" x14ac:dyDescent="0.25">
      <c r="A357" s="5"/>
      <c r="B357" s="32"/>
      <c r="C357" s="33"/>
      <c r="D357" s="34"/>
      <c r="E357" s="34"/>
      <c r="F357" s="33"/>
      <c r="G357" s="33"/>
      <c r="H357" s="33"/>
      <c r="I357" s="5"/>
      <c r="J357" s="5"/>
      <c r="K357" s="5"/>
      <c r="L357" s="5"/>
      <c r="M357" s="5"/>
      <c r="N357" s="5"/>
      <c r="O357" s="5"/>
      <c r="P357" s="5"/>
      <c r="Q357" s="5"/>
      <c r="R357" s="5"/>
      <c r="S357" s="5"/>
      <c r="T357" s="5"/>
      <c r="U357" s="5"/>
      <c r="V357" s="5"/>
      <c r="W357" s="5"/>
      <c r="X357" s="5"/>
      <c r="Y357" s="5"/>
      <c r="Z357" s="5"/>
    </row>
    <row r="358" spans="1:26" ht="12.75" customHeight="1" x14ac:dyDescent="0.25">
      <c r="A358" s="5"/>
      <c r="B358" s="32"/>
      <c r="C358" s="33"/>
      <c r="D358" s="34"/>
      <c r="E358" s="34"/>
      <c r="F358" s="33"/>
      <c r="G358" s="33"/>
      <c r="H358" s="33"/>
      <c r="I358" s="5"/>
      <c r="J358" s="5"/>
      <c r="K358" s="5"/>
      <c r="L358" s="5"/>
      <c r="M358" s="5"/>
      <c r="N358" s="5"/>
      <c r="O358" s="5"/>
      <c r="P358" s="5"/>
      <c r="Q358" s="5"/>
      <c r="R358" s="5"/>
      <c r="S358" s="5"/>
      <c r="T358" s="5"/>
      <c r="U358" s="5"/>
      <c r="V358" s="5"/>
      <c r="W358" s="5"/>
      <c r="X358" s="5"/>
      <c r="Y358" s="5"/>
      <c r="Z358" s="5"/>
    </row>
    <row r="359" spans="1:26" ht="12.75" customHeight="1" x14ac:dyDescent="0.25">
      <c r="A359" s="5"/>
      <c r="B359" s="32"/>
      <c r="C359" s="33"/>
      <c r="D359" s="34"/>
      <c r="E359" s="34"/>
      <c r="F359" s="33"/>
      <c r="G359" s="33"/>
      <c r="H359" s="33"/>
      <c r="I359" s="5"/>
      <c r="J359" s="5"/>
      <c r="K359" s="5"/>
      <c r="L359" s="5"/>
      <c r="M359" s="5"/>
      <c r="N359" s="5"/>
      <c r="O359" s="5"/>
      <c r="P359" s="5"/>
      <c r="Q359" s="5"/>
      <c r="R359" s="5"/>
      <c r="S359" s="5"/>
      <c r="T359" s="5"/>
      <c r="U359" s="5"/>
      <c r="V359" s="5"/>
      <c r="W359" s="5"/>
      <c r="X359" s="5"/>
      <c r="Y359" s="5"/>
      <c r="Z359" s="5"/>
    </row>
    <row r="360" spans="1:26" ht="12.75" customHeight="1" x14ac:dyDescent="0.25">
      <c r="A360" s="5"/>
      <c r="B360" s="32"/>
      <c r="C360" s="33"/>
      <c r="D360" s="34"/>
      <c r="E360" s="34"/>
      <c r="F360" s="33"/>
      <c r="G360" s="33"/>
      <c r="H360" s="33"/>
      <c r="I360" s="5"/>
      <c r="J360" s="5"/>
      <c r="K360" s="5"/>
      <c r="L360" s="5"/>
      <c r="M360" s="5"/>
      <c r="N360" s="5"/>
      <c r="O360" s="5"/>
      <c r="P360" s="5"/>
      <c r="Q360" s="5"/>
      <c r="R360" s="5"/>
      <c r="S360" s="5"/>
      <c r="T360" s="5"/>
      <c r="U360" s="5"/>
      <c r="V360" s="5"/>
      <c r="W360" s="5"/>
      <c r="X360" s="5"/>
      <c r="Y360" s="5"/>
      <c r="Z360" s="5"/>
    </row>
    <row r="361" spans="1:26" ht="12.75" customHeight="1" x14ac:dyDescent="0.25">
      <c r="A361" s="5"/>
      <c r="B361" s="32"/>
      <c r="C361" s="33"/>
      <c r="D361" s="34"/>
      <c r="E361" s="34"/>
      <c r="F361" s="33"/>
      <c r="G361" s="33"/>
      <c r="H361" s="33"/>
      <c r="I361" s="5"/>
      <c r="J361" s="5"/>
      <c r="K361" s="5"/>
      <c r="L361" s="5"/>
      <c r="M361" s="5"/>
      <c r="N361" s="5"/>
      <c r="O361" s="5"/>
      <c r="P361" s="5"/>
      <c r="Q361" s="5"/>
      <c r="R361" s="5"/>
      <c r="S361" s="5"/>
      <c r="T361" s="5"/>
      <c r="U361" s="5"/>
      <c r="V361" s="5"/>
      <c r="W361" s="5"/>
      <c r="X361" s="5"/>
      <c r="Y361" s="5"/>
      <c r="Z361" s="5"/>
    </row>
    <row r="362" spans="1:26" ht="12.75" customHeight="1" x14ac:dyDescent="0.25">
      <c r="A362" s="5"/>
      <c r="B362" s="32"/>
      <c r="C362" s="33"/>
      <c r="D362" s="34"/>
      <c r="E362" s="34"/>
      <c r="F362" s="33"/>
      <c r="G362" s="33"/>
      <c r="H362" s="33"/>
      <c r="I362" s="5"/>
      <c r="J362" s="5"/>
      <c r="K362" s="5"/>
      <c r="L362" s="5"/>
      <c r="M362" s="5"/>
      <c r="N362" s="5"/>
      <c r="O362" s="5"/>
      <c r="P362" s="5"/>
      <c r="Q362" s="5"/>
      <c r="R362" s="5"/>
      <c r="S362" s="5"/>
      <c r="T362" s="5"/>
      <c r="U362" s="5"/>
      <c r="V362" s="5"/>
      <c r="W362" s="5"/>
      <c r="X362" s="5"/>
      <c r="Y362" s="5"/>
      <c r="Z362" s="5"/>
    </row>
    <row r="363" spans="1:26" ht="12.75" customHeight="1" x14ac:dyDescent="0.25">
      <c r="A363" s="5"/>
      <c r="B363" s="32"/>
      <c r="C363" s="33"/>
      <c r="D363" s="34"/>
      <c r="E363" s="34"/>
      <c r="F363" s="33"/>
      <c r="G363" s="33"/>
      <c r="H363" s="33"/>
      <c r="I363" s="5"/>
      <c r="J363" s="5"/>
      <c r="K363" s="5"/>
      <c r="L363" s="5"/>
      <c r="M363" s="5"/>
      <c r="N363" s="5"/>
      <c r="O363" s="5"/>
      <c r="P363" s="5"/>
      <c r="Q363" s="5"/>
      <c r="R363" s="5"/>
      <c r="S363" s="5"/>
      <c r="T363" s="5"/>
      <c r="U363" s="5"/>
      <c r="V363" s="5"/>
      <c r="W363" s="5"/>
      <c r="X363" s="5"/>
      <c r="Y363" s="5"/>
      <c r="Z363" s="5"/>
    </row>
    <row r="364" spans="1:26" ht="12.75" customHeight="1" x14ac:dyDescent="0.25">
      <c r="A364" s="5"/>
      <c r="B364" s="32"/>
      <c r="C364" s="33"/>
      <c r="D364" s="34"/>
      <c r="E364" s="34"/>
      <c r="F364" s="33"/>
      <c r="G364" s="33"/>
      <c r="H364" s="33"/>
      <c r="I364" s="5"/>
      <c r="J364" s="5"/>
      <c r="K364" s="5"/>
      <c r="L364" s="5"/>
      <c r="M364" s="5"/>
      <c r="N364" s="5"/>
      <c r="O364" s="5"/>
      <c r="P364" s="5"/>
      <c r="Q364" s="5"/>
      <c r="R364" s="5"/>
      <c r="S364" s="5"/>
      <c r="T364" s="5"/>
      <c r="U364" s="5"/>
      <c r="V364" s="5"/>
      <c r="W364" s="5"/>
      <c r="X364" s="5"/>
      <c r="Y364" s="5"/>
      <c r="Z364" s="5"/>
    </row>
    <row r="365" spans="1:26" ht="12.75" customHeight="1" x14ac:dyDescent="0.25">
      <c r="A365" s="5"/>
      <c r="B365" s="32"/>
      <c r="C365" s="33"/>
      <c r="D365" s="34"/>
      <c r="E365" s="34"/>
      <c r="F365" s="33"/>
      <c r="G365" s="33"/>
      <c r="H365" s="33"/>
      <c r="I365" s="5"/>
      <c r="J365" s="5"/>
      <c r="K365" s="5"/>
      <c r="L365" s="5"/>
      <c r="M365" s="5"/>
      <c r="N365" s="5"/>
      <c r="O365" s="5"/>
      <c r="P365" s="5"/>
      <c r="Q365" s="5"/>
      <c r="R365" s="5"/>
      <c r="S365" s="5"/>
      <c r="T365" s="5"/>
      <c r="U365" s="5"/>
      <c r="V365" s="5"/>
      <c r="W365" s="5"/>
      <c r="X365" s="5"/>
      <c r="Y365" s="5"/>
      <c r="Z365" s="5"/>
    </row>
    <row r="366" spans="1:26" ht="12.75" customHeight="1" x14ac:dyDescent="0.25">
      <c r="A366" s="5"/>
      <c r="B366" s="32"/>
      <c r="C366" s="33"/>
      <c r="D366" s="34"/>
      <c r="E366" s="34"/>
      <c r="F366" s="33"/>
      <c r="G366" s="33"/>
      <c r="H366" s="33"/>
      <c r="I366" s="5"/>
      <c r="J366" s="5"/>
      <c r="K366" s="5"/>
      <c r="L366" s="5"/>
      <c r="M366" s="5"/>
      <c r="N366" s="5"/>
      <c r="O366" s="5"/>
      <c r="P366" s="5"/>
      <c r="Q366" s="5"/>
      <c r="R366" s="5"/>
      <c r="S366" s="5"/>
      <c r="T366" s="5"/>
      <c r="U366" s="5"/>
      <c r="V366" s="5"/>
      <c r="W366" s="5"/>
      <c r="X366" s="5"/>
      <c r="Y366" s="5"/>
      <c r="Z366" s="5"/>
    </row>
    <row r="367" spans="1:26" ht="12.75" customHeight="1" x14ac:dyDescent="0.25">
      <c r="A367" s="5"/>
      <c r="B367" s="32"/>
      <c r="C367" s="33"/>
      <c r="D367" s="34"/>
      <c r="E367" s="34"/>
      <c r="F367" s="33"/>
      <c r="G367" s="33"/>
      <c r="H367" s="33"/>
      <c r="I367" s="5"/>
      <c r="J367" s="5"/>
      <c r="K367" s="5"/>
      <c r="L367" s="5"/>
      <c r="M367" s="5"/>
      <c r="N367" s="5"/>
      <c r="O367" s="5"/>
      <c r="P367" s="5"/>
      <c r="Q367" s="5"/>
      <c r="R367" s="5"/>
      <c r="S367" s="5"/>
      <c r="T367" s="5"/>
      <c r="U367" s="5"/>
      <c r="V367" s="5"/>
      <c r="W367" s="5"/>
      <c r="X367" s="5"/>
      <c r="Y367" s="5"/>
      <c r="Z367" s="5"/>
    </row>
    <row r="368" spans="1:26" ht="12.75" customHeight="1" x14ac:dyDescent="0.25">
      <c r="A368" s="5"/>
      <c r="B368" s="32"/>
      <c r="C368" s="33"/>
      <c r="D368" s="34"/>
      <c r="E368" s="34"/>
      <c r="F368" s="33"/>
      <c r="G368" s="33"/>
      <c r="H368" s="33"/>
      <c r="I368" s="5"/>
      <c r="J368" s="5"/>
      <c r="K368" s="5"/>
      <c r="L368" s="5"/>
      <c r="M368" s="5"/>
      <c r="N368" s="5"/>
      <c r="O368" s="5"/>
      <c r="P368" s="5"/>
      <c r="Q368" s="5"/>
      <c r="R368" s="5"/>
      <c r="S368" s="5"/>
      <c r="T368" s="5"/>
      <c r="U368" s="5"/>
      <c r="V368" s="5"/>
      <c r="W368" s="5"/>
      <c r="X368" s="5"/>
      <c r="Y368" s="5"/>
      <c r="Z368" s="5"/>
    </row>
    <row r="369" spans="1:26" ht="12.75" customHeight="1" x14ac:dyDescent="0.25">
      <c r="A369" s="5"/>
      <c r="B369" s="32"/>
      <c r="C369" s="33"/>
      <c r="D369" s="34"/>
      <c r="E369" s="34"/>
      <c r="F369" s="33"/>
      <c r="G369" s="33"/>
      <c r="H369" s="33"/>
      <c r="I369" s="5"/>
      <c r="J369" s="5"/>
      <c r="K369" s="5"/>
      <c r="L369" s="5"/>
      <c r="M369" s="5"/>
      <c r="N369" s="5"/>
      <c r="O369" s="5"/>
      <c r="P369" s="5"/>
      <c r="Q369" s="5"/>
      <c r="R369" s="5"/>
      <c r="S369" s="5"/>
      <c r="T369" s="5"/>
      <c r="U369" s="5"/>
      <c r="V369" s="5"/>
      <c r="W369" s="5"/>
      <c r="X369" s="5"/>
      <c r="Y369" s="5"/>
      <c r="Z369" s="5"/>
    </row>
    <row r="370" spans="1:26" ht="12.75" customHeight="1" x14ac:dyDescent="0.25">
      <c r="A370" s="5"/>
      <c r="B370" s="32"/>
      <c r="C370" s="33"/>
      <c r="D370" s="34"/>
      <c r="E370" s="34"/>
      <c r="F370" s="33"/>
      <c r="G370" s="33"/>
      <c r="H370" s="33"/>
      <c r="I370" s="5"/>
      <c r="J370" s="5"/>
      <c r="K370" s="5"/>
      <c r="L370" s="5"/>
      <c r="M370" s="5"/>
      <c r="N370" s="5"/>
      <c r="O370" s="5"/>
      <c r="P370" s="5"/>
      <c r="Q370" s="5"/>
      <c r="R370" s="5"/>
      <c r="S370" s="5"/>
      <c r="T370" s="5"/>
      <c r="U370" s="5"/>
      <c r="V370" s="5"/>
      <c r="W370" s="5"/>
      <c r="X370" s="5"/>
      <c r="Y370" s="5"/>
      <c r="Z370" s="5"/>
    </row>
    <row r="371" spans="1:26" ht="12.75" customHeight="1" x14ac:dyDescent="0.25">
      <c r="A371" s="5"/>
      <c r="B371" s="32"/>
      <c r="C371" s="33"/>
      <c r="D371" s="34"/>
      <c r="E371" s="34"/>
      <c r="F371" s="33"/>
      <c r="G371" s="33"/>
      <c r="H371" s="33"/>
      <c r="I371" s="5"/>
      <c r="J371" s="5"/>
      <c r="K371" s="5"/>
      <c r="L371" s="5"/>
      <c r="M371" s="5"/>
      <c r="N371" s="5"/>
      <c r="O371" s="5"/>
      <c r="P371" s="5"/>
      <c r="Q371" s="5"/>
      <c r="R371" s="5"/>
      <c r="S371" s="5"/>
      <c r="T371" s="5"/>
      <c r="U371" s="5"/>
      <c r="V371" s="5"/>
      <c r="W371" s="5"/>
      <c r="X371" s="5"/>
      <c r="Y371" s="5"/>
      <c r="Z371" s="5"/>
    </row>
    <row r="372" spans="1:26" ht="12.75" customHeight="1" x14ac:dyDescent="0.25">
      <c r="A372" s="5"/>
      <c r="B372" s="32"/>
      <c r="C372" s="33"/>
      <c r="D372" s="34"/>
      <c r="E372" s="34"/>
      <c r="F372" s="33"/>
      <c r="G372" s="33"/>
      <c r="H372" s="33"/>
      <c r="I372" s="5"/>
      <c r="J372" s="5"/>
      <c r="K372" s="5"/>
      <c r="L372" s="5"/>
      <c r="M372" s="5"/>
      <c r="N372" s="5"/>
      <c r="O372" s="5"/>
      <c r="P372" s="5"/>
      <c r="Q372" s="5"/>
      <c r="R372" s="5"/>
      <c r="S372" s="5"/>
      <c r="T372" s="5"/>
      <c r="U372" s="5"/>
      <c r="V372" s="5"/>
      <c r="W372" s="5"/>
      <c r="X372" s="5"/>
      <c r="Y372" s="5"/>
      <c r="Z372" s="5"/>
    </row>
    <row r="373" spans="1:26" ht="12.75" customHeight="1" x14ac:dyDescent="0.25">
      <c r="A373" s="5"/>
      <c r="B373" s="32"/>
      <c r="C373" s="33"/>
      <c r="D373" s="34"/>
      <c r="E373" s="34"/>
      <c r="F373" s="33"/>
      <c r="G373" s="33"/>
      <c r="H373" s="33"/>
      <c r="I373" s="5"/>
      <c r="J373" s="5"/>
      <c r="K373" s="5"/>
      <c r="L373" s="5"/>
      <c r="M373" s="5"/>
      <c r="N373" s="5"/>
      <c r="O373" s="5"/>
      <c r="P373" s="5"/>
      <c r="Q373" s="5"/>
      <c r="R373" s="5"/>
      <c r="S373" s="5"/>
      <c r="T373" s="5"/>
      <c r="U373" s="5"/>
      <c r="V373" s="5"/>
      <c r="W373" s="5"/>
      <c r="X373" s="5"/>
      <c r="Y373" s="5"/>
      <c r="Z373" s="5"/>
    </row>
    <row r="374" spans="1:26" ht="12.75" customHeight="1" x14ac:dyDescent="0.25">
      <c r="A374" s="5"/>
      <c r="B374" s="32"/>
      <c r="C374" s="33"/>
      <c r="D374" s="34"/>
      <c r="E374" s="34"/>
      <c r="F374" s="33"/>
      <c r="G374" s="33"/>
      <c r="H374" s="33"/>
      <c r="I374" s="5"/>
      <c r="J374" s="5"/>
      <c r="K374" s="5"/>
      <c r="L374" s="5"/>
      <c r="M374" s="5"/>
      <c r="N374" s="5"/>
      <c r="O374" s="5"/>
      <c r="P374" s="5"/>
      <c r="Q374" s="5"/>
      <c r="R374" s="5"/>
      <c r="S374" s="5"/>
      <c r="T374" s="5"/>
      <c r="U374" s="5"/>
      <c r="V374" s="5"/>
      <c r="W374" s="5"/>
      <c r="X374" s="5"/>
      <c r="Y374" s="5"/>
      <c r="Z374" s="5"/>
    </row>
    <row r="375" spans="1:26" ht="12.75" customHeight="1" x14ac:dyDescent="0.25">
      <c r="A375" s="5"/>
      <c r="B375" s="32"/>
      <c r="C375" s="33"/>
      <c r="D375" s="34"/>
      <c r="E375" s="34"/>
      <c r="F375" s="33"/>
      <c r="G375" s="33"/>
      <c r="H375" s="33"/>
      <c r="I375" s="5"/>
      <c r="J375" s="5"/>
      <c r="K375" s="5"/>
      <c r="L375" s="5"/>
      <c r="M375" s="5"/>
      <c r="N375" s="5"/>
      <c r="O375" s="5"/>
      <c r="P375" s="5"/>
      <c r="Q375" s="5"/>
      <c r="R375" s="5"/>
      <c r="S375" s="5"/>
      <c r="T375" s="5"/>
      <c r="U375" s="5"/>
      <c r="V375" s="5"/>
      <c r="W375" s="5"/>
      <c r="X375" s="5"/>
      <c r="Y375" s="5"/>
      <c r="Z375" s="5"/>
    </row>
    <row r="376" spans="1:26" ht="12.75" customHeight="1" x14ac:dyDescent="0.25">
      <c r="A376" s="5"/>
      <c r="B376" s="32"/>
      <c r="C376" s="33"/>
      <c r="D376" s="34"/>
      <c r="E376" s="34"/>
      <c r="F376" s="33"/>
      <c r="G376" s="33"/>
      <c r="H376" s="33"/>
      <c r="I376" s="5"/>
      <c r="J376" s="5"/>
      <c r="K376" s="5"/>
      <c r="L376" s="5"/>
      <c r="M376" s="5"/>
      <c r="N376" s="5"/>
      <c r="O376" s="5"/>
      <c r="P376" s="5"/>
      <c r="Q376" s="5"/>
      <c r="R376" s="5"/>
      <c r="S376" s="5"/>
      <c r="T376" s="5"/>
      <c r="U376" s="5"/>
      <c r="V376" s="5"/>
      <c r="W376" s="5"/>
      <c r="X376" s="5"/>
      <c r="Y376" s="5"/>
      <c r="Z376" s="5"/>
    </row>
    <row r="377" spans="1:26" ht="12.75" customHeight="1" x14ac:dyDescent="0.25">
      <c r="A377" s="5"/>
      <c r="B377" s="32"/>
      <c r="C377" s="33"/>
      <c r="D377" s="34"/>
      <c r="E377" s="34"/>
      <c r="F377" s="33"/>
      <c r="G377" s="33"/>
      <c r="H377" s="33"/>
      <c r="I377" s="5"/>
      <c r="J377" s="5"/>
      <c r="K377" s="5"/>
      <c r="L377" s="5"/>
      <c r="M377" s="5"/>
      <c r="N377" s="5"/>
      <c r="O377" s="5"/>
      <c r="P377" s="5"/>
      <c r="Q377" s="5"/>
      <c r="R377" s="5"/>
      <c r="S377" s="5"/>
      <c r="T377" s="5"/>
      <c r="U377" s="5"/>
      <c r="V377" s="5"/>
      <c r="W377" s="5"/>
      <c r="X377" s="5"/>
      <c r="Y377" s="5"/>
      <c r="Z377" s="5"/>
    </row>
    <row r="378" spans="1:26" ht="12.75" customHeight="1" x14ac:dyDescent="0.25">
      <c r="A378" s="5"/>
      <c r="B378" s="32"/>
      <c r="C378" s="33"/>
      <c r="D378" s="34"/>
      <c r="E378" s="34"/>
      <c r="F378" s="33"/>
      <c r="G378" s="33"/>
      <c r="H378" s="33"/>
      <c r="I378" s="5"/>
      <c r="J378" s="5"/>
      <c r="K378" s="5"/>
      <c r="L378" s="5"/>
      <c r="M378" s="5"/>
      <c r="N378" s="5"/>
      <c r="O378" s="5"/>
      <c r="P378" s="5"/>
      <c r="Q378" s="5"/>
      <c r="R378" s="5"/>
      <c r="S378" s="5"/>
      <c r="T378" s="5"/>
      <c r="U378" s="5"/>
      <c r="V378" s="5"/>
      <c r="W378" s="5"/>
      <c r="X378" s="5"/>
      <c r="Y378" s="5"/>
      <c r="Z378" s="5"/>
    </row>
    <row r="379" spans="1:26" ht="12.75" customHeight="1" x14ac:dyDescent="0.25">
      <c r="A379" s="5"/>
      <c r="B379" s="32"/>
      <c r="C379" s="33"/>
      <c r="D379" s="34"/>
      <c r="E379" s="34"/>
      <c r="F379" s="33"/>
      <c r="G379" s="33"/>
      <c r="H379" s="33"/>
      <c r="I379" s="5"/>
      <c r="J379" s="5"/>
      <c r="K379" s="5"/>
      <c r="L379" s="5"/>
      <c r="M379" s="5"/>
      <c r="N379" s="5"/>
      <c r="O379" s="5"/>
      <c r="P379" s="5"/>
      <c r="Q379" s="5"/>
      <c r="R379" s="5"/>
      <c r="S379" s="5"/>
      <c r="T379" s="5"/>
      <c r="U379" s="5"/>
      <c r="V379" s="5"/>
      <c r="W379" s="5"/>
      <c r="X379" s="5"/>
      <c r="Y379" s="5"/>
      <c r="Z379" s="5"/>
    </row>
    <row r="380" spans="1:26" ht="12.75" customHeight="1" x14ac:dyDescent="0.25">
      <c r="A380" s="5"/>
      <c r="B380" s="32"/>
      <c r="C380" s="33"/>
      <c r="D380" s="34"/>
      <c r="E380" s="34"/>
      <c r="F380" s="33"/>
      <c r="G380" s="33"/>
      <c r="H380" s="33"/>
      <c r="I380" s="5"/>
      <c r="J380" s="5"/>
      <c r="K380" s="5"/>
      <c r="L380" s="5"/>
      <c r="M380" s="5"/>
      <c r="N380" s="5"/>
      <c r="O380" s="5"/>
      <c r="P380" s="5"/>
      <c r="Q380" s="5"/>
      <c r="R380" s="5"/>
      <c r="S380" s="5"/>
      <c r="T380" s="5"/>
      <c r="U380" s="5"/>
      <c r="V380" s="5"/>
      <c r="W380" s="5"/>
      <c r="X380" s="5"/>
      <c r="Y380" s="5"/>
      <c r="Z380" s="5"/>
    </row>
    <row r="381" spans="1:26" ht="12.75" customHeight="1" x14ac:dyDescent="0.25">
      <c r="A381" s="5"/>
      <c r="B381" s="32"/>
      <c r="C381" s="33"/>
      <c r="D381" s="34"/>
      <c r="E381" s="34"/>
      <c r="F381" s="33"/>
      <c r="G381" s="33"/>
      <c r="H381" s="33"/>
      <c r="I381" s="5"/>
      <c r="J381" s="5"/>
      <c r="K381" s="5"/>
      <c r="L381" s="5"/>
      <c r="M381" s="5"/>
      <c r="N381" s="5"/>
      <c r="O381" s="5"/>
      <c r="P381" s="5"/>
      <c r="Q381" s="5"/>
      <c r="R381" s="5"/>
      <c r="S381" s="5"/>
      <c r="T381" s="5"/>
      <c r="U381" s="5"/>
      <c r="V381" s="5"/>
      <c r="W381" s="5"/>
      <c r="X381" s="5"/>
      <c r="Y381" s="5"/>
      <c r="Z381" s="5"/>
    </row>
    <row r="382" spans="1:26" ht="12.75" customHeight="1" x14ac:dyDescent="0.25">
      <c r="A382" s="5"/>
      <c r="B382" s="32"/>
      <c r="C382" s="33"/>
      <c r="D382" s="34"/>
      <c r="E382" s="34"/>
      <c r="F382" s="33"/>
      <c r="G382" s="33"/>
      <c r="H382" s="33"/>
      <c r="I382" s="5"/>
      <c r="J382" s="5"/>
      <c r="K382" s="5"/>
      <c r="L382" s="5"/>
      <c r="M382" s="5"/>
      <c r="N382" s="5"/>
      <c r="O382" s="5"/>
      <c r="P382" s="5"/>
      <c r="Q382" s="5"/>
      <c r="R382" s="5"/>
      <c r="S382" s="5"/>
      <c r="T382" s="5"/>
      <c r="U382" s="5"/>
      <c r="V382" s="5"/>
      <c r="W382" s="5"/>
      <c r="X382" s="5"/>
      <c r="Y382" s="5"/>
      <c r="Z382" s="5"/>
    </row>
    <row r="383" spans="1:26" ht="12.75" customHeight="1" x14ac:dyDescent="0.25">
      <c r="A383" s="5"/>
      <c r="B383" s="32"/>
      <c r="C383" s="33"/>
      <c r="D383" s="34"/>
      <c r="E383" s="34"/>
      <c r="F383" s="33"/>
      <c r="G383" s="33"/>
      <c r="H383" s="33"/>
      <c r="I383" s="5"/>
      <c r="J383" s="5"/>
      <c r="K383" s="5"/>
      <c r="L383" s="5"/>
      <c r="M383" s="5"/>
      <c r="N383" s="5"/>
      <c r="O383" s="5"/>
      <c r="P383" s="5"/>
      <c r="Q383" s="5"/>
      <c r="R383" s="5"/>
      <c r="S383" s="5"/>
      <c r="T383" s="5"/>
      <c r="U383" s="5"/>
      <c r="V383" s="5"/>
      <c r="W383" s="5"/>
      <c r="X383" s="5"/>
      <c r="Y383" s="5"/>
      <c r="Z383" s="5"/>
    </row>
    <row r="384" spans="1:26" ht="12.75" customHeight="1" x14ac:dyDescent="0.25">
      <c r="A384" s="5"/>
      <c r="B384" s="32"/>
      <c r="C384" s="33"/>
      <c r="D384" s="34"/>
      <c r="E384" s="34"/>
      <c r="F384" s="33"/>
      <c r="G384" s="33"/>
      <c r="H384" s="33"/>
      <c r="I384" s="5"/>
      <c r="J384" s="5"/>
      <c r="K384" s="5"/>
      <c r="L384" s="5"/>
      <c r="M384" s="5"/>
      <c r="N384" s="5"/>
      <c r="O384" s="5"/>
      <c r="P384" s="5"/>
      <c r="Q384" s="5"/>
      <c r="R384" s="5"/>
      <c r="S384" s="5"/>
      <c r="T384" s="5"/>
      <c r="U384" s="5"/>
      <c r="V384" s="5"/>
      <c r="W384" s="5"/>
      <c r="X384" s="5"/>
      <c r="Y384" s="5"/>
      <c r="Z384" s="5"/>
    </row>
    <row r="385" spans="1:26" ht="12.75" customHeight="1" x14ac:dyDescent="0.25">
      <c r="A385" s="5"/>
      <c r="B385" s="32"/>
      <c r="C385" s="33"/>
      <c r="D385" s="34"/>
      <c r="E385" s="34"/>
      <c r="F385" s="33"/>
      <c r="G385" s="33"/>
      <c r="H385" s="33"/>
      <c r="I385" s="5"/>
      <c r="J385" s="5"/>
      <c r="K385" s="5"/>
      <c r="L385" s="5"/>
      <c r="M385" s="5"/>
      <c r="N385" s="5"/>
      <c r="O385" s="5"/>
      <c r="P385" s="5"/>
      <c r="Q385" s="5"/>
      <c r="R385" s="5"/>
      <c r="S385" s="5"/>
      <c r="T385" s="5"/>
      <c r="U385" s="5"/>
      <c r="V385" s="5"/>
      <c r="W385" s="5"/>
      <c r="X385" s="5"/>
      <c r="Y385" s="5"/>
      <c r="Z385" s="5"/>
    </row>
    <row r="386" spans="1:26" ht="12.75" customHeight="1" x14ac:dyDescent="0.25">
      <c r="A386" s="5"/>
      <c r="B386" s="32"/>
      <c r="C386" s="33"/>
      <c r="D386" s="34"/>
      <c r="E386" s="34"/>
      <c r="F386" s="33"/>
      <c r="G386" s="33"/>
      <c r="H386" s="33"/>
      <c r="I386" s="5"/>
      <c r="J386" s="5"/>
      <c r="K386" s="5"/>
      <c r="L386" s="5"/>
      <c r="M386" s="5"/>
      <c r="N386" s="5"/>
      <c r="O386" s="5"/>
      <c r="P386" s="5"/>
      <c r="Q386" s="5"/>
      <c r="R386" s="5"/>
      <c r="S386" s="5"/>
      <c r="T386" s="5"/>
      <c r="U386" s="5"/>
      <c r="V386" s="5"/>
      <c r="W386" s="5"/>
      <c r="X386" s="5"/>
      <c r="Y386" s="5"/>
      <c r="Z386" s="5"/>
    </row>
    <row r="387" spans="1:26" ht="12.75" customHeight="1" x14ac:dyDescent="0.25">
      <c r="A387" s="5"/>
      <c r="B387" s="32"/>
      <c r="C387" s="33"/>
      <c r="D387" s="34"/>
      <c r="E387" s="34"/>
      <c r="F387" s="33"/>
      <c r="G387" s="33"/>
      <c r="H387" s="33"/>
      <c r="I387" s="5"/>
      <c r="J387" s="5"/>
      <c r="K387" s="5"/>
      <c r="L387" s="5"/>
      <c r="M387" s="5"/>
      <c r="N387" s="5"/>
      <c r="O387" s="5"/>
      <c r="P387" s="5"/>
      <c r="Q387" s="5"/>
      <c r="R387" s="5"/>
      <c r="S387" s="5"/>
      <c r="T387" s="5"/>
      <c r="U387" s="5"/>
      <c r="V387" s="5"/>
      <c r="W387" s="5"/>
      <c r="X387" s="5"/>
      <c r="Y387" s="5"/>
      <c r="Z387" s="5"/>
    </row>
    <row r="388" spans="1:26" ht="12.75" customHeight="1" x14ac:dyDescent="0.25">
      <c r="A388" s="5"/>
      <c r="B388" s="32"/>
      <c r="C388" s="33"/>
      <c r="D388" s="34"/>
      <c r="E388" s="34"/>
      <c r="F388" s="33"/>
      <c r="G388" s="33"/>
      <c r="H388" s="33"/>
      <c r="I388" s="5"/>
      <c r="J388" s="5"/>
      <c r="K388" s="5"/>
      <c r="L388" s="5"/>
      <c r="M388" s="5"/>
      <c r="N388" s="5"/>
      <c r="O388" s="5"/>
      <c r="P388" s="5"/>
      <c r="Q388" s="5"/>
      <c r="R388" s="5"/>
      <c r="S388" s="5"/>
      <c r="T388" s="5"/>
      <c r="U388" s="5"/>
      <c r="V388" s="5"/>
      <c r="W388" s="5"/>
      <c r="X388" s="5"/>
      <c r="Y388" s="5"/>
      <c r="Z388" s="5"/>
    </row>
    <row r="389" spans="1:26" ht="12.75" customHeight="1" x14ac:dyDescent="0.25">
      <c r="A389" s="5"/>
      <c r="B389" s="32"/>
      <c r="C389" s="33"/>
      <c r="D389" s="34"/>
      <c r="E389" s="34"/>
      <c r="F389" s="33"/>
      <c r="G389" s="33"/>
      <c r="H389" s="33"/>
      <c r="I389" s="5"/>
      <c r="J389" s="5"/>
      <c r="K389" s="5"/>
      <c r="L389" s="5"/>
      <c r="M389" s="5"/>
      <c r="N389" s="5"/>
      <c r="O389" s="5"/>
      <c r="P389" s="5"/>
      <c r="Q389" s="5"/>
      <c r="R389" s="5"/>
      <c r="S389" s="5"/>
      <c r="T389" s="5"/>
      <c r="U389" s="5"/>
      <c r="V389" s="5"/>
      <c r="W389" s="5"/>
      <c r="X389" s="5"/>
      <c r="Y389" s="5"/>
      <c r="Z389" s="5"/>
    </row>
    <row r="390" spans="1:26" ht="12.75" customHeight="1" x14ac:dyDescent="0.25">
      <c r="A390" s="5"/>
      <c r="B390" s="32"/>
      <c r="C390" s="33"/>
      <c r="D390" s="34"/>
      <c r="E390" s="34"/>
      <c r="F390" s="33"/>
      <c r="G390" s="33"/>
      <c r="H390" s="33"/>
      <c r="I390" s="5"/>
      <c r="J390" s="5"/>
      <c r="K390" s="5"/>
      <c r="L390" s="5"/>
      <c r="M390" s="5"/>
      <c r="N390" s="5"/>
      <c r="O390" s="5"/>
      <c r="P390" s="5"/>
      <c r="Q390" s="5"/>
      <c r="R390" s="5"/>
      <c r="S390" s="5"/>
      <c r="T390" s="5"/>
      <c r="U390" s="5"/>
      <c r="V390" s="5"/>
      <c r="W390" s="5"/>
      <c r="X390" s="5"/>
      <c r="Y390" s="5"/>
      <c r="Z390" s="5"/>
    </row>
    <row r="391" spans="1:26" ht="12.75" customHeight="1" x14ac:dyDescent="0.25">
      <c r="A391" s="5"/>
      <c r="B391" s="32"/>
      <c r="C391" s="33"/>
      <c r="D391" s="34"/>
      <c r="E391" s="34"/>
      <c r="F391" s="33"/>
      <c r="G391" s="33"/>
      <c r="H391" s="33"/>
      <c r="I391" s="5"/>
      <c r="J391" s="5"/>
      <c r="K391" s="5"/>
      <c r="L391" s="5"/>
      <c r="M391" s="5"/>
      <c r="N391" s="5"/>
      <c r="O391" s="5"/>
      <c r="P391" s="5"/>
      <c r="Q391" s="5"/>
      <c r="R391" s="5"/>
      <c r="S391" s="5"/>
      <c r="T391" s="5"/>
      <c r="U391" s="5"/>
      <c r="V391" s="5"/>
      <c r="W391" s="5"/>
      <c r="X391" s="5"/>
      <c r="Y391" s="5"/>
      <c r="Z391" s="5"/>
    </row>
    <row r="392" spans="1:26" ht="12.75" customHeight="1" x14ac:dyDescent="0.25">
      <c r="A392" s="5"/>
      <c r="B392" s="32"/>
      <c r="C392" s="33"/>
      <c r="D392" s="34"/>
      <c r="E392" s="34"/>
      <c r="F392" s="33"/>
      <c r="G392" s="33"/>
      <c r="H392" s="33"/>
      <c r="I392" s="5"/>
      <c r="J392" s="5"/>
      <c r="K392" s="5"/>
      <c r="L392" s="5"/>
      <c r="M392" s="5"/>
      <c r="N392" s="5"/>
      <c r="O392" s="5"/>
      <c r="P392" s="5"/>
      <c r="Q392" s="5"/>
      <c r="R392" s="5"/>
      <c r="S392" s="5"/>
      <c r="T392" s="5"/>
      <c r="U392" s="5"/>
      <c r="V392" s="5"/>
      <c r="W392" s="5"/>
      <c r="X392" s="5"/>
      <c r="Y392" s="5"/>
      <c r="Z392" s="5"/>
    </row>
    <row r="393" spans="1:26" ht="12.75" customHeight="1" x14ac:dyDescent="0.25">
      <c r="A393" s="5"/>
      <c r="B393" s="32"/>
      <c r="C393" s="33"/>
      <c r="D393" s="34"/>
      <c r="E393" s="34"/>
      <c r="F393" s="33"/>
      <c r="G393" s="33"/>
      <c r="H393" s="33"/>
      <c r="I393" s="5"/>
      <c r="J393" s="5"/>
      <c r="K393" s="5"/>
      <c r="L393" s="5"/>
      <c r="M393" s="5"/>
      <c r="N393" s="5"/>
      <c r="O393" s="5"/>
      <c r="P393" s="5"/>
      <c r="Q393" s="5"/>
      <c r="R393" s="5"/>
      <c r="S393" s="5"/>
      <c r="T393" s="5"/>
      <c r="U393" s="5"/>
      <c r="V393" s="5"/>
      <c r="W393" s="5"/>
      <c r="X393" s="5"/>
      <c r="Y393" s="5"/>
      <c r="Z393" s="5"/>
    </row>
    <row r="394" spans="1:26" ht="12.75" customHeight="1" x14ac:dyDescent="0.25">
      <c r="A394" s="5"/>
      <c r="B394" s="32"/>
      <c r="C394" s="33"/>
      <c r="D394" s="34"/>
      <c r="E394" s="34"/>
      <c r="F394" s="33"/>
      <c r="G394" s="33"/>
      <c r="H394" s="33"/>
      <c r="I394" s="5"/>
      <c r="J394" s="5"/>
      <c r="K394" s="5"/>
      <c r="L394" s="5"/>
      <c r="M394" s="5"/>
      <c r="N394" s="5"/>
      <c r="O394" s="5"/>
      <c r="P394" s="5"/>
      <c r="Q394" s="5"/>
      <c r="R394" s="5"/>
      <c r="S394" s="5"/>
      <c r="T394" s="5"/>
      <c r="U394" s="5"/>
      <c r="V394" s="5"/>
      <c r="W394" s="5"/>
      <c r="X394" s="5"/>
      <c r="Y394" s="5"/>
      <c r="Z394" s="5"/>
    </row>
    <row r="395" spans="1:26" ht="12.75" customHeight="1" x14ac:dyDescent="0.25">
      <c r="A395" s="5"/>
      <c r="B395" s="32"/>
      <c r="C395" s="33"/>
      <c r="D395" s="34"/>
      <c r="E395" s="34"/>
      <c r="F395" s="33"/>
      <c r="G395" s="33"/>
      <c r="H395" s="33"/>
      <c r="I395" s="5"/>
      <c r="J395" s="5"/>
      <c r="K395" s="5"/>
      <c r="L395" s="5"/>
      <c r="M395" s="5"/>
      <c r="N395" s="5"/>
      <c r="O395" s="5"/>
      <c r="P395" s="5"/>
      <c r="Q395" s="5"/>
      <c r="R395" s="5"/>
      <c r="S395" s="5"/>
      <c r="T395" s="5"/>
      <c r="U395" s="5"/>
      <c r="V395" s="5"/>
      <c r="W395" s="5"/>
      <c r="X395" s="5"/>
      <c r="Y395" s="5"/>
      <c r="Z395" s="5"/>
    </row>
    <row r="396" spans="1:26" ht="12.75" customHeight="1" x14ac:dyDescent="0.25">
      <c r="A396" s="5"/>
      <c r="B396" s="32"/>
      <c r="C396" s="33"/>
      <c r="D396" s="34"/>
      <c r="E396" s="34"/>
      <c r="F396" s="33"/>
      <c r="G396" s="33"/>
      <c r="H396" s="33"/>
      <c r="I396" s="5"/>
      <c r="J396" s="5"/>
      <c r="K396" s="5"/>
      <c r="L396" s="5"/>
      <c r="M396" s="5"/>
      <c r="N396" s="5"/>
      <c r="O396" s="5"/>
      <c r="P396" s="5"/>
      <c r="Q396" s="5"/>
      <c r="R396" s="5"/>
      <c r="S396" s="5"/>
      <c r="T396" s="5"/>
      <c r="U396" s="5"/>
      <c r="V396" s="5"/>
      <c r="W396" s="5"/>
      <c r="X396" s="5"/>
      <c r="Y396" s="5"/>
      <c r="Z396" s="5"/>
    </row>
    <row r="397" spans="1:26" ht="12.75" customHeight="1" x14ac:dyDescent="0.25">
      <c r="A397" s="5"/>
      <c r="B397" s="32"/>
      <c r="C397" s="33"/>
      <c r="D397" s="34"/>
      <c r="E397" s="34"/>
      <c r="F397" s="33"/>
      <c r="G397" s="33"/>
      <c r="H397" s="33"/>
      <c r="I397" s="5"/>
      <c r="J397" s="5"/>
      <c r="K397" s="5"/>
      <c r="L397" s="5"/>
      <c r="M397" s="5"/>
      <c r="N397" s="5"/>
      <c r="O397" s="5"/>
      <c r="P397" s="5"/>
      <c r="Q397" s="5"/>
      <c r="R397" s="5"/>
      <c r="S397" s="5"/>
      <c r="T397" s="5"/>
      <c r="U397" s="5"/>
      <c r="V397" s="5"/>
      <c r="W397" s="5"/>
      <c r="X397" s="5"/>
      <c r="Y397" s="5"/>
      <c r="Z397" s="5"/>
    </row>
    <row r="398" spans="1:26" ht="12.75" customHeight="1" x14ac:dyDescent="0.25">
      <c r="A398" s="5"/>
      <c r="B398" s="32"/>
      <c r="C398" s="33"/>
      <c r="D398" s="34"/>
      <c r="E398" s="34"/>
      <c r="F398" s="33"/>
      <c r="G398" s="33"/>
      <c r="H398" s="33"/>
      <c r="I398" s="5"/>
      <c r="J398" s="5"/>
      <c r="K398" s="5"/>
      <c r="L398" s="5"/>
      <c r="M398" s="5"/>
      <c r="N398" s="5"/>
      <c r="O398" s="5"/>
      <c r="P398" s="5"/>
      <c r="Q398" s="5"/>
      <c r="R398" s="5"/>
      <c r="S398" s="5"/>
      <c r="T398" s="5"/>
      <c r="U398" s="5"/>
      <c r="V398" s="5"/>
      <c r="W398" s="5"/>
      <c r="X398" s="5"/>
      <c r="Y398" s="5"/>
      <c r="Z398" s="5"/>
    </row>
    <row r="399" spans="1:26" ht="12.75" customHeight="1" x14ac:dyDescent="0.25">
      <c r="A399" s="5"/>
      <c r="B399" s="32"/>
      <c r="C399" s="33"/>
      <c r="D399" s="34"/>
      <c r="E399" s="34"/>
      <c r="F399" s="33"/>
      <c r="G399" s="33"/>
      <c r="H399" s="33"/>
      <c r="I399" s="5"/>
      <c r="J399" s="5"/>
      <c r="K399" s="5"/>
      <c r="L399" s="5"/>
      <c r="M399" s="5"/>
      <c r="N399" s="5"/>
      <c r="O399" s="5"/>
      <c r="P399" s="5"/>
      <c r="Q399" s="5"/>
      <c r="R399" s="5"/>
      <c r="S399" s="5"/>
      <c r="T399" s="5"/>
      <c r="U399" s="5"/>
      <c r="V399" s="5"/>
      <c r="W399" s="5"/>
      <c r="X399" s="5"/>
      <c r="Y399" s="5"/>
      <c r="Z399" s="5"/>
    </row>
    <row r="400" spans="1:26" ht="12.75" customHeight="1" x14ac:dyDescent="0.25">
      <c r="A400" s="5"/>
      <c r="B400" s="32"/>
      <c r="C400" s="33"/>
      <c r="D400" s="34"/>
      <c r="E400" s="34"/>
      <c r="F400" s="33"/>
      <c r="G400" s="33"/>
      <c r="H400" s="33"/>
      <c r="I400" s="5"/>
      <c r="J400" s="5"/>
      <c r="K400" s="5"/>
      <c r="L400" s="5"/>
      <c r="M400" s="5"/>
      <c r="N400" s="5"/>
      <c r="O400" s="5"/>
      <c r="P400" s="5"/>
      <c r="Q400" s="5"/>
      <c r="R400" s="5"/>
      <c r="S400" s="5"/>
      <c r="T400" s="5"/>
      <c r="U400" s="5"/>
      <c r="V400" s="5"/>
      <c r="W400" s="5"/>
      <c r="X400" s="5"/>
      <c r="Y400" s="5"/>
      <c r="Z400" s="5"/>
    </row>
    <row r="401" spans="1:26" ht="12.75" customHeight="1" x14ac:dyDescent="0.25">
      <c r="A401" s="5"/>
      <c r="B401" s="32"/>
      <c r="C401" s="33"/>
      <c r="D401" s="34"/>
      <c r="E401" s="34"/>
      <c r="F401" s="33"/>
      <c r="G401" s="33"/>
      <c r="H401" s="33"/>
      <c r="I401" s="5"/>
      <c r="J401" s="5"/>
      <c r="K401" s="5"/>
      <c r="L401" s="5"/>
      <c r="M401" s="5"/>
      <c r="N401" s="5"/>
      <c r="O401" s="5"/>
      <c r="P401" s="5"/>
      <c r="Q401" s="5"/>
      <c r="R401" s="5"/>
      <c r="S401" s="5"/>
      <c r="T401" s="5"/>
      <c r="U401" s="5"/>
      <c r="V401" s="5"/>
      <c r="W401" s="5"/>
      <c r="X401" s="5"/>
      <c r="Y401" s="5"/>
      <c r="Z401" s="5"/>
    </row>
    <row r="402" spans="1:26" ht="12.75" customHeight="1" x14ac:dyDescent="0.25">
      <c r="A402" s="5"/>
      <c r="B402" s="32"/>
      <c r="C402" s="33"/>
      <c r="D402" s="34"/>
      <c r="E402" s="34"/>
      <c r="F402" s="33"/>
      <c r="G402" s="33"/>
      <c r="H402" s="33"/>
      <c r="I402" s="5"/>
      <c r="J402" s="5"/>
      <c r="K402" s="5"/>
      <c r="L402" s="5"/>
      <c r="M402" s="5"/>
      <c r="N402" s="5"/>
      <c r="O402" s="5"/>
      <c r="P402" s="5"/>
      <c r="Q402" s="5"/>
      <c r="R402" s="5"/>
      <c r="S402" s="5"/>
      <c r="T402" s="5"/>
      <c r="U402" s="5"/>
      <c r="V402" s="5"/>
      <c r="W402" s="5"/>
      <c r="X402" s="5"/>
      <c r="Y402" s="5"/>
      <c r="Z402" s="5"/>
    </row>
    <row r="403" spans="1:26" ht="12.75" customHeight="1" x14ac:dyDescent="0.25">
      <c r="A403" s="5"/>
      <c r="B403" s="32"/>
      <c r="C403" s="33"/>
      <c r="D403" s="34"/>
      <c r="E403" s="34"/>
      <c r="F403" s="33"/>
      <c r="G403" s="33"/>
      <c r="H403" s="33"/>
      <c r="I403" s="5"/>
      <c r="J403" s="5"/>
      <c r="K403" s="5"/>
      <c r="L403" s="5"/>
      <c r="M403" s="5"/>
      <c r="N403" s="5"/>
      <c r="O403" s="5"/>
      <c r="P403" s="5"/>
      <c r="Q403" s="5"/>
      <c r="R403" s="5"/>
      <c r="S403" s="5"/>
      <c r="T403" s="5"/>
      <c r="U403" s="5"/>
      <c r="V403" s="5"/>
      <c r="W403" s="5"/>
      <c r="X403" s="5"/>
      <c r="Y403" s="5"/>
      <c r="Z403" s="5"/>
    </row>
    <row r="404" spans="1:26" ht="12.75" customHeight="1" x14ac:dyDescent="0.25">
      <c r="A404" s="5"/>
      <c r="B404" s="32"/>
      <c r="C404" s="33"/>
      <c r="D404" s="34"/>
      <c r="E404" s="34"/>
      <c r="F404" s="33"/>
      <c r="G404" s="33"/>
      <c r="H404" s="33"/>
      <c r="I404" s="5"/>
      <c r="J404" s="5"/>
      <c r="K404" s="5"/>
      <c r="L404" s="5"/>
      <c r="M404" s="5"/>
      <c r="N404" s="5"/>
      <c r="O404" s="5"/>
      <c r="P404" s="5"/>
      <c r="Q404" s="5"/>
      <c r="R404" s="5"/>
      <c r="S404" s="5"/>
      <c r="T404" s="5"/>
      <c r="U404" s="5"/>
      <c r="V404" s="5"/>
      <c r="W404" s="5"/>
      <c r="X404" s="5"/>
      <c r="Y404" s="5"/>
      <c r="Z404" s="5"/>
    </row>
    <row r="405" spans="1:26" ht="12.75" customHeight="1" x14ac:dyDescent="0.25">
      <c r="A405" s="5"/>
      <c r="B405" s="32"/>
      <c r="C405" s="33"/>
      <c r="D405" s="34"/>
      <c r="E405" s="34"/>
      <c r="F405" s="33"/>
      <c r="G405" s="33"/>
      <c r="H405" s="33"/>
      <c r="I405" s="5"/>
      <c r="J405" s="5"/>
      <c r="K405" s="5"/>
      <c r="L405" s="5"/>
      <c r="M405" s="5"/>
      <c r="N405" s="5"/>
      <c r="O405" s="5"/>
      <c r="P405" s="5"/>
      <c r="Q405" s="5"/>
      <c r="R405" s="5"/>
      <c r="S405" s="5"/>
      <c r="T405" s="5"/>
      <c r="U405" s="5"/>
      <c r="V405" s="5"/>
      <c r="W405" s="5"/>
      <c r="X405" s="5"/>
      <c r="Y405" s="5"/>
      <c r="Z405" s="5"/>
    </row>
    <row r="406" spans="1:26" ht="12.75" customHeight="1" x14ac:dyDescent="0.25">
      <c r="A406" s="5"/>
      <c r="B406" s="32"/>
      <c r="C406" s="33"/>
      <c r="D406" s="34"/>
      <c r="E406" s="34"/>
      <c r="F406" s="33"/>
      <c r="G406" s="33"/>
      <c r="H406" s="33"/>
      <c r="I406" s="5"/>
      <c r="J406" s="5"/>
      <c r="K406" s="5"/>
      <c r="L406" s="5"/>
      <c r="M406" s="5"/>
      <c r="N406" s="5"/>
      <c r="O406" s="5"/>
      <c r="P406" s="5"/>
      <c r="Q406" s="5"/>
      <c r="R406" s="5"/>
      <c r="S406" s="5"/>
      <c r="T406" s="5"/>
      <c r="U406" s="5"/>
      <c r="V406" s="5"/>
      <c r="W406" s="5"/>
      <c r="X406" s="5"/>
      <c r="Y406" s="5"/>
      <c r="Z406" s="5"/>
    </row>
    <row r="407" spans="1:26" ht="12.75" customHeight="1" x14ac:dyDescent="0.25">
      <c r="A407" s="5"/>
      <c r="B407" s="32"/>
      <c r="C407" s="33"/>
      <c r="D407" s="34"/>
      <c r="E407" s="34"/>
      <c r="F407" s="33"/>
      <c r="G407" s="33"/>
      <c r="H407" s="33"/>
      <c r="I407" s="5"/>
      <c r="J407" s="5"/>
      <c r="K407" s="5"/>
      <c r="L407" s="5"/>
      <c r="M407" s="5"/>
      <c r="N407" s="5"/>
      <c r="O407" s="5"/>
      <c r="P407" s="5"/>
      <c r="Q407" s="5"/>
      <c r="R407" s="5"/>
      <c r="S407" s="5"/>
      <c r="T407" s="5"/>
      <c r="U407" s="5"/>
      <c r="V407" s="5"/>
      <c r="W407" s="5"/>
      <c r="X407" s="5"/>
      <c r="Y407" s="5"/>
      <c r="Z407" s="5"/>
    </row>
    <row r="408" spans="1:26" ht="12.75" customHeight="1" x14ac:dyDescent="0.25">
      <c r="A408" s="5"/>
      <c r="B408" s="32"/>
      <c r="C408" s="33"/>
      <c r="D408" s="34"/>
      <c r="E408" s="34"/>
      <c r="F408" s="33"/>
      <c r="G408" s="33"/>
      <c r="H408" s="33"/>
      <c r="I408" s="5"/>
      <c r="J408" s="5"/>
      <c r="K408" s="5"/>
      <c r="L408" s="5"/>
      <c r="M408" s="5"/>
      <c r="N408" s="5"/>
      <c r="O408" s="5"/>
      <c r="P408" s="5"/>
      <c r="Q408" s="5"/>
      <c r="R408" s="5"/>
      <c r="S408" s="5"/>
      <c r="T408" s="5"/>
      <c r="U408" s="5"/>
      <c r="V408" s="5"/>
      <c r="W408" s="5"/>
      <c r="X408" s="5"/>
      <c r="Y408" s="5"/>
      <c r="Z408" s="5"/>
    </row>
    <row r="409" spans="1:26" ht="12.75" customHeight="1" x14ac:dyDescent="0.25">
      <c r="A409" s="5"/>
      <c r="B409" s="32"/>
      <c r="C409" s="33"/>
      <c r="D409" s="34"/>
      <c r="E409" s="34"/>
      <c r="F409" s="33"/>
      <c r="G409" s="33"/>
      <c r="H409" s="33"/>
      <c r="I409" s="5"/>
      <c r="J409" s="5"/>
      <c r="K409" s="5"/>
      <c r="L409" s="5"/>
      <c r="M409" s="5"/>
      <c r="N409" s="5"/>
      <c r="O409" s="5"/>
      <c r="P409" s="5"/>
      <c r="Q409" s="5"/>
      <c r="R409" s="5"/>
      <c r="S409" s="5"/>
      <c r="T409" s="5"/>
      <c r="U409" s="5"/>
      <c r="V409" s="5"/>
      <c r="W409" s="5"/>
      <c r="X409" s="5"/>
      <c r="Y409" s="5"/>
      <c r="Z409" s="5"/>
    </row>
    <row r="410" spans="1:26" ht="12.75" customHeight="1" x14ac:dyDescent="0.25">
      <c r="A410" s="5"/>
      <c r="B410" s="32"/>
      <c r="C410" s="33"/>
      <c r="D410" s="34"/>
      <c r="E410" s="34"/>
      <c r="F410" s="33"/>
      <c r="G410" s="33"/>
      <c r="H410" s="33"/>
      <c r="I410" s="5"/>
      <c r="J410" s="5"/>
      <c r="K410" s="5"/>
      <c r="L410" s="5"/>
      <c r="M410" s="5"/>
      <c r="N410" s="5"/>
      <c r="O410" s="5"/>
      <c r="P410" s="5"/>
      <c r="Q410" s="5"/>
      <c r="R410" s="5"/>
      <c r="S410" s="5"/>
      <c r="T410" s="5"/>
      <c r="U410" s="5"/>
      <c r="V410" s="5"/>
      <c r="W410" s="5"/>
      <c r="X410" s="5"/>
      <c r="Y410" s="5"/>
      <c r="Z410" s="5"/>
    </row>
    <row r="411" spans="1:26" ht="12.75" customHeight="1" x14ac:dyDescent="0.25">
      <c r="A411" s="5"/>
      <c r="B411" s="32"/>
      <c r="C411" s="33"/>
      <c r="D411" s="34"/>
      <c r="E411" s="34"/>
      <c r="F411" s="33"/>
      <c r="G411" s="33"/>
      <c r="H411" s="33"/>
      <c r="I411" s="5"/>
      <c r="J411" s="5"/>
      <c r="K411" s="5"/>
      <c r="L411" s="5"/>
      <c r="M411" s="5"/>
      <c r="N411" s="5"/>
      <c r="O411" s="5"/>
      <c r="P411" s="5"/>
      <c r="Q411" s="5"/>
      <c r="R411" s="5"/>
      <c r="S411" s="5"/>
      <c r="T411" s="5"/>
      <c r="U411" s="5"/>
      <c r="V411" s="5"/>
      <c r="W411" s="5"/>
      <c r="X411" s="5"/>
      <c r="Y411" s="5"/>
      <c r="Z411" s="5"/>
    </row>
    <row r="412" spans="1:26" ht="12.75" customHeight="1" x14ac:dyDescent="0.25">
      <c r="A412" s="5"/>
      <c r="B412" s="32"/>
      <c r="C412" s="33"/>
      <c r="D412" s="34"/>
      <c r="E412" s="34"/>
      <c r="F412" s="33"/>
      <c r="G412" s="33"/>
      <c r="H412" s="33"/>
      <c r="I412" s="5"/>
      <c r="J412" s="5"/>
      <c r="K412" s="5"/>
      <c r="L412" s="5"/>
      <c r="M412" s="5"/>
      <c r="N412" s="5"/>
      <c r="O412" s="5"/>
      <c r="P412" s="5"/>
      <c r="Q412" s="5"/>
      <c r="R412" s="5"/>
      <c r="S412" s="5"/>
      <c r="T412" s="5"/>
      <c r="U412" s="5"/>
      <c r="V412" s="5"/>
      <c r="W412" s="5"/>
      <c r="X412" s="5"/>
      <c r="Y412" s="5"/>
      <c r="Z412" s="5"/>
    </row>
    <row r="413" spans="1:26" ht="12.75" customHeight="1" x14ac:dyDescent="0.25">
      <c r="A413" s="5"/>
      <c r="B413" s="32"/>
      <c r="C413" s="33"/>
      <c r="D413" s="34"/>
      <c r="E413" s="34"/>
      <c r="F413" s="33"/>
      <c r="G413" s="33"/>
      <c r="H413" s="33"/>
      <c r="I413" s="5"/>
      <c r="J413" s="5"/>
      <c r="K413" s="5"/>
      <c r="L413" s="5"/>
      <c r="M413" s="5"/>
      <c r="N413" s="5"/>
      <c r="O413" s="5"/>
      <c r="P413" s="5"/>
      <c r="Q413" s="5"/>
      <c r="R413" s="5"/>
      <c r="S413" s="5"/>
      <c r="T413" s="5"/>
      <c r="U413" s="5"/>
      <c r="V413" s="5"/>
      <c r="W413" s="5"/>
      <c r="X413" s="5"/>
      <c r="Y413" s="5"/>
      <c r="Z413" s="5"/>
    </row>
    <row r="414" spans="1:26" ht="12.75" customHeight="1" x14ac:dyDescent="0.25">
      <c r="A414" s="5"/>
      <c r="B414" s="32"/>
      <c r="C414" s="33"/>
      <c r="D414" s="34"/>
      <c r="E414" s="34"/>
      <c r="F414" s="33"/>
      <c r="G414" s="33"/>
      <c r="H414" s="33"/>
      <c r="I414" s="5"/>
      <c r="J414" s="5"/>
      <c r="K414" s="5"/>
      <c r="L414" s="5"/>
      <c r="M414" s="5"/>
      <c r="N414" s="5"/>
      <c r="O414" s="5"/>
      <c r="P414" s="5"/>
      <c r="Q414" s="5"/>
      <c r="R414" s="5"/>
      <c r="S414" s="5"/>
      <c r="T414" s="5"/>
      <c r="U414" s="5"/>
      <c r="V414" s="5"/>
      <c r="W414" s="5"/>
      <c r="X414" s="5"/>
      <c r="Y414" s="5"/>
      <c r="Z414" s="5"/>
    </row>
    <row r="415" spans="1:26" ht="12.75" customHeight="1" x14ac:dyDescent="0.25">
      <c r="A415" s="5"/>
      <c r="B415" s="32"/>
      <c r="C415" s="33"/>
      <c r="D415" s="34"/>
      <c r="E415" s="34"/>
      <c r="F415" s="33"/>
      <c r="G415" s="33"/>
      <c r="H415" s="33"/>
      <c r="I415" s="5"/>
      <c r="J415" s="5"/>
      <c r="K415" s="5"/>
      <c r="L415" s="5"/>
      <c r="M415" s="5"/>
      <c r="N415" s="5"/>
      <c r="O415" s="5"/>
      <c r="P415" s="5"/>
      <c r="Q415" s="5"/>
      <c r="R415" s="5"/>
      <c r="S415" s="5"/>
      <c r="T415" s="5"/>
      <c r="U415" s="5"/>
      <c r="V415" s="5"/>
      <c r="W415" s="5"/>
      <c r="X415" s="5"/>
      <c r="Y415" s="5"/>
      <c r="Z415" s="5"/>
    </row>
    <row r="416" spans="1:26" ht="12.75" customHeight="1" x14ac:dyDescent="0.25">
      <c r="A416" s="5"/>
      <c r="B416" s="32"/>
      <c r="C416" s="33"/>
      <c r="D416" s="34"/>
      <c r="E416" s="34"/>
      <c r="F416" s="33"/>
      <c r="G416" s="33"/>
      <c r="H416" s="33"/>
      <c r="I416" s="5"/>
      <c r="J416" s="5"/>
      <c r="K416" s="5"/>
      <c r="L416" s="5"/>
      <c r="M416" s="5"/>
      <c r="N416" s="5"/>
      <c r="O416" s="5"/>
      <c r="P416" s="5"/>
      <c r="Q416" s="5"/>
      <c r="R416" s="5"/>
      <c r="S416" s="5"/>
      <c r="T416" s="5"/>
      <c r="U416" s="5"/>
      <c r="V416" s="5"/>
      <c r="W416" s="5"/>
      <c r="X416" s="5"/>
      <c r="Y416" s="5"/>
      <c r="Z416" s="5"/>
    </row>
    <row r="417" spans="1:26" ht="12.75" customHeight="1" x14ac:dyDescent="0.25">
      <c r="A417" s="5"/>
      <c r="B417" s="32"/>
      <c r="C417" s="33"/>
      <c r="D417" s="34"/>
      <c r="E417" s="34"/>
      <c r="F417" s="33"/>
      <c r="G417" s="33"/>
      <c r="H417" s="33"/>
      <c r="I417" s="5"/>
      <c r="J417" s="5"/>
      <c r="K417" s="5"/>
      <c r="L417" s="5"/>
      <c r="M417" s="5"/>
      <c r="N417" s="5"/>
      <c r="O417" s="5"/>
      <c r="P417" s="5"/>
      <c r="Q417" s="5"/>
      <c r="R417" s="5"/>
      <c r="S417" s="5"/>
      <c r="T417" s="5"/>
      <c r="U417" s="5"/>
      <c r="V417" s="5"/>
      <c r="W417" s="5"/>
      <c r="X417" s="5"/>
      <c r="Y417" s="5"/>
      <c r="Z417" s="5"/>
    </row>
    <row r="418" spans="1:26" ht="12.75" customHeight="1" x14ac:dyDescent="0.25">
      <c r="A418" s="5"/>
      <c r="B418" s="32"/>
      <c r="C418" s="33"/>
      <c r="D418" s="34"/>
      <c r="E418" s="34"/>
      <c r="F418" s="33"/>
      <c r="G418" s="33"/>
      <c r="H418" s="33"/>
      <c r="I418" s="5"/>
      <c r="J418" s="5"/>
      <c r="K418" s="5"/>
      <c r="L418" s="5"/>
      <c r="M418" s="5"/>
      <c r="N418" s="5"/>
      <c r="O418" s="5"/>
      <c r="P418" s="5"/>
      <c r="Q418" s="5"/>
      <c r="R418" s="5"/>
      <c r="S418" s="5"/>
      <c r="T418" s="5"/>
      <c r="U418" s="5"/>
      <c r="V418" s="5"/>
      <c r="W418" s="5"/>
      <c r="X418" s="5"/>
      <c r="Y418" s="5"/>
      <c r="Z418" s="5"/>
    </row>
    <row r="419" spans="1:26" ht="12.75" customHeight="1" x14ac:dyDescent="0.25">
      <c r="A419" s="5"/>
      <c r="B419" s="32"/>
      <c r="C419" s="33"/>
      <c r="D419" s="34"/>
      <c r="E419" s="34"/>
      <c r="F419" s="33"/>
      <c r="G419" s="33"/>
      <c r="H419" s="33"/>
      <c r="I419" s="5"/>
      <c r="J419" s="5"/>
      <c r="K419" s="5"/>
      <c r="L419" s="5"/>
      <c r="M419" s="5"/>
      <c r="N419" s="5"/>
      <c r="O419" s="5"/>
      <c r="P419" s="5"/>
      <c r="Q419" s="5"/>
      <c r="R419" s="5"/>
      <c r="S419" s="5"/>
      <c r="T419" s="5"/>
      <c r="U419" s="5"/>
      <c r="V419" s="5"/>
      <c r="W419" s="5"/>
      <c r="X419" s="5"/>
      <c r="Y419" s="5"/>
      <c r="Z419" s="5"/>
    </row>
    <row r="420" spans="1:26" ht="12.75" customHeight="1" x14ac:dyDescent="0.25">
      <c r="A420" s="5"/>
      <c r="B420" s="32"/>
      <c r="C420" s="33"/>
      <c r="D420" s="34"/>
      <c r="E420" s="34"/>
      <c r="F420" s="33"/>
      <c r="G420" s="33"/>
      <c r="H420" s="33"/>
      <c r="I420" s="5"/>
      <c r="J420" s="5"/>
      <c r="K420" s="5"/>
      <c r="L420" s="5"/>
      <c r="M420" s="5"/>
      <c r="N420" s="5"/>
      <c r="O420" s="5"/>
      <c r="P420" s="5"/>
      <c r="Q420" s="5"/>
      <c r="R420" s="5"/>
      <c r="S420" s="5"/>
      <c r="T420" s="5"/>
      <c r="U420" s="5"/>
      <c r="V420" s="5"/>
      <c r="W420" s="5"/>
      <c r="X420" s="5"/>
      <c r="Y420" s="5"/>
      <c r="Z420" s="5"/>
    </row>
    <row r="421" spans="1:26" ht="12.75" customHeight="1" x14ac:dyDescent="0.25">
      <c r="A421" s="5"/>
      <c r="B421" s="32"/>
      <c r="C421" s="33"/>
      <c r="D421" s="34"/>
      <c r="E421" s="34"/>
      <c r="F421" s="33"/>
      <c r="G421" s="33"/>
      <c r="H421" s="33"/>
      <c r="I421" s="5"/>
      <c r="J421" s="5"/>
      <c r="K421" s="5"/>
      <c r="L421" s="5"/>
      <c r="M421" s="5"/>
      <c r="N421" s="5"/>
      <c r="O421" s="5"/>
      <c r="P421" s="5"/>
      <c r="Q421" s="5"/>
      <c r="R421" s="5"/>
      <c r="S421" s="5"/>
      <c r="T421" s="5"/>
      <c r="U421" s="5"/>
      <c r="V421" s="5"/>
      <c r="W421" s="5"/>
      <c r="X421" s="5"/>
      <c r="Y421" s="5"/>
      <c r="Z421" s="5"/>
    </row>
    <row r="422" spans="1:26" ht="12.75" customHeight="1" x14ac:dyDescent="0.25">
      <c r="A422" s="5"/>
      <c r="B422" s="32"/>
      <c r="C422" s="33"/>
      <c r="D422" s="34"/>
      <c r="E422" s="34"/>
      <c r="F422" s="33"/>
      <c r="G422" s="33"/>
      <c r="H422" s="33"/>
      <c r="I422" s="5"/>
      <c r="J422" s="5"/>
      <c r="K422" s="5"/>
      <c r="L422" s="5"/>
      <c r="M422" s="5"/>
      <c r="N422" s="5"/>
      <c r="O422" s="5"/>
      <c r="P422" s="5"/>
      <c r="Q422" s="5"/>
      <c r="R422" s="5"/>
      <c r="S422" s="5"/>
      <c r="T422" s="5"/>
      <c r="U422" s="5"/>
      <c r="V422" s="5"/>
      <c r="W422" s="5"/>
      <c r="X422" s="5"/>
      <c r="Y422" s="5"/>
      <c r="Z422" s="5"/>
    </row>
    <row r="423" spans="1:26" ht="12.75" customHeight="1" x14ac:dyDescent="0.25">
      <c r="A423" s="5"/>
      <c r="B423" s="32"/>
      <c r="C423" s="33"/>
      <c r="D423" s="34"/>
      <c r="E423" s="34"/>
      <c r="F423" s="33"/>
      <c r="G423" s="33"/>
      <c r="H423" s="33"/>
      <c r="I423" s="5"/>
      <c r="J423" s="5"/>
      <c r="K423" s="5"/>
      <c r="L423" s="5"/>
      <c r="M423" s="5"/>
      <c r="N423" s="5"/>
      <c r="O423" s="5"/>
      <c r="P423" s="5"/>
      <c r="Q423" s="5"/>
      <c r="R423" s="5"/>
      <c r="S423" s="5"/>
      <c r="T423" s="5"/>
      <c r="U423" s="5"/>
      <c r="V423" s="5"/>
      <c r="W423" s="5"/>
      <c r="X423" s="5"/>
      <c r="Y423" s="5"/>
      <c r="Z423" s="5"/>
    </row>
    <row r="424" spans="1:26" ht="12.75" customHeight="1" x14ac:dyDescent="0.25">
      <c r="A424" s="5"/>
      <c r="B424" s="32"/>
      <c r="C424" s="33"/>
      <c r="D424" s="34"/>
      <c r="E424" s="34"/>
      <c r="F424" s="33"/>
      <c r="G424" s="33"/>
      <c r="H424" s="33"/>
      <c r="I424" s="5"/>
      <c r="J424" s="5"/>
      <c r="K424" s="5"/>
      <c r="L424" s="5"/>
      <c r="M424" s="5"/>
      <c r="N424" s="5"/>
      <c r="O424" s="5"/>
      <c r="P424" s="5"/>
      <c r="Q424" s="5"/>
      <c r="R424" s="5"/>
      <c r="S424" s="5"/>
      <c r="T424" s="5"/>
      <c r="U424" s="5"/>
      <c r="V424" s="5"/>
      <c r="W424" s="5"/>
      <c r="X424" s="5"/>
      <c r="Y424" s="5"/>
      <c r="Z424" s="5"/>
    </row>
    <row r="425" spans="1:26" ht="12.75" customHeight="1" x14ac:dyDescent="0.25">
      <c r="A425" s="5"/>
      <c r="B425" s="32"/>
      <c r="C425" s="33"/>
      <c r="D425" s="34"/>
      <c r="E425" s="34"/>
      <c r="F425" s="33"/>
      <c r="G425" s="33"/>
      <c r="H425" s="33"/>
      <c r="I425" s="5"/>
      <c r="J425" s="5"/>
      <c r="K425" s="5"/>
      <c r="L425" s="5"/>
      <c r="M425" s="5"/>
      <c r="N425" s="5"/>
      <c r="O425" s="5"/>
      <c r="P425" s="5"/>
      <c r="Q425" s="5"/>
      <c r="R425" s="5"/>
      <c r="S425" s="5"/>
      <c r="T425" s="5"/>
      <c r="U425" s="5"/>
      <c r="V425" s="5"/>
      <c r="W425" s="5"/>
      <c r="X425" s="5"/>
      <c r="Y425" s="5"/>
      <c r="Z425" s="5"/>
    </row>
    <row r="426" spans="1:26" ht="12.75" customHeight="1" x14ac:dyDescent="0.25">
      <c r="A426" s="5"/>
      <c r="B426" s="32"/>
      <c r="C426" s="33"/>
      <c r="D426" s="34"/>
      <c r="E426" s="34"/>
      <c r="F426" s="33"/>
      <c r="G426" s="33"/>
      <c r="H426" s="33"/>
      <c r="I426" s="5"/>
      <c r="J426" s="5"/>
      <c r="K426" s="5"/>
      <c r="L426" s="5"/>
      <c r="M426" s="5"/>
      <c r="N426" s="5"/>
      <c r="O426" s="5"/>
      <c r="P426" s="5"/>
      <c r="Q426" s="5"/>
      <c r="R426" s="5"/>
      <c r="S426" s="5"/>
      <c r="T426" s="5"/>
      <c r="U426" s="5"/>
      <c r="V426" s="5"/>
      <c r="W426" s="5"/>
      <c r="X426" s="5"/>
      <c r="Y426" s="5"/>
      <c r="Z426" s="5"/>
    </row>
    <row r="427" spans="1:26" ht="12.75" customHeight="1" x14ac:dyDescent="0.25">
      <c r="A427" s="5"/>
      <c r="B427" s="32"/>
      <c r="C427" s="33"/>
      <c r="D427" s="34"/>
      <c r="E427" s="34"/>
      <c r="F427" s="33"/>
      <c r="G427" s="33"/>
      <c r="H427" s="33"/>
      <c r="I427" s="5"/>
      <c r="J427" s="5"/>
      <c r="K427" s="5"/>
      <c r="L427" s="5"/>
      <c r="M427" s="5"/>
      <c r="N427" s="5"/>
      <c r="O427" s="5"/>
      <c r="P427" s="5"/>
      <c r="Q427" s="5"/>
      <c r="R427" s="5"/>
      <c r="S427" s="5"/>
      <c r="T427" s="5"/>
      <c r="U427" s="5"/>
      <c r="V427" s="5"/>
      <c r="W427" s="5"/>
      <c r="X427" s="5"/>
      <c r="Y427" s="5"/>
      <c r="Z427" s="5"/>
    </row>
    <row r="428" spans="1:26" ht="12.75" customHeight="1" x14ac:dyDescent="0.25">
      <c r="A428" s="5"/>
      <c r="B428" s="32"/>
      <c r="C428" s="33"/>
      <c r="D428" s="34"/>
      <c r="E428" s="34"/>
      <c r="F428" s="33"/>
      <c r="G428" s="33"/>
      <c r="H428" s="33"/>
      <c r="I428" s="5"/>
      <c r="J428" s="5"/>
      <c r="K428" s="5"/>
      <c r="L428" s="5"/>
      <c r="M428" s="5"/>
      <c r="N428" s="5"/>
      <c r="O428" s="5"/>
      <c r="P428" s="5"/>
      <c r="Q428" s="5"/>
      <c r="R428" s="5"/>
      <c r="S428" s="5"/>
      <c r="T428" s="5"/>
      <c r="U428" s="5"/>
      <c r="V428" s="5"/>
      <c r="W428" s="5"/>
      <c r="X428" s="5"/>
      <c r="Y428" s="5"/>
      <c r="Z428" s="5"/>
    </row>
    <row r="429" spans="1:26" ht="12.75" customHeight="1" x14ac:dyDescent="0.25">
      <c r="A429" s="5"/>
      <c r="B429" s="32"/>
      <c r="C429" s="33"/>
      <c r="D429" s="34"/>
      <c r="E429" s="34"/>
      <c r="F429" s="33"/>
      <c r="G429" s="33"/>
      <c r="H429" s="33"/>
      <c r="I429" s="5"/>
      <c r="J429" s="5"/>
      <c r="K429" s="5"/>
      <c r="L429" s="5"/>
      <c r="M429" s="5"/>
      <c r="N429" s="5"/>
      <c r="O429" s="5"/>
      <c r="P429" s="5"/>
      <c r="Q429" s="5"/>
      <c r="R429" s="5"/>
      <c r="S429" s="5"/>
      <c r="T429" s="5"/>
      <c r="U429" s="5"/>
      <c r="V429" s="5"/>
      <c r="W429" s="5"/>
      <c r="X429" s="5"/>
      <c r="Y429" s="5"/>
      <c r="Z429" s="5"/>
    </row>
    <row r="430" spans="1:26" ht="12.75" customHeight="1" x14ac:dyDescent="0.25">
      <c r="A430" s="5"/>
      <c r="B430" s="32"/>
      <c r="C430" s="33"/>
      <c r="D430" s="34"/>
      <c r="E430" s="34"/>
      <c r="F430" s="33"/>
      <c r="G430" s="33"/>
      <c r="H430" s="33"/>
      <c r="I430" s="5"/>
      <c r="J430" s="5"/>
      <c r="K430" s="5"/>
      <c r="L430" s="5"/>
      <c r="M430" s="5"/>
      <c r="N430" s="5"/>
      <c r="O430" s="5"/>
      <c r="P430" s="5"/>
      <c r="Q430" s="5"/>
      <c r="R430" s="5"/>
      <c r="S430" s="5"/>
      <c r="T430" s="5"/>
      <c r="U430" s="5"/>
      <c r="V430" s="5"/>
      <c r="W430" s="5"/>
      <c r="X430" s="5"/>
      <c r="Y430" s="5"/>
      <c r="Z430" s="5"/>
    </row>
    <row r="431" spans="1:26" ht="12.75" customHeight="1" x14ac:dyDescent="0.25">
      <c r="A431" s="5"/>
      <c r="B431" s="32"/>
      <c r="C431" s="33"/>
      <c r="D431" s="34"/>
      <c r="E431" s="34"/>
      <c r="F431" s="33"/>
      <c r="G431" s="33"/>
      <c r="H431" s="33"/>
      <c r="I431" s="5"/>
      <c r="J431" s="5"/>
      <c r="K431" s="5"/>
      <c r="L431" s="5"/>
      <c r="M431" s="5"/>
      <c r="N431" s="5"/>
      <c r="O431" s="5"/>
      <c r="P431" s="5"/>
      <c r="Q431" s="5"/>
      <c r="R431" s="5"/>
      <c r="S431" s="5"/>
      <c r="T431" s="5"/>
      <c r="U431" s="5"/>
      <c r="V431" s="5"/>
      <c r="W431" s="5"/>
      <c r="X431" s="5"/>
      <c r="Y431" s="5"/>
      <c r="Z431" s="5"/>
    </row>
    <row r="432" spans="1:26" ht="12.75" customHeight="1" x14ac:dyDescent="0.25">
      <c r="A432" s="5"/>
      <c r="B432" s="32"/>
      <c r="C432" s="33"/>
      <c r="D432" s="34"/>
      <c r="E432" s="34"/>
      <c r="F432" s="33"/>
      <c r="G432" s="33"/>
      <c r="H432" s="33"/>
      <c r="I432" s="5"/>
      <c r="J432" s="5"/>
      <c r="K432" s="5"/>
      <c r="L432" s="5"/>
      <c r="M432" s="5"/>
      <c r="N432" s="5"/>
      <c r="O432" s="5"/>
      <c r="P432" s="5"/>
      <c r="Q432" s="5"/>
      <c r="R432" s="5"/>
      <c r="S432" s="5"/>
      <c r="T432" s="5"/>
      <c r="U432" s="5"/>
      <c r="V432" s="5"/>
      <c r="W432" s="5"/>
      <c r="X432" s="5"/>
      <c r="Y432" s="5"/>
      <c r="Z432" s="5"/>
    </row>
    <row r="433" spans="1:26" ht="12.75" customHeight="1" x14ac:dyDescent="0.25">
      <c r="A433" s="5"/>
      <c r="B433" s="32"/>
      <c r="C433" s="33"/>
      <c r="D433" s="34"/>
      <c r="E433" s="34"/>
      <c r="F433" s="33"/>
      <c r="G433" s="33"/>
      <c r="H433" s="33"/>
      <c r="I433" s="5"/>
      <c r="J433" s="5"/>
      <c r="K433" s="5"/>
      <c r="L433" s="5"/>
      <c r="M433" s="5"/>
      <c r="N433" s="5"/>
      <c r="O433" s="5"/>
      <c r="P433" s="5"/>
      <c r="Q433" s="5"/>
      <c r="R433" s="5"/>
      <c r="S433" s="5"/>
      <c r="T433" s="5"/>
      <c r="U433" s="5"/>
      <c r="V433" s="5"/>
      <c r="W433" s="5"/>
      <c r="X433" s="5"/>
      <c r="Y433" s="5"/>
      <c r="Z433" s="5"/>
    </row>
    <row r="434" spans="1:26" ht="12.75" customHeight="1" x14ac:dyDescent="0.25">
      <c r="A434" s="5"/>
      <c r="B434" s="32"/>
      <c r="C434" s="33"/>
      <c r="D434" s="34"/>
      <c r="E434" s="34"/>
      <c r="F434" s="33"/>
      <c r="G434" s="33"/>
      <c r="H434" s="33"/>
      <c r="I434" s="5"/>
      <c r="J434" s="5"/>
      <c r="K434" s="5"/>
      <c r="L434" s="5"/>
      <c r="M434" s="5"/>
      <c r="N434" s="5"/>
      <c r="O434" s="5"/>
      <c r="P434" s="5"/>
      <c r="Q434" s="5"/>
      <c r="R434" s="5"/>
      <c r="S434" s="5"/>
      <c r="T434" s="5"/>
      <c r="U434" s="5"/>
      <c r="V434" s="5"/>
      <c r="W434" s="5"/>
      <c r="X434" s="5"/>
      <c r="Y434" s="5"/>
      <c r="Z434" s="5"/>
    </row>
    <row r="435" spans="1:26" ht="12.75" customHeight="1" x14ac:dyDescent="0.25">
      <c r="A435" s="5"/>
      <c r="B435" s="32"/>
      <c r="C435" s="33"/>
      <c r="D435" s="34"/>
      <c r="E435" s="34"/>
      <c r="F435" s="33"/>
      <c r="G435" s="33"/>
      <c r="H435" s="33"/>
      <c r="I435" s="5"/>
      <c r="J435" s="5"/>
      <c r="K435" s="5"/>
      <c r="L435" s="5"/>
      <c r="M435" s="5"/>
      <c r="N435" s="5"/>
      <c r="O435" s="5"/>
      <c r="P435" s="5"/>
      <c r="Q435" s="5"/>
      <c r="R435" s="5"/>
      <c r="S435" s="5"/>
      <c r="T435" s="5"/>
      <c r="U435" s="5"/>
      <c r="V435" s="5"/>
      <c r="W435" s="5"/>
      <c r="X435" s="5"/>
      <c r="Y435" s="5"/>
      <c r="Z435" s="5"/>
    </row>
    <row r="436" spans="1:26" ht="12.75" customHeight="1" x14ac:dyDescent="0.25">
      <c r="A436" s="5"/>
      <c r="B436" s="32"/>
      <c r="C436" s="33"/>
      <c r="D436" s="34"/>
      <c r="E436" s="34"/>
      <c r="F436" s="33"/>
      <c r="G436" s="33"/>
      <c r="H436" s="33"/>
      <c r="I436" s="5"/>
      <c r="J436" s="5"/>
      <c r="K436" s="5"/>
      <c r="L436" s="5"/>
      <c r="M436" s="5"/>
      <c r="N436" s="5"/>
      <c r="O436" s="5"/>
      <c r="P436" s="5"/>
      <c r="Q436" s="5"/>
      <c r="R436" s="5"/>
      <c r="S436" s="5"/>
      <c r="T436" s="5"/>
      <c r="U436" s="5"/>
      <c r="V436" s="5"/>
      <c r="W436" s="5"/>
      <c r="X436" s="5"/>
      <c r="Y436" s="5"/>
      <c r="Z436" s="5"/>
    </row>
    <row r="437" spans="1:26" ht="12.75" customHeight="1" x14ac:dyDescent="0.25">
      <c r="A437" s="5"/>
      <c r="B437" s="32"/>
      <c r="C437" s="33"/>
      <c r="D437" s="34"/>
      <c r="E437" s="34"/>
      <c r="F437" s="33"/>
      <c r="G437" s="33"/>
      <c r="H437" s="33"/>
      <c r="I437" s="5"/>
      <c r="J437" s="5"/>
      <c r="K437" s="5"/>
      <c r="L437" s="5"/>
      <c r="M437" s="5"/>
      <c r="N437" s="5"/>
      <c r="O437" s="5"/>
      <c r="P437" s="5"/>
      <c r="Q437" s="5"/>
      <c r="R437" s="5"/>
      <c r="S437" s="5"/>
      <c r="T437" s="5"/>
      <c r="U437" s="5"/>
      <c r="V437" s="5"/>
      <c r="W437" s="5"/>
      <c r="X437" s="5"/>
      <c r="Y437" s="5"/>
      <c r="Z437" s="5"/>
    </row>
    <row r="438" spans="1:26" ht="12.75" customHeight="1" x14ac:dyDescent="0.25">
      <c r="A438" s="5"/>
      <c r="B438" s="32"/>
      <c r="C438" s="33"/>
      <c r="D438" s="34"/>
      <c r="E438" s="34"/>
      <c r="F438" s="33"/>
      <c r="G438" s="33"/>
      <c r="H438" s="33"/>
      <c r="I438" s="5"/>
      <c r="J438" s="5"/>
      <c r="K438" s="5"/>
      <c r="L438" s="5"/>
      <c r="M438" s="5"/>
      <c r="N438" s="5"/>
      <c r="O438" s="5"/>
      <c r="P438" s="5"/>
      <c r="Q438" s="5"/>
      <c r="R438" s="5"/>
      <c r="S438" s="5"/>
      <c r="T438" s="5"/>
      <c r="U438" s="5"/>
      <c r="V438" s="5"/>
      <c r="W438" s="5"/>
      <c r="X438" s="5"/>
      <c r="Y438" s="5"/>
      <c r="Z438" s="5"/>
    </row>
    <row r="439" spans="1:26" ht="12.75" customHeight="1" x14ac:dyDescent="0.25">
      <c r="A439" s="5"/>
      <c r="B439" s="32"/>
      <c r="C439" s="33"/>
      <c r="D439" s="34"/>
      <c r="E439" s="34"/>
      <c r="F439" s="33"/>
      <c r="G439" s="33"/>
      <c r="H439" s="33"/>
      <c r="I439" s="5"/>
      <c r="J439" s="5"/>
      <c r="K439" s="5"/>
      <c r="L439" s="5"/>
      <c r="M439" s="5"/>
      <c r="N439" s="5"/>
      <c r="O439" s="5"/>
      <c r="P439" s="5"/>
      <c r="Q439" s="5"/>
      <c r="R439" s="5"/>
      <c r="S439" s="5"/>
      <c r="T439" s="5"/>
      <c r="U439" s="5"/>
      <c r="V439" s="5"/>
      <c r="W439" s="5"/>
      <c r="X439" s="5"/>
      <c r="Y439" s="5"/>
      <c r="Z439" s="5"/>
    </row>
    <row r="440" spans="1:26" ht="12.75" customHeight="1" x14ac:dyDescent="0.25">
      <c r="A440" s="5"/>
      <c r="B440" s="32"/>
      <c r="C440" s="33"/>
      <c r="D440" s="34"/>
      <c r="E440" s="34"/>
      <c r="F440" s="33"/>
      <c r="G440" s="33"/>
      <c r="H440" s="33"/>
      <c r="I440" s="5"/>
      <c r="J440" s="5"/>
      <c r="K440" s="5"/>
      <c r="L440" s="5"/>
      <c r="M440" s="5"/>
      <c r="N440" s="5"/>
      <c r="O440" s="5"/>
      <c r="P440" s="5"/>
      <c r="Q440" s="5"/>
      <c r="R440" s="5"/>
      <c r="S440" s="5"/>
      <c r="T440" s="5"/>
      <c r="U440" s="5"/>
      <c r="V440" s="5"/>
      <c r="W440" s="5"/>
      <c r="X440" s="5"/>
      <c r="Y440" s="5"/>
      <c r="Z440" s="5"/>
    </row>
    <row r="441" spans="1:26" ht="12.75" customHeight="1" x14ac:dyDescent="0.25">
      <c r="A441" s="5"/>
      <c r="B441" s="32"/>
      <c r="C441" s="33"/>
      <c r="D441" s="34"/>
      <c r="E441" s="34"/>
      <c r="F441" s="33"/>
      <c r="G441" s="33"/>
      <c r="H441" s="33"/>
      <c r="I441" s="5"/>
      <c r="J441" s="5"/>
      <c r="K441" s="5"/>
      <c r="L441" s="5"/>
      <c r="M441" s="5"/>
      <c r="N441" s="5"/>
      <c r="O441" s="5"/>
      <c r="P441" s="5"/>
      <c r="Q441" s="5"/>
      <c r="R441" s="5"/>
      <c r="S441" s="5"/>
      <c r="T441" s="5"/>
      <c r="U441" s="5"/>
      <c r="V441" s="5"/>
      <c r="W441" s="5"/>
      <c r="X441" s="5"/>
      <c r="Y441" s="5"/>
      <c r="Z441" s="5"/>
    </row>
    <row r="442" spans="1:26" ht="12.75" customHeight="1" x14ac:dyDescent="0.25">
      <c r="A442" s="5"/>
      <c r="B442" s="32"/>
      <c r="C442" s="33"/>
      <c r="D442" s="34"/>
      <c r="E442" s="34"/>
      <c r="F442" s="33"/>
      <c r="G442" s="33"/>
      <c r="H442" s="33"/>
      <c r="I442" s="5"/>
      <c r="J442" s="5"/>
      <c r="K442" s="5"/>
      <c r="L442" s="5"/>
      <c r="M442" s="5"/>
      <c r="N442" s="5"/>
      <c r="O442" s="5"/>
      <c r="P442" s="5"/>
      <c r="Q442" s="5"/>
      <c r="R442" s="5"/>
      <c r="S442" s="5"/>
      <c r="T442" s="5"/>
      <c r="U442" s="5"/>
      <c r="V442" s="5"/>
      <c r="W442" s="5"/>
      <c r="X442" s="5"/>
      <c r="Y442" s="5"/>
      <c r="Z442" s="5"/>
    </row>
    <row r="443" spans="1:26" ht="12.75" customHeight="1" x14ac:dyDescent="0.25">
      <c r="A443" s="5"/>
      <c r="B443" s="32"/>
      <c r="C443" s="33"/>
      <c r="D443" s="34"/>
      <c r="E443" s="34"/>
      <c r="F443" s="33"/>
      <c r="G443" s="33"/>
      <c r="H443" s="33"/>
      <c r="I443" s="5"/>
      <c r="J443" s="5"/>
      <c r="K443" s="5"/>
      <c r="L443" s="5"/>
      <c r="M443" s="5"/>
      <c r="N443" s="5"/>
      <c r="O443" s="5"/>
      <c r="P443" s="5"/>
      <c r="Q443" s="5"/>
      <c r="R443" s="5"/>
      <c r="S443" s="5"/>
      <c r="T443" s="5"/>
      <c r="U443" s="5"/>
      <c r="V443" s="5"/>
      <c r="W443" s="5"/>
      <c r="X443" s="5"/>
      <c r="Y443" s="5"/>
      <c r="Z443" s="5"/>
    </row>
    <row r="444" spans="1:26" ht="12.75" customHeight="1" x14ac:dyDescent="0.25">
      <c r="A444" s="5"/>
      <c r="B444" s="32"/>
      <c r="C444" s="33"/>
      <c r="D444" s="34"/>
      <c r="E444" s="34"/>
      <c r="F444" s="33"/>
      <c r="G444" s="33"/>
      <c r="H444" s="33"/>
      <c r="I444" s="5"/>
      <c r="J444" s="5"/>
      <c r="K444" s="5"/>
      <c r="L444" s="5"/>
      <c r="M444" s="5"/>
      <c r="N444" s="5"/>
      <c r="O444" s="5"/>
      <c r="P444" s="5"/>
      <c r="Q444" s="5"/>
      <c r="R444" s="5"/>
      <c r="S444" s="5"/>
      <c r="T444" s="5"/>
      <c r="U444" s="5"/>
      <c r="V444" s="5"/>
      <c r="W444" s="5"/>
      <c r="X444" s="5"/>
      <c r="Y444" s="5"/>
      <c r="Z444" s="5"/>
    </row>
    <row r="445" spans="1:26" ht="12.75" customHeight="1" x14ac:dyDescent="0.25">
      <c r="A445" s="5"/>
      <c r="B445" s="32"/>
      <c r="C445" s="33"/>
      <c r="D445" s="34"/>
      <c r="E445" s="34"/>
      <c r="F445" s="33"/>
      <c r="G445" s="33"/>
      <c r="H445" s="33"/>
      <c r="I445" s="5"/>
      <c r="J445" s="5"/>
      <c r="K445" s="5"/>
      <c r="L445" s="5"/>
      <c r="M445" s="5"/>
      <c r="N445" s="5"/>
      <c r="O445" s="5"/>
      <c r="P445" s="5"/>
      <c r="Q445" s="5"/>
      <c r="R445" s="5"/>
      <c r="S445" s="5"/>
      <c r="T445" s="5"/>
      <c r="U445" s="5"/>
      <c r="V445" s="5"/>
      <c r="W445" s="5"/>
      <c r="X445" s="5"/>
      <c r="Y445" s="5"/>
      <c r="Z445" s="5"/>
    </row>
    <row r="446" spans="1:26" ht="12.75" customHeight="1" x14ac:dyDescent="0.25">
      <c r="A446" s="5"/>
      <c r="B446" s="32"/>
      <c r="C446" s="33"/>
      <c r="D446" s="34"/>
      <c r="E446" s="34"/>
      <c r="F446" s="33"/>
      <c r="G446" s="33"/>
      <c r="H446" s="33"/>
      <c r="I446" s="5"/>
      <c r="J446" s="5"/>
      <c r="K446" s="5"/>
      <c r="L446" s="5"/>
      <c r="M446" s="5"/>
      <c r="N446" s="5"/>
      <c r="O446" s="5"/>
      <c r="P446" s="5"/>
      <c r="Q446" s="5"/>
      <c r="R446" s="5"/>
      <c r="S446" s="5"/>
      <c r="T446" s="5"/>
      <c r="U446" s="5"/>
      <c r="V446" s="5"/>
      <c r="W446" s="5"/>
      <c r="X446" s="5"/>
      <c r="Y446" s="5"/>
      <c r="Z446" s="5"/>
    </row>
    <row r="447" spans="1:26" ht="12.75" customHeight="1" x14ac:dyDescent="0.25">
      <c r="A447" s="5"/>
      <c r="B447" s="32"/>
      <c r="C447" s="33"/>
      <c r="D447" s="34"/>
      <c r="E447" s="34"/>
      <c r="F447" s="33"/>
      <c r="G447" s="33"/>
      <c r="H447" s="33"/>
      <c r="I447" s="5"/>
      <c r="J447" s="5"/>
      <c r="K447" s="5"/>
      <c r="L447" s="5"/>
      <c r="M447" s="5"/>
      <c r="N447" s="5"/>
      <c r="O447" s="5"/>
      <c r="P447" s="5"/>
      <c r="Q447" s="5"/>
      <c r="R447" s="5"/>
      <c r="S447" s="5"/>
      <c r="T447" s="5"/>
      <c r="U447" s="5"/>
      <c r="V447" s="5"/>
      <c r="W447" s="5"/>
      <c r="X447" s="5"/>
      <c r="Y447" s="5"/>
      <c r="Z447" s="5"/>
    </row>
    <row r="448" spans="1:26" ht="12.75" customHeight="1" x14ac:dyDescent="0.25">
      <c r="A448" s="5"/>
      <c r="B448" s="32"/>
      <c r="C448" s="33"/>
      <c r="D448" s="34"/>
      <c r="E448" s="34"/>
      <c r="F448" s="33"/>
      <c r="G448" s="33"/>
      <c r="H448" s="33"/>
      <c r="I448" s="5"/>
      <c r="J448" s="5"/>
      <c r="K448" s="5"/>
      <c r="L448" s="5"/>
      <c r="M448" s="5"/>
      <c r="N448" s="5"/>
      <c r="O448" s="5"/>
      <c r="P448" s="5"/>
      <c r="Q448" s="5"/>
      <c r="R448" s="5"/>
      <c r="S448" s="5"/>
      <c r="T448" s="5"/>
      <c r="U448" s="5"/>
      <c r="V448" s="5"/>
      <c r="W448" s="5"/>
      <c r="X448" s="5"/>
      <c r="Y448" s="5"/>
      <c r="Z448" s="5"/>
    </row>
    <row r="449" spans="1:26" ht="12.75" customHeight="1" x14ac:dyDescent="0.25">
      <c r="A449" s="5"/>
      <c r="B449" s="32"/>
      <c r="C449" s="33"/>
      <c r="D449" s="34"/>
      <c r="E449" s="34"/>
      <c r="F449" s="33"/>
      <c r="G449" s="33"/>
      <c r="H449" s="33"/>
      <c r="I449" s="5"/>
      <c r="J449" s="5"/>
      <c r="K449" s="5"/>
      <c r="L449" s="5"/>
      <c r="M449" s="5"/>
      <c r="N449" s="5"/>
      <c r="O449" s="5"/>
      <c r="P449" s="5"/>
      <c r="Q449" s="5"/>
      <c r="R449" s="5"/>
      <c r="S449" s="5"/>
      <c r="T449" s="5"/>
      <c r="U449" s="5"/>
      <c r="V449" s="5"/>
      <c r="W449" s="5"/>
      <c r="X449" s="5"/>
      <c r="Y449" s="5"/>
      <c r="Z449" s="5"/>
    </row>
    <row r="450" spans="1:26" ht="12.75" customHeight="1" x14ac:dyDescent="0.25">
      <c r="A450" s="5"/>
      <c r="B450" s="32"/>
      <c r="C450" s="33"/>
      <c r="D450" s="34"/>
      <c r="E450" s="34"/>
      <c r="F450" s="33"/>
      <c r="G450" s="33"/>
      <c r="H450" s="33"/>
      <c r="I450" s="5"/>
      <c r="J450" s="5"/>
      <c r="K450" s="5"/>
      <c r="L450" s="5"/>
      <c r="M450" s="5"/>
      <c r="N450" s="5"/>
      <c r="O450" s="5"/>
      <c r="P450" s="5"/>
      <c r="Q450" s="5"/>
      <c r="R450" s="5"/>
      <c r="S450" s="5"/>
      <c r="T450" s="5"/>
      <c r="U450" s="5"/>
      <c r="V450" s="5"/>
      <c r="W450" s="5"/>
      <c r="X450" s="5"/>
      <c r="Y450" s="5"/>
      <c r="Z450" s="5"/>
    </row>
    <row r="451" spans="1:26" ht="12.75" customHeight="1" x14ac:dyDescent="0.25">
      <c r="A451" s="5"/>
      <c r="B451" s="32"/>
      <c r="C451" s="33"/>
      <c r="D451" s="34"/>
      <c r="E451" s="34"/>
      <c r="F451" s="33"/>
      <c r="G451" s="33"/>
      <c r="H451" s="33"/>
      <c r="I451" s="5"/>
      <c r="J451" s="5"/>
      <c r="K451" s="5"/>
      <c r="L451" s="5"/>
      <c r="M451" s="5"/>
      <c r="N451" s="5"/>
      <c r="O451" s="5"/>
      <c r="P451" s="5"/>
      <c r="Q451" s="5"/>
      <c r="R451" s="5"/>
      <c r="S451" s="5"/>
      <c r="T451" s="5"/>
      <c r="U451" s="5"/>
      <c r="V451" s="5"/>
      <c r="W451" s="5"/>
      <c r="X451" s="5"/>
      <c r="Y451" s="5"/>
      <c r="Z451" s="5"/>
    </row>
    <row r="452" spans="1:26" ht="12.75" customHeight="1" x14ac:dyDescent="0.25">
      <c r="A452" s="5"/>
      <c r="B452" s="32"/>
      <c r="C452" s="33"/>
      <c r="D452" s="34"/>
      <c r="E452" s="34"/>
      <c r="F452" s="33"/>
      <c r="G452" s="33"/>
      <c r="H452" s="33"/>
      <c r="I452" s="5"/>
      <c r="J452" s="5"/>
      <c r="K452" s="5"/>
      <c r="L452" s="5"/>
      <c r="M452" s="5"/>
      <c r="N452" s="5"/>
      <c r="O452" s="5"/>
      <c r="P452" s="5"/>
      <c r="Q452" s="5"/>
      <c r="R452" s="5"/>
      <c r="S452" s="5"/>
      <c r="T452" s="5"/>
      <c r="U452" s="5"/>
      <c r="V452" s="5"/>
      <c r="W452" s="5"/>
      <c r="X452" s="5"/>
      <c r="Y452" s="5"/>
      <c r="Z452" s="5"/>
    </row>
    <row r="453" spans="1:26" ht="12.75" customHeight="1" x14ac:dyDescent="0.25">
      <c r="A453" s="5"/>
      <c r="B453" s="32"/>
      <c r="C453" s="33"/>
      <c r="D453" s="34"/>
      <c r="E453" s="34"/>
      <c r="F453" s="33"/>
      <c r="G453" s="33"/>
      <c r="H453" s="33"/>
      <c r="I453" s="5"/>
      <c r="J453" s="5"/>
      <c r="K453" s="5"/>
      <c r="L453" s="5"/>
      <c r="M453" s="5"/>
      <c r="N453" s="5"/>
      <c r="O453" s="5"/>
      <c r="P453" s="5"/>
      <c r="Q453" s="5"/>
      <c r="R453" s="5"/>
      <c r="S453" s="5"/>
      <c r="T453" s="5"/>
      <c r="U453" s="5"/>
      <c r="V453" s="5"/>
      <c r="W453" s="5"/>
      <c r="X453" s="5"/>
      <c r="Y453" s="5"/>
      <c r="Z453" s="5"/>
    </row>
    <row r="454" spans="1:26" ht="12.75" customHeight="1" x14ac:dyDescent="0.25">
      <c r="A454" s="5"/>
      <c r="B454" s="32"/>
      <c r="C454" s="33"/>
      <c r="D454" s="34"/>
      <c r="E454" s="34"/>
      <c r="F454" s="33"/>
      <c r="G454" s="33"/>
      <c r="H454" s="33"/>
      <c r="I454" s="5"/>
      <c r="J454" s="5"/>
      <c r="K454" s="5"/>
      <c r="L454" s="5"/>
      <c r="M454" s="5"/>
      <c r="N454" s="5"/>
      <c r="O454" s="5"/>
      <c r="P454" s="5"/>
      <c r="Q454" s="5"/>
      <c r="R454" s="5"/>
      <c r="S454" s="5"/>
      <c r="T454" s="5"/>
      <c r="U454" s="5"/>
      <c r="V454" s="5"/>
      <c r="W454" s="5"/>
      <c r="X454" s="5"/>
      <c r="Y454" s="5"/>
      <c r="Z454" s="5"/>
    </row>
    <row r="455" spans="1:26" ht="12.75" customHeight="1" x14ac:dyDescent="0.25">
      <c r="A455" s="5"/>
      <c r="B455" s="32"/>
      <c r="C455" s="33"/>
      <c r="D455" s="34"/>
      <c r="E455" s="34"/>
      <c r="F455" s="33"/>
      <c r="G455" s="33"/>
      <c r="H455" s="33"/>
      <c r="I455" s="5"/>
      <c r="J455" s="5"/>
      <c r="K455" s="5"/>
      <c r="L455" s="5"/>
      <c r="M455" s="5"/>
      <c r="N455" s="5"/>
      <c r="O455" s="5"/>
      <c r="P455" s="5"/>
      <c r="Q455" s="5"/>
      <c r="R455" s="5"/>
      <c r="S455" s="5"/>
      <c r="T455" s="5"/>
      <c r="U455" s="5"/>
      <c r="V455" s="5"/>
      <c r="W455" s="5"/>
      <c r="X455" s="5"/>
      <c r="Y455" s="5"/>
      <c r="Z455" s="5"/>
    </row>
    <row r="456" spans="1:26" ht="12.75" customHeight="1" x14ac:dyDescent="0.25">
      <c r="A456" s="5"/>
      <c r="B456" s="32"/>
      <c r="C456" s="33"/>
      <c r="D456" s="34"/>
      <c r="E456" s="34"/>
      <c r="F456" s="33"/>
      <c r="G456" s="33"/>
      <c r="H456" s="33"/>
      <c r="I456" s="5"/>
      <c r="J456" s="5"/>
      <c r="K456" s="5"/>
      <c r="L456" s="5"/>
      <c r="M456" s="5"/>
      <c r="N456" s="5"/>
      <c r="O456" s="5"/>
      <c r="P456" s="5"/>
      <c r="Q456" s="5"/>
      <c r="R456" s="5"/>
      <c r="S456" s="5"/>
      <c r="T456" s="5"/>
      <c r="U456" s="5"/>
      <c r="V456" s="5"/>
      <c r="W456" s="5"/>
      <c r="X456" s="5"/>
      <c r="Y456" s="5"/>
      <c r="Z456" s="5"/>
    </row>
    <row r="457" spans="1:26" ht="12.75" customHeight="1" x14ac:dyDescent="0.25">
      <c r="A457" s="5"/>
      <c r="B457" s="32"/>
      <c r="C457" s="33"/>
      <c r="D457" s="34"/>
      <c r="E457" s="34"/>
      <c r="F457" s="33"/>
      <c r="G457" s="33"/>
      <c r="H457" s="33"/>
      <c r="I457" s="5"/>
      <c r="J457" s="5"/>
      <c r="K457" s="5"/>
      <c r="L457" s="5"/>
      <c r="M457" s="5"/>
      <c r="N457" s="5"/>
      <c r="O457" s="5"/>
      <c r="P457" s="5"/>
      <c r="Q457" s="5"/>
      <c r="R457" s="5"/>
      <c r="S457" s="5"/>
      <c r="T457" s="5"/>
      <c r="U457" s="5"/>
      <c r="V457" s="5"/>
      <c r="W457" s="5"/>
      <c r="X457" s="5"/>
      <c r="Y457" s="5"/>
      <c r="Z457" s="5"/>
    </row>
    <row r="458" spans="1:26" ht="12.75" customHeight="1" x14ac:dyDescent="0.25">
      <c r="A458" s="5"/>
      <c r="B458" s="32"/>
      <c r="C458" s="33"/>
      <c r="D458" s="34"/>
      <c r="E458" s="34"/>
      <c r="F458" s="33"/>
      <c r="G458" s="33"/>
      <c r="H458" s="33"/>
      <c r="I458" s="5"/>
      <c r="J458" s="5"/>
      <c r="K458" s="5"/>
      <c r="L458" s="5"/>
      <c r="M458" s="5"/>
      <c r="N458" s="5"/>
      <c r="O458" s="5"/>
      <c r="P458" s="5"/>
      <c r="Q458" s="5"/>
      <c r="R458" s="5"/>
      <c r="S458" s="5"/>
      <c r="T458" s="5"/>
      <c r="U458" s="5"/>
      <c r="V458" s="5"/>
      <c r="W458" s="5"/>
      <c r="X458" s="5"/>
      <c r="Y458" s="5"/>
      <c r="Z458" s="5"/>
    </row>
    <row r="459" spans="1:26" ht="12.75" customHeight="1" x14ac:dyDescent="0.25">
      <c r="A459" s="5"/>
      <c r="B459" s="32"/>
      <c r="C459" s="33"/>
      <c r="D459" s="34"/>
      <c r="E459" s="34"/>
      <c r="F459" s="33"/>
      <c r="G459" s="33"/>
      <c r="H459" s="33"/>
      <c r="I459" s="5"/>
      <c r="J459" s="5"/>
      <c r="K459" s="5"/>
      <c r="L459" s="5"/>
      <c r="M459" s="5"/>
      <c r="N459" s="5"/>
      <c r="O459" s="5"/>
      <c r="P459" s="5"/>
      <c r="Q459" s="5"/>
      <c r="R459" s="5"/>
      <c r="S459" s="5"/>
      <c r="T459" s="5"/>
      <c r="U459" s="5"/>
      <c r="V459" s="5"/>
      <c r="W459" s="5"/>
      <c r="X459" s="5"/>
      <c r="Y459" s="5"/>
      <c r="Z459" s="5"/>
    </row>
    <row r="460" spans="1:26" ht="12.75" customHeight="1" x14ac:dyDescent="0.25">
      <c r="A460" s="5"/>
      <c r="B460" s="32"/>
      <c r="C460" s="33"/>
      <c r="D460" s="34"/>
      <c r="E460" s="34"/>
      <c r="F460" s="33"/>
      <c r="G460" s="33"/>
      <c r="H460" s="33"/>
      <c r="I460" s="5"/>
      <c r="J460" s="5"/>
      <c r="K460" s="5"/>
      <c r="L460" s="5"/>
      <c r="M460" s="5"/>
      <c r="N460" s="5"/>
      <c r="O460" s="5"/>
      <c r="P460" s="5"/>
      <c r="Q460" s="5"/>
      <c r="R460" s="5"/>
      <c r="S460" s="5"/>
      <c r="T460" s="5"/>
      <c r="U460" s="5"/>
      <c r="V460" s="5"/>
      <c r="W460" s="5"/>
      <c r="X460" s="5"/>
      <c r="Y460" s="5"/>
      <c r="Z460" s="5"/>
    </row>
    <row r="461" spans="1:26" ht="12.75" customHeight="1" x14ac:dyDescent="0.25">
      <c r="A461" s="5"/>
      <c r="B461" s="32"/>
      <c r="C461" s="33"/>
      <c r="D461" s="34"/>
      <c r="E461" s="34"/>
      <c r="F461" s="33"/>
      <c r="G461" s="33"/>
      <c r="H461" s="33"/>
      <c r="I461" s="5"/>
      <c r="J461" s="5"/>
      <c r="K461" s="5"/>
      <c r="L461" s="5"/>
      <c r="M461" s="5"/>
      <c r="N461" s="5"/>
      <c r="O461" s="5"/>
      <c r="P461" s="5"/>
      <c r="Q461" s="5"/>
      <c r="R461" s="5"/>
      <c r="S461" s="5"/>
      <c r="T461" s="5"/>
      <c r="U461" s="5"/>
      <c r="V461" s="5"/>
      <c r="W461" s="5"/>
      <c r="X461" s="5"/>
      <c r="Y461" s="5"/>
      <c r="Z461" s="5"/>
    </row>
    <row r="462" spans="1:26" ht="12.75" customHeight="1" x14ac:dyDescent="0.25">
      <c r="A462" s="5"/>
      <c r="B462" s="32"/>
      <c r="C462" s="33"/>
      <c r="D462" s="34"/>
      <c r="E462" s="34"/>
      <c r="F462" s="33"/>
      <c r="G462" s="33"/>
      <c r="H462" s="33"/>
      <c r="I462" s="5"/>
      <c r="J462" s="5"/>
      <c r="K462" s="5"/>
      <c r="L462" s="5"/>
      <c r="M462" s="5"/>
      <c r="N462" s="5"/>
      <c r="O462" s="5"/>
      <c r="P462" s="5"/>
      <c r="Q462" s="5"/>
      <c r="R462" s="5"/>
      <c r="S462" s="5"/>
      <c r="T462" s="5"/>
      <c r="U462" s="5"/>
      <c r="V462" s="5"/>
      <c r="W462" s="5"/>
      <c r="X462" s="5"/>
      <c r="Y462" s="5"/>
      <c r="Z462" s="5"/>
    </row>
    <row r="463" spans="1:26" ht="12.75" customHeight="1" x14ac:dyDescent="0.25">
      <c r="A463" s="5"/>
      <c r="B463" s="32"/>
      <c r="C463" s="33"/>
      <c r="D463" s="34"/>
      <c r="E463" s="34"/>
      <c r="F463" s="33"/>
      <c r="G463" s="33"/>
      <c r="H463" s="33"/>
      <c r="I463" s="5"/>
      <c r="J463" s="5"/>
      <c r="K463" s="5"/>
      <c r="L463" s="5"/>
      <c r="M463" s="5"/>
      <c r="N463" s="5"/>
      <c r="O463" s="5"/>
      <c r="P463" s="5"/>
      <c r="Q463" s="5"/>
      <c r="R463" s="5"/>
      <c r="S463" s="5"/>
      <c r="T463" s="5"/>
      <c r="U463" s="5"/>
      <c r="V463" s="5"/>
      <c r="W463" s="5"/>
      <c r="X463" s="5"/>
      <c r="Y463" s="5"/>
      <c r="Z463" s="5"/>
    </row>
    <row r="464" spans="1:26" ht="12.75" customHeight="1" x14ac:dyDescent="0.25">
      <c r="A464" s="5"/>
      <c r="B464" s="32"/>
      <c r="C464" s="33"/>
      <c r="D464" s="34"/>
      <c r="E464" s="34"/>
      <c r="F464" s="33"/>
      <c r="G464" s="33"/>
      <c r="H464" s="33"/>
      <c r="I464" s="5"/>
      <c r="J464" s="5"/>
      <c r="K464" s="5"/>
      <c r="L464" s="5"/>
      <c r="M464" s="5"/>
      <c r="N464" s="5"/>
      <c r="O464" s="5"/>
      <c r="P464" s="5"/>
      <c r="Q464" s="5"/>
      <c r="R464" s="5"/>
      <c r="S464" s="5"/>
      <c r="T464" s="5"/>
      <c r="U464" s="5"/>
      <c r="V464" s="5"/>
      <c r="W464" s="5"/>
      <c r="X464" s="5"/>
      <c r="Y464" s="5"/>
      <c r="Z464" s="5"/>
    </row>
    <row r="465" spans="1:26" ht="12.75" customHeight="1" x14ac:dyDescent="0.25">
      <c r="A465" s="5"/>
      <c r="B465" s="32"/>
      <c r="C465" s="33"/>
      <c r="D465" s="34"/>
      <c r="E465" s="34"/>
      <c r="F465" s="33"/>
      <c r="G465" s="33"/>
      <c r="H465" s="33"/>
      <c r="I465" s="5"/>
      <c r="J465" s="5"/>
      <c r="K465" s="5"/>
      <c r="L465" s="5"/>
      <c r="M465" s="5"/>
      <c r="N465" s="5"/>
      <c r="O465" s="5"/>
      <c r="P465" s="5"/>
      <c r="Q465" s="5"/>
      <c r="R465" s="5"/>
      <c r="S465" s="5"/>
      <c r="T465" s="5"/>
      <c r="U465" s="5"/>
      <c r="V465" s="5"/>
      <c r="W465" s="5"/>
      <c r="X465" s="5"/>
      <c r="Y465" s="5"/>
      <c r="Z465" s="5"/>
    </row>
    <row r="466" spans="1:26" ht="12.75" customHeight="1" x14ac:dyDescent="0.25">
      <c r="A466" s="5"/>
      <c r="B466" s="32"/>
      <c r="C466" s="33"/>
      <c r="D466" s="34"/>
      <c r="E466" s="34"/>
      <c r="F466" s="33"/>
      <c r="G466" s="33"/>
      <c r="H466" s="33"/>
      <c r="I466" s="5"/>
      <c r="J466" s="5"/>
      <c r="K466" s="5"/>
      <c r="L466" s="5"/>
      <c r="M466" s="5"/>
      <c r="N466" s="5"/>
      <c r="O466" s="5"/>
      <c r="P466" s="5"/>
      <c r="Q466" s="5"/>
      <c r="R466" s="5"/>
      <c r="S466" s="5"/>
      <c r="T466" s="5"/>
      <c r="U466" s="5"/>
      <c r="V466" s="5"/>
      <c r="W466" s="5"/>
      <c r="X466" s="5"/>
      <c r="Y466" s="5"/>
      <c r="Z466" s="5"/>
    </row>
    <row r="467" spans="1:26" ht="12.75" customHeight="1" x14ac:dyDescent="0.25">
      <c r="A467" s="5"/>
      <c r="B467" s="32"/>
      <c r="C467" s="33"/>
      <c r="D467" s="34"/>
      <c r="E467" s="34"/>
      <c r="F467" s="33"/>
      <c r="G467" s="33"/>
      <c r="H467" s="33"/>
      <c r="I467" s="5"/>
      <c r="J467" s="5"/>
      <c r="K467" s="5"/>
      <c r="L467" s="5"/>
      <c r="M467" s="5"/>
      <c r="N467" s="5"/>
      <c r="O467" s="5"/>
      <c r="P467" s="5"/>
      <c r="Q467" s="5"/>
      <c r="R467" s="5"/>
      <c r="S467" s="5"/>
      <c r="T467" s="5"/>
      <c r="U467" s="5"/>
      <c r="V467" s="5"/>
      <c r="W467" s="5"/>
      <c r="X467" s="5"/>
      <c r="Y467" s="5"/>
      <c r="Z467" s="5"/>
    </row>
    <row r="468" spans="1:26" ht="12.75" customHeight="1" x14ac:dyDescent="0.25">
      <c r="A468" s="5"/>
      <c r="B468" s="32"/>
      <c r="C468" s="33"/>
      <c r="D468" s="34"/>
      <c r="E468" s="34"/>
      <c r="F468" s="33"/>
      <c r="G468" s="33"/>
      <c r="H468" s="33"/>
      <c r="I468" s="5"/>
      <c r="J468" s="5"/>
      <c r="K468" s="5"/>
      <c r="L468" s="5"/>
      <c r="M468" s="5"/>
      <c r="N468" s="5"/>
      <c r="O468" s="5"/>
      <c r="P468" s="5"/>
      <c r="Q468" s="5"/>
      <c r="R468" s="5"/>
      <c r="S468" s="5"/>
      <c r="T468" s="5"/>
      <c r="U468" s="5"/>
      <c r="V468" s="5"/>
      <c r="W468" s="5"/>
      <c r="X468" s="5"/>
      <c r="Y468" s="5"/>
      <c r="Z468" s="5"/>
    </row>
    <row r="469" spans="1:26" ht="12.75" customHeight="1" x14ac:dyDescent="0.25">
      <c r="A469" s="5"/>
      <c r="B469" s="32"/>
      <c r="C469" s="33"/>
      <c r="D469" s="34"/>
      <c r="E469" s="34"/>
      <c r="F469" s="33"/>
      <c r="G469" s="33"/>
      <c r="H469" s="33"/>
      <c r="I469" s="5"/>
      <c r="J469" s="5"/>
      <c r="K469" s="5"/>
      <c r="L469" s="5"/>
      <c r="M469" s="5"/>
      <c r="N469" s="5"/>
      <c r="O469" s="5"/>
      <c r="P469" s="5"/>
      <c r="Q469" s="5"/>
      <c r="R469" s="5"/>
      <c r="S469" s="5"/>
      <c r="T469" s="5"/>
      <c r="U469" s="5"/>
      <c r="V469" s="5"/>
      <c r="W469" s="5"/>
      <c r="X469" s="5"/>
      <c r="Y469" s="5"/>
      <c r="Z469" s="5"/>
    </row>
    <row r="470" spans="1:26" ht="12.75" customHeight="1" x14ac:dyDescent="0.25">
      <c r="A470" s="5"/>
      <c r="B470" s="32"/>
      <c r="C470" s="33"/>
      <c r="D470" s="34"/>
      <c r="E470" s="34"/>
      <c r="F470" s="33"/>
      <c r="G470" s="33"/>
      <c r="H470" s="33"/>
      <c r="I470" s="5"/>
      <c r="J470" s="5"/>
      <c r="K470" s="5"/>
      <c r="L470" s="5"/>
      <c r="M470" s="5"/>
      <c r="N470" s="5"/>
      <c r="O470" s="5"/>
      <c r="P470" s="5"/>
      <c r="Q470" s="5"/>
      <c r="R470" s="5"/>
      <c r="S470" s="5"/>
      <c r="T470" s="5"/>
      <c r="U470" s="5"/>
      <c r="V470" s="5"/>
      <c r="W470" s="5"/>
      <c r="X470" s="5"/>
      <c r="Y470" s="5"/>
      <c r="Z470" s="5"/>
    </row>
    <row r="471" spans="1:26" ht="12.75" customHeight="1" x14ac:dyDescent="0.25">
      <c r="A471" s="5"/>
      <c r="B471" s="32"/>
      <c r="C471" s="33"/>
      <c r="D471" s="34"/>
      <c r="E471" s="34"/>
      <c r="F471" s="33"/>
      <c r="G471" s="33"/>
      <c r="H471" s="33"/>
      <c r="I471" s="5"/>
      <c r="J471" s="5"/>
      <c r="K471" s="5"/>
      <c r="L471" s="5"/>
      <c r="M471" s="5"/>
      <c r="N471" s="5"/>
      <c r="O471" s="5"/>
      <c r="P471" s="5"/>
      <c r="Q471" s="5"/>
      <c r="R471" s="5"/>
      <c r="S471" s="5"/>
      <c r="T471" s="5"/>
      <c r="U471" s="5"/>
      <c r="V471" s="5"/>
      <c r="W471" s="5"/>
      <c r="X471" s="5"/>
      <c r="Y471" s="5"/>
      <c r="Z471" s="5"/>
    </row>
    <row r="472" spans="1:26" ht="12.75" customHeight="1" x14ac:dyDescent="0.25">
      <c r="A472" s="5"/>
      <c r="B472" s="32"/>
      <c r="C472" s="33"/>
      <c r="D472" s="34"/>
      <c r="E472" s="34"/>
      <c r="F472" s="33"/>
      <c r="G472" s="33"/>
      <c r="H472" s="33"/>
      <c r="I472" s="5"/>
      <c r="J472" s="5"/>
      <c r="K472" s="5"/>
      <c r="L472" s="5"/>
      <c r="M472" s="5"/>
      <c r="N472" s="5"/>
      <c r="O472" s="5"/>
      <c r="P472" s="5"/>
      <c r="Q472" s="5"/>
      <c r="R472" s="5"/>
      <c r="S472" s="5"/>
      <c r="T472" s="5"/>
      <c r="U472" s="5"/>
      <c r="V472" s="5"/>
      <c r="W472" s="5"/>
      <c r="X472" s="5"/>
      <c r="Y472" s="5"/>
      <c r="Z472" s="5"/>
    </row>
    <row r="473" spans="1:26" ht="12.75" customHeight="1" x14ac:dyDescent="0.25">
      <c r="A473" s="5"/>
      <c r="B473" s="32"/>
      <c r="C473" s="33"/>
      <c r="D473" s="34"/>
      <c r="E473" s="34"/>
      <c r="F473" s="33"/>
      <c r="G473" s="33"/>
      <c r="H473" s="33"/>
      <c r="I473" s="5"/>
      <c r="J473" s="5"/>
      <c r="K473" s="5"/>
      <c r="L473" s="5"/>
      <c r="M473" s="5"/>
      <c r="N473" s="5"/>
      <c r="O473" s="5"/>
      <c r="P473" s="5"/>
      <c r="Q473" s="5"/>
      <c r="R473" s="5"/>
      <c r="S473" s="5"/>
      <c r="T473" s="5"/>
      <c r="U473" s="5"/>
      <c r="V473" s="5"/>
      <c r="W473" s="5"/>
      <c r="X473" s="5"/>
      <c r="Y473" s="5"/>
      <c r="Z473" s="5"/>
    </row>
    <row r="474" spans="1:26" ht="12.75" customHeight="1" x14ac:dyDescent="0.25">
      <c r="A474" s="5"/>
      <c r="B474" s="32"/>
      <c r="C474" s="33"/>
      <c r="D474" s="34"/>
      <c r="E474" s="34"/>
      <c r="F474" s="33"/>
      <c r="G474" s="33"/>
      <c r="H474" s="33"/>
      <c r="I474" s="5"/>
      <c r="J474" s="5"/>
      <c r="K474" s="5"/>
      <c r="L474" s="5"/>
      <c r="M474" s="5"/>
      <c r="N474" s="5"/>
      <c r="O474" s="5"/>
      <c r="P474" s="5"/>
      <c r="Q474" s="5"/>
      <c r="R474" s="5"/>
      <c r="S474" s="5"/>
      <c r="T474" s="5"/>
      <c r="U474" s="5"/>
      <c r="V474" s="5"/>
      <c r="W474" s="5"/>
      <c r="X474" s="5"/>
      <c r="Y474" s="5"/>
      <c r="Z474" s="5"/>
    </row>
    <row r="475" spans="1:26" ht="12.75" customHeight="1" x14ac:dyDescent="0.25">
      <c r="A475" s="5"/>
      <c r="B475" s="32"/>
      <c r="C475" s="33"/>
      <c r="D475" s="34"/>
      <c r="E475" s="34"/>
      <c r="F475" s="33"/>
      <c r="G475" s="33"/>
      <c r="H475" s="33"/>
      <c r="I475" s="5"/>
      <c r="J475" s="5"/>
      <c r="K475" s="5"/>
      <c r="L475" s="5"/>
      <c r="M475" s="5"/>
      <c r="N475" s="5"/>
      <c r="O475" s="5"/>
      <c r="P475" s="5"/>
      <c r="Q475" s="5"/>
      <c r="R475" s="5"/>
      <c r="S475" s="5"/>
      <c r="T475" s="5"/>
      <c r="U475" s="5"/>
      <c r="V475" s="5"/>
      <c r="W475" s="5"/>
      <c r="X475" s="5"/>
      <c r="Y475" s="5"/>
      <c r="Z475" s="5"/>
    </row>
    <row r="476" spans="1:26" ht="12.75" customHeight="1" x14ac:dyDescent="0.25">
      <c r="A476" s="5"/>
      <c r="B476" s="32"/>
      <c r="C476" s="33"/>
      <c r="D476" s="34"/>
      <c r="E476" s="34"/>
      <c r="F476" s="33"/>
      <c r="G476" s="33"/>
      <c r="H476" s="33"/>
      <c r="I476" s="5"/>
      <c r="J476" s="5"/>
      <c r="K476" s="5"/>
      <c r="L476" s="5"/>
      <c r="M476" s="5"/>
      <c r="N476" s="5"/>
      <c r="O476" s="5"/>
      <c r="P476" s="5"/>
      <c r="Q476" s="5"/>
      <c r="R476" s="5"/>
      <c r="S476" s="5"/>
      <c r="T476" s="5"/>
      <c r="U476" s="5"/>
      <c r="V476" s="5"/>
      <c r="W476" s="5"/>
      <c r="X476" s="5"/>
      <c r="Y476" s="5"/>
      <c r="Z476" s="5"/>
    </row>
    <row r="477" spans="1:26" ht="12.75" customHeight="1" x14ac:dyDescent="0.25">
      <c r="A477" s="5"/>
      <c r="B477" s="32"/>
      <c r="C477" s="33"/>
      <c r="D477" s="34"/>
      <c r="E477" s="34"/>
      <c r="F477" s="33"/>
      <c r="G477" s="33"/>
      <c r="H477" s="33"/>
      <c r="I477" s="5"/>
      <c r="J477" s="5"/>
      <c r="K477" s="5"/>
      <c r="L477" s="5"/>
      <c r="M477" s="5"/>
      <c r="N477" s="5"/>
      <c r="O477" s="5"/>
      <c r="P477" s="5"/>
      <c r="Q477" s="5"/>
      <c r="R477" s="5"/>
      <c r="S477" s="5"/>
      <c r="T477" s="5"/>
      <c r="U477" s="5"/>
      <c r="V477" s="5"/>
      <c r="W477" s="5"/>
      <c r="X477" s="5"/>
      <c r="Y477" s="5"/>
      <c r="Z477" s="5"/>
    </row>
    <row r="478" spans="1:26" ht="12.75" customHeight="1" x14ac:dyDescent="0.25">
      <c r="A478" s="5"/>
      <c r="B478" s="32"/>
      <c r="C478" s="33"/>
      <c r="D478" s="34"/>
      <c r="E478" s="34"/>
      <c r="F478" s="33"/>
      <c r="G478" s="33"/>
      <c r="H478" s="33"/>
      <c r="I478" s="5"/>
      <c r="J478" s="5"/>
      <c r="K478" s="5"/>
      <c r="L478" s="5"/>
      <c r="M478" s="5"/>
      <c r="N478" s="5"/>
      <c r="O478" s="5"/>
      <c r="P478" s="5"/>
      <c r="Q478" s="5"/>
      <c r="R478" s="5"/>
      <c r="S478" s="5"/>
      <c r="T478" s="5"/>
      <c r="U478" s="5"/>
      <c r="V478" s="5"/>
      <c r="W478" s="5"/>
      <c r="X478" s="5"/>
      <c r="Y478" s="5"/>
      <c r="Z478" s="5"/>
    </row>
    <row r="479" spans="1:26" ht="12.75" customHeight="1" x14ac:dyDescent="0.25">
      <c r="A479" s="5"/>
      <c r="B479" s="32"/>
      <c r="C479" s="33"/>
      <c r="D479" s="34"/>
      <c r="E479" s="34"/>
      <c r="F479" s="33"/>
      <c r="G479" s="33"/>
      <c r="H479" s="33"/>
      <c r="I479" s="5"/>
      <c r="J479" s="5"/>
      <c r="K479" s="5"/>
      <c r="L479" s="5"/>
      <c r="M479" s="5"/>
      <c r="N479" s="5"/>
      <c r="O479" s="5"/>
      <c r="P479" s="5"/>
      <c r="Q479" s="5"/>
      <c r="R479" s="5"/>
      <c r="S479" s="5"/>
      <c r="T479" s="5"/>
      <c r="U479" s="5"/>
      <c r="V479" s="5"/>
      <c r="W479" s="5"/>
      <c r="X479" s="5"/>
      <c r="Y479" s="5"/>
      <c r="Z479" s="5"/>
    </row>
    <row r="480" spans="1:26" ht="12.75" customHeight="1" x14ac:dyDescent="0.25">
      <c r="A480" s="5"/>
      <c r="B480" s="32"/>
      <c r="C480" s="33"/>
      <c r="D480" s="34"/>
      <c r="E480" s="34"/>
      <c r="F480" s="33"/>
      <c r="G480" s="33"/>
      <c r="H480" s="33"/>
      <c r="I480" s="5"/>
      <c r="J480" s="5"/>
      <c r="K480" s="5"/>
      <c r="L480" s="5"/>
      <c r="M480" s="5"/>
      <c r="N480" s="5"/>
      <c r="O480" s="5"/>
      <c r="P480" s="5"/>
      <c r="Q480" s="5"/>
      <c r="R480" s="5"/>
      <c r="S480" s="5"/>
      <c r="T480" s="5"/>
      <c r="U480" s="5"/>
      <c r="V480" s="5"/>
      <c r="W480" s="5"/>
      <c r="X480" s="5"/>
      <c r="Y480" s="5"/>
      <c r="Z480" s="5"/>
    </row>
    <row r="481" spans="1:26" ht="12.75" customHeight="1" x14ac:dyDescent="0.25">
      <c r="A481" s="5"/>
      <c r="B481" s="32"/>
      <c r="C481" s="33"/>
      <c r="D481" s="34"/>
      <c r="E481" s="34"/>
      <c r="F481" s="33"/>
      <c r="G481" s="33"/>
      <c r="H481" s="33"/>
      <c r="I481" s="5"/>
      <c r="J481" s="5"/>
      <c r="K481" s="5"/>
      <c r="L481" s="5"/>
      <c r="M481" s="5"/>
      <c r="N481" s="5"/>
      <c r="O481" s="5"/>
      <c r="P481" s="5"/>
      <c r="Q481" s="5"/>
      <c r="R481" s="5"/>
      <c r="S481" s="5"/>
      <c r="T481" s="5"/>
      <c r="U481" s="5"/>
      <c r="V481" s="5"/>
      <c r="W481" s="5"/>
      <c r="X481" s="5"/>
      <c r="Y481" s="5"/>
      <c r="Z481" s="5"/>
    </row>
    <row r="482" spans="1:26" ht="12.75" customHeight="1" x14ac:dyDescent="0.25">
      <c r="A482" s="5"/>
      <c r="B482" s="32"/>
      <c r="C482" s="33"/>
      <c r="D482" s="34"/>
      <c r="E482" s="34"/>
      <c r="F482" s="33"/>
      <c r="G482" s="33"/>
      <c r="H482" s="33"/>
      <c r="I482" s="5"/>
      <c r="J482" s="5"/>
      <c r="K482" s="5"/>
      <c r="L482" s="5"/>
      <c r="M482" s="5"/>
      <c r="N482" s="5"/>
      <c r="O482" s="5"/>
      <c r="P482" s="5"/>
      <c r="Q482" s="5"/>
      <c r="R482" s="5"/>
      <c r="S482" s="5"/>
      <c r="T482" s="5"/>
      <c r="U482" s="5"/>
      <c r="V482" s="5"/>
      <c r="W482" s="5"/>
      <c r="X482" s="5"/>
      <c r="Y482" s="5"/>
      <c r="Z482" s="5"/>
    </row>
    <row r="483" spans="1:26" ht="12.75" customHeight="1" x14ac:dyDescent="0.25">
      <c r="A483" s="5"/>
      <c r="B483" s="32"/>
      <c r="C483" s="33"/>
      <c r="D483" s="34"/>
      <c r="E483" s="34"/>
      <c r="F483" s="33"/>
      <c r="G483" s="33"/>
      <c r="H483" s="33"/>
      <c r="I483" s="5"/>
      <c r="J483" s="5"/>
      <c r="K483" s="5"/>
      <c r="L483" s="5"/>
      <c r="M483" s="5"/>
      <c r="N483" s="5"/>
      <c r="O483" s="5"/>
      <c r="P483" s="5"/>
      <c r="Q483" s="5"/>
      <c r="R483" s="5"/>
      <c r="S483" s="5"/>
      <c r="T483" s="5"/>
      <c r="U483" s="5"/>
      <c r="V483" s="5"/>
      <c r="W483" s="5"/>
      <c r="X483" s="5"/>
      <c r="Y483" s="5"/>
      <c r="Z483" s="5"/>
    </row>
    <row r="484" spans="1:26" ht="12.75" customHeight="1" x14ac:dyDescent="0.25">
      <c r="A484" s="5"/>
      <c r="B484" s="32"/>
      <c r="C484" s="33"/>
      <c r="D484" s="34"/>
      <c r="E484" s="34"/>
      <c r="F484" s="33"/>
      <c r="G484" s="33"/>
      <c r="H484" s="33"/>
      <c r="I484" s="5"/>
      <c r="J484" s="5"/>
      <c r="K484" s="5"/>
      <c r="L484" s="5"/>
      <c r="M484" s="5"/>
      <c r="N484" s="5"/>
      <c r="O484" s="5"/>
      <c r="P484" s="5"/>
      <c r="Q484" s="5"/>
      <c r="R484" s="5"/>
      <c r="S484" s="5"/>
      <c r="T484" s="5"/>
      <c r="U484" s="5"/>
      <c r="V484" s="5"/>
      <c r="W484" s="5"/>
      <c r="X484" s="5"/>
      <c r="Y484" s="5"/>
      <c r="Z484" s="5"/>
    </row>
    <row r="485" spans="1:26" ht="12.75" customHeight="1" x14ac:dyDescent="0.25">
      <c r="A485" s="5"/>
      <c r="B485" s="32"/>
      <c r="C485" s="33"/>
      <c r="D485" s="34"/>
      <c r="E485" s="34"/>
      <c r="F485" s="33"/>
      <c r="G485" s="33"/>
      <c r="H485" s="33"/>
      <c r="I485" s="5"/>
      <c r="J485" s="5"/>
      <c r="K485" s="5"/>
      <c r="L485" s="5"/>
      <c r="M485" s="5"/>
      <c r="N485" s="5"/>
      <c r="O485" s="5"/>
      <c r="P485" s="5"/>
      <c r="Q485" s="5"/>
      <c r="R485" s="5"/>
      <c r="S485" s="5"/>
      <c r="T485" s="5"/>
      <c r="U485" s="5"/>
      <c r="V485" s="5"/>
      <c r="W485" s="5"/>
      <c r="X485" s="5"/>
      <c r="Y485" s="5"/>
      <c r="Z485" s="5"/>
    </row>
    <row r="486" spans="1:26" ht="12.75" customHeight="1" x14ac:dyDescent="0.25">
      <c r="A486" s="5"/>
      <c r="B486" s="32"/>
      <c r="C486" s="33"/>
      <c r="D486" s="34"/>
      <c r="E486" s="34"/>
      <c r="F486" s="33"/>
      <c r="G486" s="33"/>
      <c r="H486" s="33"/>
      <c r="I486" s="5"/>
      <c r="J486" s="5"/>
      <c r="K486" s="5"/>
      <c r="L486" s="5"/>
      <c r="M486" s="5"/>
      <c r="N486" s="5"/>
      <c r="O486" s="5"/>
      <c r="P486" s="5"/>
      <c r="Q486" s="5"/>
      <c r="R486" s="5"/>
      <c r="S486" s="5"/>
      <c r="T486" s="5"/>
      <c r="U486" s="5"/>
      <c r="V486" s="5"/>
      <c r="W486" s="5"/>
      <c r="X486" s="5"/>
      <c r="Y486" s="5"/>
      <c r="Z486" s="5"/>
    </row>
    <row r="487" spans="1:26" ht="12.75" customHeight="1" x14ac:dyDescent="0.25">
      <c r="A487" s="5"/>
      <c r="B487" s="32"/>
      <c r="C487" s="33"/>
      <c r="D487" s="34"/>
      <c r="E487" s="34"/>
      <c r="F487" s="33"/>
      <c r="G487" s="33"/>
      <c r="H487" s="33"/>
      <c r="I487" s="5"/>
      <c r="J487" s="5"/>
      <c r="K487" s="5"/>
      <c r="L487" s="5"/>
      <c r="M487" s="5"/>
      <c r="N487" s="5"/>
      <c r="O487" s="5"/>
      <c r="P487" s="5"/>
      <c r="Q487" s="5"/>
      <c r="R487" s="5"/>
      <c r="S487" s="5"/>
      <c r="T487" s="5"/>
      <c r="U487" s="5"/>
      <c r="V487" s="5"/>
      <c r="W487" s="5"/>
      <c r="X487" s="5"/>
      <c r="Y487" s="5"/>
      <c r="Z487" s="5"/>
    </row>
    <row r="488" spans="1:26" ht="12.75" customHeight="1" x14ac:dyDescent="0.25">
      <c r="A488" s="5"/>
      <c r="B488" s="32"/>
      <c r="C488" s="33"/>
      <c r="D488" s="34"/>
      <c r="E488" s="34"/>
      <c r="F488" s="33"/>
      <c r="G488" s="33"/>
      <c r="H488" s="33"/>
      <c r="I488" s="5"/>
      <c r="J488" s="5"/>
      <c r="K488" s="5"/>
      <c r="L488" s="5"/>
      <c r="M488" s="5"/>
      <c r="N488" s="5"/>
      <c r="O488" s="5"/>
      <c r="P488" s="5"/>
      <c r="Q488" s="5"/>
      <c r="R488" s="5"/>
      <c r="S488" s="5"/>
      <c r="T488" s="5"/>
      <c r="U488" s="5"/>
      <c r="V488" s="5"/>
      <c r="W488" s="5"/>
      <c r="X488" s="5"/>
      <c r="Y488" s="5"/>
      <c r="Z488" s="5"/>
    </row>
    <row r="489" spans="1:26" ht="12.75" customHeight="1" x14ac:dyDescent="0.25">
      <c r="A489" s="5"/>
      <c r="B489" s="32"/>
      <c r="C489" s="33"/>
      <c r="D489" s="34"/>
      <c r="E489" s="34"/>
      <c r="F489" s="33"/>
      <c r="G489" s="33"/>
      <c r="H489" s="33"/>
      <c r="I489" s="5"/>
      <c r="J489" s="5"/>
      <c r="K489" s="5"/>
      <c r="L489" s="5"/>
      <c r="M489" s="5"/>
      <c r="N489" s="5"/>
      <c r="O489" s="5"/>
      <c r="P489" s="5"/>
      <c r="Q489" s="5"/>
      <c r="R489" s="5"/>
      <c r="S489" s="5"/>
      <c r="T489" s="5"/>
      <c r="U489" s="5"/>
      <c r="V489" s="5"/>
      <c r="W489" s="5"/>
      <c r="X489" s="5"/>
      <c r="Y489" s="5"/>
      <c r="Z489" s="5"/>
    </row>
    <row r="490" spans="1:26" ht="12.75" customHeight="1" x14ac:dyDescent="0.25">
      <c r="A490" s="5"/>
      <c r="B490" s="32"/>
      <c r="C490" s="33"/>
      <c r="D490" s="34"/>
      <c r="E490" s="34"/>
      <c r="F490" s="33"/>
      <c r="G490" s="33"/>
      <c r="H490" s="33"/>
      <c r="I490" s="5"/>
      <c r="J490" s="5"/>
      <c r="K490" s="5"/>
      <c r="L490" s="5"/>
      <c r="M490" s="5"/>
      <c r="N490" s="5"/>
      <c r="O490" s="5"/>
      <c r="P490" s="5"/>
      <c r="Q490" s="5"/>
      <c r="R490" s="5"/>
      <c r="S490" s="5"/>
      <c r="T490" s="5"/>
      <c r="U490" s="5"/>
      <c r="V490" s="5"/>
      <c r="W490" s="5"/>
      <c r="X490" s="5"/>
      <c r="Y490" s="5"/>
      <c r="Z490" s="5"/>
    </row>
    <row r="491" spans="1:26" ht="12.75" customHeight="1" x14ac:dyDescent="0.25">
      <c r="A491" s="5"/>
      <c r="B491" s="32"/>
      <c r="C491" s="33"/>
      <c r="D491" s="34"/>
      <c r="E491" s="34"/>
      <c r="F491" s="33"/>
      <c r="G491" s="33"/>
      <c r="H491" s="33"/>
      <c r="I491" s="5"/>
      <c r="J491" s="5"/>
      <c r="K491" s="5"/>
      <c r="L491" s="5"/>
      <c r="M491" s="5"/>
      <c r="N491" s="5"/>
      <c r="O491" s="5"/>
      <c r="P491" s="5"/>
      <c r="Q491" s="5"/>
      <c r="R491" s="5"/>
      <c r="S491" s="5"/>
      <c r="T491" s="5"/>
      <c r="U491" s="5"/>
      <c r="V491" s="5"/>
      <c r="W491" s="5"/>
      <c r="X491" s="5"/>
      <c r="Y491" s="5"/>
      <c r="Z491" s="5"/>
    </row>
    <row r="492" spans="1:26" ht="12.75" customHeight="1" x14ac:dyDescent="0.25">
      <c r="A492" s="5"/>
      <c r="B492" s="32"/>
      <c r="C492" s="33"/>
      <c r="D492" s="34"/>
      <c r="E492" s="34"/>
      <c r="F492" s="33"/>
      <c r="G492" s="33"/>
      <c r="H492" s="33"/>
      <c r="I492" s="5"/>
      <c r="J492" s="5"/>
      <c r="K492" s="5"/>
      <c r="L492" s="5"/>
      <c r="M492" s="5"/>
      <c r="N492" s="5"/>
      <c r="O492" s="5"/>
      <c r="P492" s="5"/>
      <c r="Q492" s="5"/>
      <c r="R492" s="5"/>
      <c r="S492" s="5"/>
      <c r="T492" s="5"/>
      <c r="U492" s="5"/>
      <c r="V492" s="5"/>
      <c r="W492" s="5"/>
      <c r="X492" s="5"/>
      <c r="Y492" s="5"/>
      <c r="Z492" s="5"/>
    </row>
    <row r="493" spans="1:26" ht="12.75" customHeight="1" x14ac:dyDescent="0.25">
      <c r="A493" s="5"/>
      <c r="B493" s="32"/>
      <c r="C493" s="33"/>
      <c r="D493" s="34"/>
      <c r="E493" s="34"/>
      <c r="F493" s="33"/>
      <c r="G493" s="33"/>
      <c r="H493" s="33"/>
      <c r="I493" s="5"/>
      <c r="J493" s="5"/>
      <c r="K493" s="5"/>
      <c r="L493" s="5"/>
      <c r="M493" s="5"/>
      <c r="N493" s="5"/>
      <c r="O493" s="5"/>
      <c r="P493" s="5"/>
      <c r="Q493" s="5"/>
      <c r="R493" s="5"/>
      <c r="S493" s="5"/>
      <c r="T493" s="5"/>
      <c r="U493" s="5"/>
      <c r="V493" s="5"/>
      <c r="W493" s="5"/>
      <c r="X493" s="5"/>
      <c r="Y493" s="5"/>
      <c r="Z493" s="5"/>
    </row>
    <row r="494" spans="1:26" ht="12.75" customHeight="1" x14ac:dyDescent="0.25">
      <c r="A494" s="5"/>
      <c r="B494" s="32"/>
      <c r="C494" s="33"/>
      <c r="D494" s="34"/>
      <c r="E494" s="34"/>
      <c r="F494" s="33"/>
      <c r="G494" s="33"/>
      <c r="H494" s="33"/>
      <c r="I494" s="5"/>
      <c r="J494" s="5"/>
      <c r="K494" s="5"/>
      <c r="L494" s="5"/>
      <c r="M494" s="5"/>
      <c r="N494" s="5"/>
      <c r="O494" s="5"/>
      <c r="P494" s="5"/>
      <c r="Q494" s="5"/>
      <c r="R494" s="5"/>
      <c r="S494" s="5"/>
      <c r="T494" s="5"/>
      <c r="U494" s="5"/>
      <c r="V494" s="5"/>
      <c r="W494" s="5"/>
      <c r="X494" s="5"/>
      <c r="Y494" s="5"/>
      <c r="Z494" s="5"/>
    </row>
    <row r="495" spans="1:26" ht="12.75" customHeight="1" x14ac:dyDescent="0.25">
      <c r="A495" s="5"/>
      <c r="B495" s="32"/>
      <c r="C495" s="33"/>
      <c r="D495" s="34"/>
      <c r="E495" s="34"/>
      <c r="F495" s="33"/>
      <c r="G495" s="33"/>
      <c r="H495" s="33"/>
      <c r="I495" s="5"/>
      <c r="J495" s="5"/>
      <c r="K495" s="5"/>
      <c r="L495" s="5"/>
      <c r="M495" s="5"/>
      <c r="N495" s="5"/>
      <c r="O495" s="5"/>
      <c r="P495" s="5"/>
      <c r="Q495" s="5"/>
      <c r="R495" s="5"/>
      <c r="S495" s="5"/>
      <c r="T495" s="5"/>
      <c r="U495" s="5"/>
      <c r="V495" s="5"/>
      <c r="W495" s="5"/>
      <c r="X495" s="5"/>
      <c r="Y495" s="5"/>
      <c r="Z495" s="5"/>
    </row>
    <row r="496" spans="1:26" ht="12.75" customHeight="1" x14ac:dyDescent="0.25">
      <c r="A496" s="5"/>
      <c r="B496" s="32"/>
      <c r="C496" s="33"/>
      <c r="D496" s="34"/>
      <c r="E496" s="34"/>
      <c r="F496" s="33"/>
      <c r="G496" s="33"/>
      <c r="H496" s="33"/>
      <c r="I496" s="5"/>
      <c r="J496" s="5"/>
      <c r="K496" s="5"/>
      <c r="L496" s="5"/>
      <c r="M496" s="5"/>
      <c r="N496" s="5"/>
      <c r="O496" s="5"/>
      <c r="P496" s="5"/>
      <c r="Q496" s="5"/>
      <c r="R496" s="5"/>
      <c r="S496" s="5"/>
      <c r="T496" s="5"/>
      <c r="U496" s="5"/>
      <c r="V496" s="5"/>
      <c r="W496" s="5"/>
      <c r="X496" s="5"/>
      <c r="Y496" s="5"/>
      <c r="Z496" s="5"/>
    </row>
    <row r="497" spans="1:26" ht="12.75" customHeight="1" x14ac:dyDescent="0.25">
      <c r="A497" s="5"/>
      <c r="B497" s="32"/>
      <c r="C497" s="33"/>
      <c r="D497" s="34"/>
      <c r="E497" s="34"/>
      <c r="F497" s="33"/>
      <c r="G497" s="33"/>
      <c r="H497" s="33"/>
      <c r="I497" s="5"/>
      <c r="J497" s="5"/>
      <c r="K497" s="5"/>
      <c r="L497" s="5"/>
      <c r="M497" s="5"/>
      <c r="N497" s="5"/>
      <c r="O497" s="5"/>
      <c r="P497" s="5"/>
      <c r="Q497" s="5"/>
      <c r="R497" s="5"/>
      <c r="S497" s="5"/>
      <c r="T497" s="5"/>
      <c r="U497" s="5"/>
      <c r="V497" s="5"/>
      <c r="W497" s="5"/>
      <c r="X497" s="5"/>
      <c r="Y497" s="5"/>
      <c r="Z497" s="5"/>
    </row>
    <row r="498" spans="1:26" ht="12.75" customHeight="1" x14ac:dyDescent="0.25">
      <c r="A498" s="5"/>
      <c r="B498" s="32"/>
      <c r="C498" s="33"/>
      <c r="D498" s="34"/>
      <c r="E498" s="34"/>
      <c r="F498" s="33"/>
      <c r="G498" s="33"/>
      <c r="H498" s="33"/>
      <c r="I498" s="5"/>
      <c r="J498" s="5"/>
      <c r="K498" s="5"/>
      <c r="L498" s="5"/>
      <c r="M498" s="5"/>
      <c r="N498" s="5"/>
      <c r="O498" s="5"/>
      <c r="P498" s="5"/>
      <c r="Q498" s="5"/>
      <c r="R498" s="5"/>
      <c r="S498" s="5"/>
      <c r="T498" s="5"/>
      <c r="U498" s="5"/>
      <c r="V498" s="5"/>
      <c r="W498" s="5"/>
      <c r="X498" s="5"/>
      <c r="Y498" s="5"/>
      <c r="Z498" s="5"/>
    </row>
    <row r="499" spans="1:26" ht="12.75" customHeight="1" x14ac:dyDescent="0.25">
      <c r="A499" s="5"/>
      <c r="B499" s="32"/>
      <c r="C499" s="33"/>
      <c r="D499" s="34"/>
      <c r="E499" s="34"/>
      <c r="F499" s="33"/>
      <c r="G499" s="33"/>
      <c r="H499" s="33"/>
      <c r="I499" s="5"/>
      <c r="J499" s="5"/>
      <c r="K499" s="5"/>
      <c r="L499" s="5"/>
      <c r="M499" s="5"/>
      <c r="N499" s="5"/>
      <c r="O499" s="5"/>
      <c r="P499" s="5"/>
      <c r="Q499" s="5"/>
      <c r="R499" s="5"/>
      <c r="S499" s="5"/>
      <c r="T499" s="5"/>
      <c r="U499" s="5"/>
      <c r="V499" s="5"/>
      <c r="W499" s="5"/>
      <c r="X499" s="5"/>
      <c r="Y499" s="5"/>
      <c r="Z499" s="5"/>
    </row>
    <row r="500" spans="1:26" ht="12.75" customHeight="1" x14ac:dyDescent="0.25">
      <c r="A500" s="5"/>
      <c r="B500" s="32"/>
      <c r="C500" s="33"/>
      <c r="D500" s="34"/>
      <c r="E500" s="34"/>
      <c r="F500" s="33"/>
      <c r="G500" s="33"/>
      <c r="H500" s="33"/>
      <c r="I500" s="5"/>
      <c r="J500" s="5"/>
      <c r="K500" s="5"/>
      <c r="L500" s="5"/>
      <c r="M500" s="5"/>
      <c r="N500" s="5"/>
      <c r="O500" s="5"/>
      <c r="P500" s="5"/>
      <c r="Q500" s="5"/>
      <c r="R500" s="5"/>
      <c r="S500" s="5"/>
      <c r="T500" s="5"/>
      <c r="U500" s="5"/>
      <c r="V500" s="5"/>
      <c r="W500" s="5"/>
      <c r="X500" s="5"/>
      <c r="Y500" s="5"/>
      <c r="Z500" s="5"/>
    </row>
    <row r="501" spans="1:26" ht="12.75" customHeight="1" x14ac:dyDescent="0.25">
      <c r="A501" s="5"/>
      <c r="B501" s="32"/>
      <c r="C501" s="33"/>
      <c r="D501" s="34"/>
      <c r="E501" s="34"/>
      <c r="F501" s="33"/>
      <c r="G501" s="33"/>
      <c r="H501" s="33"/>
      <c r="I501" s="5"/>
      <c r="J501" s="5"/>
      <c r="K501" s="5"/>
      <c r="L501" s="5"/>
      <c r="M501" s="5"/>
      <c r="N501" s="5"/>
      <c r="O501" s="5"/>
      <c r="P501" s="5"/>
      <c r="Q501" s="5"/>
      <c r="R501" s="5"/>
      <c r="S501" s="5"/>
      <c r="T501" s="5"/>
      <c r="U501" s="5"/>
      <c r="V501" s="5"/>
      <c r="W501" s="5"/>
      <c r="X501" s="5"/>
      <c r="Y501" s="5"/>
      <c r="Z501" s="5"/>
    </row>
    <row r="502" spans="1:26" ht="12.75" customHeight="1" x14ac:dyDescent="0.25">
      <c r="A502" s="5"/>
      <c r="B502" s="32"/>
      <c r="C502" s="33"/>
      <c r="D502" s="34"/>
      <c r="E502" s="34"/>
      <c r="F502" s="33"/>
      <c r="G502" s="33"/>
      <c r="H502" s="33"/>
      <c r="I502" s="5"/>
      <c r="J502" s="5"/>
      <c r="K502" s="5"/>
      <c r="L502" s="5"/>
      <c r="M502" s="5"/>
      <c r="N502" s="5"/>
      <c r="O502" s="5"/>
      <c r="P502" s="5"/>
      <c r="Q502" s="5"/>
      <c r="R502" s="5"/>
      <c r="S502" s="5"/>
      <c r="T502" s="5"/>
      <c r="U502" s="5"/>
      <c r="V502" s="5"/>
      <c r="W502" s="5"/>
      <c r="X502" s="5"/>
      <c r="Y502" s="5"/>
      <c r="Z502" s="5"/>
    </row>
    <row r="503" spans="1:26" ht="12.75" customHeight="1" x14ac:dyDescent="0.25">
      <c r="A503" s="5"/>
      <c r="B503" s="32"/>
      <c r="C503" s="33"/>
      <c r="D503" s="34"/>
      <c r="E503" s="34"/>
      <c r="F503" s="33"/>
      <c r="G503" s="33"/>
      <c r="H503" s="33"/>
      <c r="I503" s="5"/>
      <c r="J503" s="5"/>
      <c r="K503" s="5"/>
      <c r="L503" s="5"/>
      <c r="M503" s="5"/>
      <c r="N503" s="5"/>
      <c r="O503" s="5"/>
      <c r="P503" s="5"/>
      <c r="Q503" s="5"/>
      <c r="R503" s="5"/>
      <c r="S503" s="5"/>
      <c r="T503" s="5"/>
      <c r="U503" s="5"/>
      <c r="V503" s="5"/>
      <c r="W503" s="5"/>
      <c r="X503" s="5"/>
      <c r="Y503" s="5"/>
      <c r="Z503" s="5"/>
    </row>
    <row r="504" spans="1:26" ht="12.75" customHeight="1" x14ac:dyDescent="0.25">
      <c r="A504" s="5"/>
      <c r="B504" s="32"/>
      <c r="C504" s="33"/>
      <c r="D504" s="34"/>
      <c r="E504" s="34"/>
      <c r="F504" s="33"/>
      <c r="G504" s="33"/>
      <c r="H504" s="33"/>
      <c r="I504" s="5"/>
      <c r="J504" s="5"/>
      <c r="K504" s="5"/>
      <c r="L504" s="5"/>
      <c r="M504" s="5"/>
      <c r="N504" s="5"/>
      <c r="O504" s="5"/>
      <c r="P504" s="5"/>
      <c r="Q504" s="5"/>
      <c r="R504" s="5"/>
      <c r="S504" s="5"/>
      <c r="T504" s="5"/>
      <c r="U504" s="5"/>
      <c r="V504" s="5"/>
      <c r="W504" s="5"/>
      <c r="X504" s="5"/>
      <c r="Y504" s="5"/>
      <c r="Z504" s="5"/>
    </row>
    <row r="505" spans="1:26" ht="12.75" customHeight="1" x14ac:dyDescent="0.25">
      <c r="A505" s="5"/>
      <c r="B505" s="32"/>
      <c r="C505" s="33"/>
      <c r="D505" s="34"/>
      <c r="E505" s="34"/>
      <c r="F505" s="33"/>
      <c r="G505" s="33"/>
      <c r="H505" s="33"/>
      <c r="I505" s="5"/>
      <c r="J505" s="5"/>
      <c r="K505" s="5"/>
      <c r="L505" s="5"/>
      <c r="M505" s="5"/>
      <c r="N505" s="5"/>
      <c r="O505" s="5"/>
      <c r="P505" s="5"/>
      <c r="Q505" s="5"/>
      <c r="R505" s="5"/>
      <c r="S505" s="5"/>
      <c r="T505" s="5"/>
      <c r="U505" s="5"/>
      <c r="V505" s="5"/>
      <c r="W505" s="5"/>
      <c r="X505" s="5"/>
      <c r="Y505" s="5"/>
      <c r="Z505" s="5"/>
    </row>
    <row r="506" spans="1:26" ht="12.75" customHeight="1" x14ac:dyDescent="0.25">
      <c r="A506" s="5"/>
      <c r="B506" s="32"/>
      <c r="C506" s="33"/>
      <c r="D506" s="34"/>
      <c r="E506" s="34"/>
      <c r="F506" s="33"/>
      <c r="G506" s="33"/>
      <c r="H506" s="33"/>
      <c r="I506" s="5"/>
      <c r="J506" s="5"/>
      <c r="K506" s="5"/>
      <c r="L506" s="5"/>
      <c r="M506" s="5"/>
      <c r="N506" s="5"/>
      <c r="O506" s="5"/>
      <c r="P506" s="5"/>
      <c r="Q506" s="5"/>
      <c r="R506" s="5"/>
      <c r="S506" s="5"/>
      <c r="T506" s="5"/>
      <c r="U506" s="5"/>
      <c r="V506" s="5"/>
      <c r="W506" s="5"/>
      <c r="X506" s="5"/>
      <c r="Y506" s="5"/>
      <c r="Z506" s="5"/>
    </row>
    <row r="507" spans="1:26" ht="12.75" customHeight="1" x14ac:dyDescent="0.25">
      <c r="A507" s="5"/>
      <c r="B507" s="32"/>
      <c r="C507" s="33"/>
      <c r="D507" s="34"/>
      <c r="E507" s="34"/>
      <c r="F507" s="33"/>
      <c r="G507" s="33"/>
      <c r="H507" s="33"/>
      <c r="I507" s="5"/>
      <c r="J507" s="5"/>
      <c r="K507" s="5"/>
      <c r="L507" s="5"/>
      <c r="M507" s="5"/>
      <c r="N507" s="5"/>
      <c r="O507" s="5"/>
      <c r="P507" s="5"/>
      <c r="Q507" s="5"/>
      <c r="R507" s="5"/>
      <c r="S507" s="5"/>
      <c r="T507" s="5"/>
      <c r="U507" s="5"/>
      <c r="V507" s="5"/>
      <c r="W507" s="5"/>
      <c r="X507" s="5"/>
      <c r="Y507" s="5"/>
      <c r="Z507" s="5"/>
    </row>
    <row r="508" spans="1:26" ht="12.75" customHeight="1" x14ac:dyDescent="0.25">
      <c r="A508" s="5"/>
      <c r="B508" s="32"/>
      <c r="C508" s="33"/>
      <c r="D508" s="34"/>
      <c r="E508" s="34"/>
      <c r="F508" s="33"/>
      <c r="G508" s="33"/>
      <c r="H508" s="33"/>
      <c r="I508" s="5"/>
      <c r="J508" s="5"/>
      <c r="K508" s="5"/>
      <c r="L508" s="5"/>
      <c r="M508" s="5"/>
      <c r="N508" s="5"/>
      <c r="O508" s="5"/>
      <c r="P508" s="5"/>
      <c r="Q508" s="5"/>
      <c r="R508" s="5"/>
      <c r="S508" s="5"/>
      <c r="T508" s="5"/>
      <c r="U508" s="5"/>
      <c r="V508" s="5"/>
      <c r="W508" s="5"/>
      <c r="X508" s="5"/>
      <c r="Y508" s="5"/>
      <c r="Z508" s="5"/>
    </row>
    <row r="509" spans="1:26" ht="12.75" customHeight="1" x14ac:dyDescent="0.25">
      <c r="A509" s="5"/>
      <c r="B509" s="32"/>
      <c r="C509" s="33"/>
      <c r="D509" s="34"/>
      <c r="E509" s="34"/>
      <c r="F509" s="33"/>
      <c r="G509" s="33"/>
      <c r="H509" s="33"/>
      <c r="I509" s="5"/>
      <c r="J509" s="5"/>
      <c r="K509" s="5"/>
      <c r="L509" s="5"/>
      <c r="M509" s="5"/>
      <c r="N509" s="5"/>
      <c r="O509" s="5"/>
      <c r="P509" s="5"/>
      <c r="Q509" s="5"/>
      <c r="R509" s="5"/>
      <c r="S509" s="5"/>
      <c r="T509" s="5"/>
      <c r="U509" s="5"/>
      <c r="V509" s="5"/>
      <c r="W509" s="5"/>
      <c r="X509" s="5"/>
      <c r="Y509" s="5"/>
      <c r="Z509" s="5"/>
    </row>
    <row r="510" spans="1:26" ht="12.75" customHeight="1" x14ac:dyDescent="0.25">
      <c r="A510" s="5"/>
      <c r="B510" s="32"/>
      <c r="C510" s="33"/>
      <c r="D510" s="34"/>
      <c r="E510" s="34"/>
      <c r="F510" s="33"/>
      <c r="G510" s="33"/>
      <c r="H510" s="33"/>
      <c r="I510" s="5"/>
      <c r="J510" s="5"/>
      <c r="K510" s="5"/>
      <c r="L510" s="5"/>
      <c r="M510" s="5"/>
      <c r="N510" s="5"/>
      <c r="O510" s="5"/>
      <c r="P510" s="5"/>
      <c r="Q510" s="5"/>
      <c r="R510" s="5"/>
      <c r="S510" s="5"/>
      <c r="T510" s="5"/>
      <c r="U510" s="5"/>
      <c r="V510" s="5"/>
      <c r="W510" s="5"/>
      <c r="X510" s="5"/>
      <c r="Y510" s="5"/>
      <c r="Z510" s="5"/>
    </row>
    <row r="511" spans="1:26" ht="12.75" customHeight="1" x14ac:dyDescent="0.25">
      <c r="A511" s="5"/>
      <c r="B511" s="32"/>
      <c r="C511" s="33"/>
      <c r="D511" s="34"/>
      <c r="E511" s="34"/>
      <c r="F511" s="33"/>
      <c r="G511" s="33"/>
      <c r="H511" s="33"/>
      <c r="I511" s="5"/>
      <c r="J511" s="5"/>
      <c r="K511" s="5"/>
      <c r="L511" s="5"/>
      <c r="M511" s="5"/>
      <c r="N511" s="5"/>
      <c r="O511" s="5"/>
      <c r="P511" s="5"/>
      <c r="Q511" s="5"/>
      <c r="R511" s="5"/>
      <c r="S511" s="5"/>
      <c r="T511" s="5"/>
      <c r="U511" s="5"/>
      <c r="V511" s="5"/>
      <c r="W511" s="5"/>
      <c r="X511" s="5"/>
      <c r="Y511" s="5"/>
      <c r="Z511" s="5"/>
    </row>
    <row r="512" spans="1:26" ht="12.75" customHeight="1" x14ac:dyDescent="0.25">
      <c r="A512" s="5"/>
      <c r="B512" s="32"/>
      <c r="C512" s="33"/>
      <c r="D512" s="34"/>
      <c r="E512" s="34"/>
      <c r="F512" s="33"/>
      <c r="G512" s="33"/>
      <c r="H512" s="33"/>
      <c r="I512" s="5"/>
      <c r="J512" s="5"/>
      <c r="K512" s="5"/>
      <c r="L512" s="5"/>
      <c r="M512" s="5"/>
      <c r="N512" s="5"/>
      <c r="O512" s="5"/>
      <c r="P512" s="5"/>
      <c r="Q512" s="5"/>
      <c r="R512" s="5"/>
      <c r="S512" s="5"/>
      <c r="T512" s="5"/>
      <c r="U512" s="5"/>
      <c r="V512" s="5"/>
      <c r="W512" s="5"/>
      <c r="X512" s="5"/>
      <c r="Y512" s="5"/>
      <c r="Z512" s="5"/>
    </row>
    <row r="513" spans="1:26" ht="12.75" customHeight="1" x14ac:dyDescent="0.25">
      <c r="A513" s="5"/>
      <c r="B513" s="32"/>
      <c r="C513" s="33"/>
      <c r="D513" s="34"/>
      <c r="E513" s="34"/>
      <c r="F513" s="33"/>
      <c r="G513" s="33"/>
      <c r="H513" s="33"/>
      <c r="I513" s="5"/>
      <c r="J513" s="5"/>
      <c r="K513" s="5"/>
      <c r="L513" s="5"/>
      <c r="M513" s="5"/>
      <c r="N513" s="5"/>
      <c r="O513" s="5"/>
      <c r="P513" s="5"/>
      <c r="Q513" s="5"/>
      <c r="R513" s="5"/>
      <c r="S513" s="5"/>
      <c r="T513" s="5"/>
      <c r="U513" s="5"/>
      <c r="V513" s="5"/>
      <c r="W513" s="5"/>
      <c r="X513" s="5"/>
      <c r="Y513" s="5"/>
      <c r="Z513" s="5"/>
    </row>
    <row r="514" spans="1:26" ht="12.75" customHeight="1" x14ac:dyDescent="0.25">
      <c r="A514" s="5"/>
      <c r="B514" s="32"/>
      <c r="C514" s="33"/>
      <c r="D514" s="34"/>
      <c r="E514" s="34"/>
      <c r="F514" s="33"/>
      <c r="G514" s="33"/>
      <c r="H514" s="33"/>
      <c r="I514" s="5"/>
      <c r="J514" s="5"/>
      <c r="K514" s="5"/>
      <c r="L514" s="5"/>
      <c r="M514" s="5"/>
      <c r="N514" s="5"/>
      <c r="O514" s="5"/>
      <c r="P514" s="5"/>
      <c r="Q514" s="5"/>
      <c r="R514" s="5"/>
      <c r="S514" s="5"/>
      <c r="T514" s="5"/>
      <c r="U514" s="5"/>
      <c r="V514" s="5"/>
      <c r="W514" s="5"/>
      <c r="X514" s="5"/>
      <c r="Y514" s="5"/>
      <c r="Z514" s="5"/>
    </row>
    <row r="515" spans="1:26" ht="12.75" customHeight="1" x14ac:dyDescent="0.25">
      <c r="A515" s="5"/>
      <c r="B515" s="32"/>
      <c r="C515" s="33"/>
      <c r="D515" s="34"/>
      <c r="E515" s="34"/>
      <c r="F515" s="33"/>
      <c r="G515" s="33"/>
      <c r="H515" s="33"/>
      <c r="I515" s="5"/>
      <c r="J515" s="5"/>
      <c r="K515" s="5"/>
      <c r="L515" s="5"/>
      <c r="M515" s="5"/>
      <c r="N515" s="5"/>
      <c r="O515" s="5"/>
      <c r="P515" s="5"/>
      <c r="Q515" s="5"/>
      <c r="R515" s="5"/>
      <c r="S515" s="5"/>
      <c r="T515" s="5"/>
      <c r="U515" s="5"/>
      <c r="V515" s="5"/>
      <c r="W515" s="5"/>
      <c r="X515" s="5"/>
      <c r="Y515" s="5"/>
      <c r="Z515" s="5"/>
    </row>
    <row r="516" spans="1:26" ht="12.75" customHeight="1" x14ac:dyDescent="0.25">
      <c r="A516" s="5"/>
      <c r="B516" s="32"/>
      <c r="C516" s="33"/>
      <c r="D516" s="34"/>
      <c r="E516" s="34"/>
      <c r="F516" s="33"/>
      <c r="G516" s="33"/>
      <c r="H516" s="33"/>
      <c r="I516" s="5"/>
      <c r="J516" s="5"/>
      <c r="K516" s="5"/>
      <c r="L516" s="5"/>
      <c r="M516" s="5"/>
      <c r="N516" s="5"/>
      <c r="O516" s="5"/>
      <c r="P516" s="5"/>
      <c r="Q516" s="5"/>
      <c r="R516" s="5"/>
      <c r="S516" s="5"/>
      <c r="T516" s="5"/>
      <c r="U516" s="5"/>
      <c r="V516" s="5"/>
      <c r="W516" s="5"/>
      <c r="X516" s="5"/>
      <c r="Y516" s="5"/>
      <c r="Z516" s="5"/>
    </row>
    <row r="517" spans="1:26" ht="12.75" customHeight="1" x14ac:dyDescent="0.25">
      <c r="A517" s="5"/>
      <c r="B517" s="32"/>
      <c r="C517" s="33"/>
      <c r="D517" s="34"/>
      <c r="E517" s="34"/>
      <c r="F517" s="33"/>
      <c r="G517" s="33"/>
      <c r="H517" s="33"/>
      <c r="I517" s="5"/>
      <c r="J517" s="5"/>
      <c r="K517" s="5"/>
      <c r="L517" s="5"/>
      <c r="M517" s="5"/>
      <c r="N517" s="5"/>
      <c r="O517" s="5"/>
      <c r="P517" s="5"/>
      <c r="Q517" s="5"/>
      <c r="R517" s="5"/>
      <c r="S517" s="5"/>
      <c r="T517" s="5"/>
      <c r="U517" s="5"/>
      <c r="V517" s="5"/>
      <c r="W517" s="5"/>
      <c r="X517" s="5"/>
      <c r="Y517" s="5"/>
      <c r="Z517" s="5"/>
    </row>
    <row r="518" spans="1:26" ht="12.75" customHeight="1" x14ac:dyDescent="0.25">
      <c r="A518" s="5"/>
      <c r="B518" s="32"/>
      <c r="C518" s="33"/>
      <c r="D518" s="34"/>
      <c r="E518" s="34"/>
      <c r="F518" s="33"/>
      <c r="G518" s="33"/>
      <c r="H518" s="33"/>
      <c r="I518" s="5"/>
      <c r="J518" s="5"/>
      <c r="K518" s="5"/>
      <c r="L518" s="5"/>
      <c r="M518" s="5"/>
      <c r="N518" s="5"/>
      <c r="O518" s="5"/>
      <c r="P518" s="5"/>
      <c r="Q518" s="5"/>
      <c r="R518" s="5"/>
      <c r="S518" s="5"/>
      <c r="T518" s="5"/>
      <c r="U518" s="5"/>
      <c r="V518" s="5"/>
      <c r="W518" s="5"/>
      <c r="X518" s="5"/>
      <c r="Y518" s="5"/>
      <c r="Z518" s="5"/>
    </row>
    <row r="519" spans="1:26" ht="12.75" customHeight="1" x14ac:dyDescent="0.25">
      <c r="A519" s="5"/>
      <c r="B519" s="32"/>
      <c r="C519" s="33"/>
      <c r="D519" s="34"/>
      <c r="E519" s="34"/>
      <c r="F519" s="33"/>
      <c r="G519" s="33"/>
      <c r="H519" s="33"/>
      <c r="I519" s="5"/>
      <c r="J519" s="5"/>
      <c r="K519" s="5"/>
      <c r="L519" s="5"/>
      <c r="M519" s="5"/>
      <c r="N519" s="5"/>
      <c r="O519" s="5"/>
      <c r="P519" s="5"/>
      <c r="Q519" s="5"/>
      <c r="R519" s="5"/>
      <c r="S519" s="5"/>
      <c r="T519" s="5"/>
      <c r="U519" s="5"/>
      <c r="V519" s="5"/>
      <c r="W519" s="5"/>
      <c r="X519" s="5"/>
      <c r="Y519" s="5"/>
      <c r="Z519" s="5"/>
    </row>
    <row r="520" spans="1:26" ht="12.75" customHeight="1" x14ac:dyDescent="0.25">
      <c r="A520" s="5"/>
      <c r="B520" s="32"/>
      <c r="C520" s="33"/>
      <c r="D520" s="34"/>
      <c r="E520" s="34"/>
      <c r="F520" s="33"/>
      <c r="G520" s="33"/>
      <c r="H520" s="33"/>
      <c r="I520" s="5"/>
      <c r="J520" s="5"/>
      <c r="K520" s="5"/>
      <c r="L520" s="5"/>
      <c r="M520" s="5"/>
      <c r="N520" s="5"/>
      <c r="O520" s="5"/>
      <c r="P520" s="5"/>
      <c r="Q520" s="5"/>
      <c r="R520" s="5"/>
      <c r="S520" s="5"/>
      <c r="T520" s="5"/>
      <c r="U520" s="5"/>
      <c r="V520" s="5"/>
      <c r="W520" s="5"/>
      <c r="X520" s="5"/>
      <c r="Y520" s="5"/>
      <c r="Z520" s="5"/>
    </row>
    <row r="521" spans="1:26" ht="12.75" customHeight="1" x14ac:dyDescent="0.25">
      <c r="A521" s="5"/>
      <c r="B521" s="32"/>
      <c r="C521" s="33"/>
      <c r="D521" s="34"/>
      <c r="E521" s="34"/>
      <c r="F521" s="33"/>
      <c r="G521" s="33"/>
      <c r="H521" s="33"/>
      <c r="I521" s="5"/>
      <c r="J521" s="5"/>
      <c r="K521" s="5"/>
      <c r="L521" s="5"/>
      <c r="M521" s="5"/>
      <c r="N521" s="5"/>
      <c r="O521" s="5"/>
      <c r="P521" s="5"/>
      <c r="Q521" s="5"/>
      <c r="R521" s="5"/>
      <c r="S521" s="5"/>
      <c r="T521" s="5"/>
      <c r="U521" s="5"/>
      <c r="V521" s="5"/>
      <c r="W521" s="5"/>
      <c r="X521" s="5"/>
      <c r="Y521" s="5"/>
      <c r="Z521" s="5"/>
    </row>
    <row r="522" spans="1:26" ht="12.75" customHeight="1" x14ac:dyDescent="0.25">
      <c r="A522" s="5"/>
      <c r="B522" s="32"/>
      <c r="C522" s="33"/>
      <c r="D522" s="34"/>
      <c r="E522" s="34"/>
      <c r="F522" s="33"/>
      <c r="G522" s="33"/>
      <c r="H522" s="33"/>
      <c r="I522" s="5"/>
      <c r="J522" s="5"/>
      <c r="K522" s="5"/>
      <c r="L522" s="5"/>
      <c r="M522" s="5"/>
      <c r="N522" s="5"/>
      <c r="O522" s="5"/>
      <c r="P522" s="5"/>
      <c r="Q522" s="5"/>
      <c r="R522" s="5"/>
      <c r="S522" s="5"/>
      <c r="T522" s="5"/>
      <c r="U522" s="5"/>
      <c r="V522" s="5"/>
      <c r="W522" s="5"/>
      <c r="X522" s="5"/>
      <c r="Y522" s="5"/>
      <c r="Z522" s="5"/>
    </row>
    <row r="523" spans="1:26" ht="12.75" customHeight="1" x14ac:dyDescent="0.25">
      <c r="A523" s="5"/>
      <c r="B523" s="32"/>
      <c r="C523" s="33"/>
      <c r="D523" s="34"/>
      <c r="E523" s="34"/>
      <c r="F523" s="33"/>
      <c r="G523" s="33"/>
      <c r="H523" s="33"/>
      <c r="I523" s="5"/>
      <c r="J523" s="5"/>
      <c r="K523" s="5"/>
      <c r="L523" s="5"/>
      <c r="M523" s="5"/>
      <c r="N523" s="5"/>
      <c r="O523" s="5"/>
      <c r="P523" s="5"/>
      <c r="Q523" s="5"/>
      <c r="R523" s="5"/>
      <c r="S523" s="5"/>
      <c r="T523" s="5"/>
      <c r="U523" s="5"/>
      <c r="V523" s="5"/>
      <c r="W523" s="5"/>
      <c r="X523" s="5"/>
      <c r="Y523" s="5"/>
      <c r="Z523" s="5"/>
    </row>
    <row r="524" spans="1:26" ht="12.75" customHeight="1" x14ac:dyDescent="0.25">
      <c r="A524" s="5"/>
      <c r="B524" s="32"/>
      <c r="C524" s="33"/>
      <c r="D524" s="34"/>
      <c r="E524" s="34"/>
      <c r="F524" s="33"/>
      <c r="G524" s="33"/>
      <c r="H524" s="33"/>
      <c r="I524" s="5"/>
      <c r="J524" s="5"/>
      <c r="K524" s="5"/>
      <c r="L524" s="5"/>
      <c r="M524" s="5"/>
      <c r="N524" s="5"/>
      <c r="O524" s="5"/>
      <c r="P524" s="5"/>
      <c r="Q524" s="5"/>
      <c r="R524" s="5"/>
      <c r="S524" s="5"/>
      <c r="T524" s="5"/>
      <c r="U524" s="5"/>
      <c r="V524" s="5"/>
      <c r="W524" s="5"/>
      <c r="X524" s="5"/>
      <c r="Y524" s="5"/>
      <c r="Z524" s="5"/>
    </row>
    <row r="525" spans="1:26" ht="12.75" customHeight="1" x14ac:dyDescent="0.25">
      <c r="A525" s="5"/>
      <c r="B525" s="32"/>
      <c r="C525" s="33"/>
      <c r="D525" s="34"/>
      <c r="E525" s="34"/>
      <c r="F525" s="33"/>
      <c r="G525" s="33"/>
      <c r="H525" s="33"/>
      <c r="I525" s="5"/>
      <c r="J525" s="5"/>
      <c r="K525" s="5"/>
      <c r="L525" s="5"/>
      <c r="M525" s="5"/>
      <c r="N525" s="5"/>
      <c r="O525" s="5"/>
      <c r="P525" s="5"/>
      <c r="Q525" s="5"/>
      <c r="R525" s="5"/>
      <c r="S525" s="5"/>
      <c r="T525" s="5"/>
      <c r="U525" s="5"/>
      <c r="V525" s="5"/>
      <c r="W525" s="5"/>
      <c r="X525" s="5"/>
      <c r="Y525" s="5"/>
      <c r="Z525" s="5"/>
    </row>
    <row r="526" spans="1:26" ht="12.75" customHeight="1" x14ac:dyDescent="0.25">
      <c r="A526" s="5"/>
      <c r="B526" s="32"/>
      <c r="C526" s="33"/>
      <c r="D526" s="34"/>
      <c r="E526" s="34"/>
      <c r="F526" s="33"/>
      <c r="G526" s="33"/>
      <c r="H526" s="33"/>
      <c r="I526" s="5"/>
      <c r="J526" s="5"/>
      <c r="K526" s="5"/>
      <c r="L526" s="5"/>
      <c r="M526" s="5"/>
      <c r="N526" s="5"/>
      <c r="O526" s="5"/>
      <c r="P526" s="5"/>
      <c r="Q526" s="5"/>
      <c r="R526" s="5"/>
      <c r="S526" s="5"/>
      <c r="T526" s="5"/>
      <c r="U526" s="5"/>
      <c r="V526" s="5"/>
      <c r="W526" s="5"/>
      <c r="X526" s="5"/>
      <c r="Y526" s="5"/>
      <c r="Z526" s="5"/>
    </row>
    <row r="527" spans="1:26" ht="12.75" customHeight="1" x14ac:dyDescent="0.25">
      <c r="A527" s="5"/>
      <c r="B527" s="32"/>
      <c r="C527" s="33"/>
      <c r="D527" s="34"/>
      <c r="E527" s="34"/>
      <c r="F527" s="33"/>
      <c r="G527" s="33"/>
      <c r="H527" s="33"/>
      <c r="I527" s="5"/>
      <c r="J527" s="5"/>
      <c r="K527" s="5"/>
      <c r="L527" s="5"/>
      <c r="M527" s="5"/>
      <c r="N527" s="5"/>
      <c r="O527" s="5"/>
      <c r="P527" s="5"/>
      <c r="Q527" s="5"/>
      <c r="R527" s="5"/>
      <c r="S527" s="5"/>
      <c r="T527" s="5"/>
      <c r="U527" s="5"/>
      <c r="V527" s="5"/>
      <c r="W527" s="5"/>
      <c r="X527" s="5"/>
      <c r="Y527" s="5"/>
      <c r="Z527" s="5"/>
    </row>
    <row r="528" spans="1:26" ht="12.75" customHeight="1" x14ac:dyDescent="0.25">
      <c r="A528" s="5"/>
      <c r="B528" s="32"/>
      <c r="C528" s="33"/>
      <c r="D528" s="34"/>
      <c r="E528" s="34"/>
      <c r="F528" s="33"/>
      <c r="G528" s="33"/>
      <c r="H528" s="33"/>
      <c r="I528" s="5"/>
      <c r="J528" s="5"/>
      <c r="K528" s="5"/>
      <c r="L528" s="5"/>
      <c r="M528" s="5"/>
      <c r="N528" s="5"/>
      <c r="O528" s="5"/>
      <c r="P528" s="5"/>
      <c r="Q528" s="5"/>
      <c r="R528" s="5"/>
      <c r="S528" s="5"/>
      <c r="T528" s="5"/>
      <c r="U528" s="5"/>
      <c r="V528" s="5"/>
      <c r="W528" s="5"/>
      <c r="X528" s="5"/>
      <c r="Y528" s="5"/>
      <c r="Z528" s="5"/>
    </row>
    <row r="529" spans="1:26" ht="12.75" customHeight="1" x14ac:dyDescent="0.25">
      <c r="A529" s="5"/>
      <c r="B529" s="32"/>
      <c r="C529" s="33"/>
      <c r="D529" s="34"/>
      <c r="E529" s="34"/>
      <c r="F529" s="33"/>
      <c r="G529" s="33"/>
      <c r="H529" s="33"/>
      <c r="I529" s="5"/>
      <c r="J529" s="5"/>
      <c r="K529" s="5"/>
      <c r="L529" s="5"/>
      <c r="M529" s="5"/>
      <c r="N529" s="5"/>
      <c r="O529" s="5"/>
      <c r="P529" s="5"/>
      <c r="Q529" s="5"/>
      <c r="R529" s="5"/>
      <c r="S529" s="5"/>
      <c r="T529" s="5"/>
      <c r="U529" s="5"/>
      <c r="V529" s="5"/>
      <c r="W529" s="5"/>
      <c r="X529" s="5"/>
      <c r="Y529" s="5"/>
      <c r="Z529" s="5"/>
    </row>
    <row r="530" spans="1:26" ht="12.75" customHeight="1" x14ac:dyDescent="0.25">
      <c r="A530" s="5"/>
      <c r="B530" s="32"/>
      <c r="C530" s="33"/>
      <c r="D530" s="34"/>
      <c r="E530" s="34"/>
      <c r="F530" s="33"/>
      <c r="G530" s="33"/>
      <c r="H530" s="33"/>
      <c r="I530" s="5"/>
      <c r="J530" s="5"/>
      <c r="K530" s="5"/>
      <c r="L530" s="5"/>
      <c r="M530" s="5"/>
      <c r="N530" s="5"/>
      <c r="O530" s="5"/>
      <c r="P530" s="5"/>
      <c r="Q530" s="5"/>
      <c r="R530" s="5"/>
      <c r="S530" s="5"/>
      <c r="T530" s="5"/>
      <c r="U530" s="5"/>
      <c r="V530" s="5"/>
      <c r="W530" s="5"/>
      <c r="X530" s="5"/>
      <c r="Y530" s="5"/>
      <c r="Z530" s="5"/>
    </row>
    <row r="531" spans="1:26" ht="12.75" customHeight="1" x14ac:dyDescent="0.25">
      <c r="A531" s="5"/>
      <c r="B531" s="32"/>
      <c r="C531" s="33"/>
      <c r="D531" s="34"/>
      <c r="E531" s="34"/>
      <c r="F531" s="33"/>
      <c r="G531" s="33"/>
      <c r="H531" s="33"/>
      <c r="I531" s="5"/>
      <c r="J531" s="5"/>
      <c r="K531" s="5"/>
      <c r="L531" s="5"/>
      <c r="M531" s="5"/>
      <c r="N531" s="5"/>
      <c r="O531" s="5"/>
      <c r="P531" s="5"/>
      <c r="Q531" s="5"/>
      <c r="R531" s="5"/>
      <c r="S531" s="5"/>
      <c r="T531" s="5"/>
      <c r="U531" s="5"/>
      <c r="V531" s="5"/>
      <c r="W531" s="5"/>
      <c r="X531" s="5"/>
      <c r="Y531" s="5"/>
      <c r="Z531" s="5"/>
    </row>
    <row r="532" spans="1:26" ht="12.75" customHeight="1" x14ac:dyDescent="0.25">
      <c r="A532" s="5"/>
      <c r="B532" s="32"/>
      <c r="C532" s="33"/>
      <c r="D532" s="34"/>
      <c r="E532" s="34"/>
      <c r="F532" s="33"/>
      <c r="G532" s="33"/>
      <c r="H532" s="33"/>
      <c r="I532" s="5"/>
      <c r="J532" s="5"/>
      <c r="K532" s="5"/>
      <c r="L532" s="5"/>
      <c r="M532" s="5"/>
      <c r="N532" s="5"/>
      <c r="O532" s="5"/>
      <c r="P532" s="5"/>
      <c r="Q532" s="5"/>
      <c r="R532" s="5"/>
      <c r="S532" s="5"/>
      <c r="T532" s="5"/>
      <c r="U532" s="5"/>
      <c r="V532" s="5"/>
      <c r="W532" s="5"/>
      <c r="X532" s="5"/>
      <c r="Y532" s="5"/>
      <c r="Z532" s="5"/>
    </row>
    <row r="533" spans="1:26" ht="12.75" customHeight="1" x14ac:dyDescent="0.25">
      <c r="A533" s="5"/>
      <c r="B533" s="32"/>
      <c r="C533" s="33"/>
      <c r="D533" s="34"/>
      <c r="E533" s="34"/>
      <c r="F533" s="33"/>
      <c r="G533" s="33"/>
      <c r="H533" s="33"/>
      <c r="I533" s="5"/>
      <c r="J533" s="5"/>
      <c r="K533" s="5"/>
      <c r="L533" s="5"/>
      <c r="M533" s="5"/>
      <c r="N533" s="5"/>
      <c r="O533" s="5"/>
      <c r="P533" s="5"/>
      <c r="Q533" s="5"/>
      <c r="R533" s="5"/>
      <c r="S533" s="5"/>
      <c r="T533" s="5"/>
      <c r="U533" s="5"/>
      <c r="V533" s="5"/>
      <c r="W533" s="5"/>
      <c r="X533" s="5"/>
      <c r="Y533" s="5"/>
      <c r="Z533" s="5"/>
    </row>
    <row r="534" spans="1:26" ht="12.75" customHeight="1" x14ac:dyDescent="0.25">
      <c r="A534" s="5"/>
      <c r="B534" s="32"/>
      <c r="C534" s="33"/>
      <c r="D534" s="34"/>
      <c r="E534" s="34"/>
      <c r="F534" s="33"/>
      <c r="G534" s="33"/>
      <c r="H534" s="33"/>
      <c r="I534" s="5"/>
      <c r="J534" s="5"/>
      <c r="K534" s="5"/>
      <c r="L534" s="5"/>
      <c r="M534" s="5"/>
      <c r="N534" s="5"/>
      <c r="O534" s="5"/>
      <c r="P534" s="5"/>
      <c r="Q534" s="5"/>
      <c r="R534" s="5"/>
      <c r="S534" s="5"/>
      <c r="T534" s="5"/>
      <c r="U534" s="5"/>
      <c r="V534" s="5"/>
      <c r="W534" s="5"/>
      <c r="X534" s="5"/>
      <c r="Y534" s="5"/>
      <c r="Z534" s="5"/>
    </row>
    <row r="535" spans="1:26" ht="12.75" customHeight="1" x14ac:dyDescent="0.25">
      <c r="A535" s="5"/>
      <c r="B535" s="32"/>
      <c r="C535" s="33"/>
      <c r="D535" s="34"/>
      <c r="E535" s="34"/>
      <c r="F535" s="33"/>
      <c r="G535" s="33"/>
      <c r="H535" s="33"/>
      <c r="I535" s="5"/>
      <c r="J535" s="5"/>
      <c r="K535" s="5"/>
      <c r="L535" s="5"/>
      <c r="M535" s="5"/>
      <c r="N535" s="5"/>
      <c r="O535" s="5"/>
      <c r="P535" s="5"/>
      <c r="Q535" s="5"/>
      <c r="R535" s="5"/>
      <c r="S535" s="5"/>
      <c r="T535" s="5"/>
      <c r="U535" s="5"/>
      <c r="V535" s="5"/>
      <c r="W535" s="5"/>
      <c r="X535" s="5"/>
      <c r="Y535" s="5"/>
      <c r="Z535" s="5"/>
    </row>
    <row r="536" spans="1:26" ht="12.75" customHeight="1" x14ac:dyDescent="0.25">
      <c r="A536" s="5"/>
      <c r="B536" s="32"/>
      <c r="C536" s="33"/>
      <c r="D536" s="34"/>
      <c r="E536" s="34"/>
      <c r="F536" s="33"/>
      <c r="G536" s="33"/>
      <c r="H536" s="33"/>
      <c r="I536" s="5"/>
      <c r="J536" s="5"/>
      <c r="K536" s="5"/>
      <c r="L536" s="5"/>
      <c r="M536" s="5"/>
      <c r="N536" s="5"/>
      <c r="O536" s="5"/>
      <c r="P536" s="5"/>
      <c r="Q536" s="5"/>
      <c r="R536" s="5"/>
      <c r="S536" s="5"/>
      <c r="T536" s="5"/>
      <c r="U536" s="5"/>
      <c r="V536" s="5"/>
      <c r="W536" s="5"/>
      <c r="X536" s="5"/>
      <c r="Y536" s="5"/>
      <c r="Z536" s="5"/>
    </row>
    <row r="537" spans="1:26" ht="12.75" customHeight="1" x14ac:dyDescent="0.25">
      <c r="A537" s="5"/>
      <c r="B537" s="32"/>
      <c r="C537" s="33"/>
      <c r="D537" s="34"/>
      <c r="E537" s="34"/>
      <c r="F537" s="33"/>
      <c r="G537" s="33"/>
      <c r="H537" s="33"/>
      <c r="I537" s="5"/>
      <c r="J537" s="5"/>
      <c r="K537" s="5"/>
      <c r="L537" s="5"/>
      <c r="M537" s="5"/>
      <c r="N537" s="5"/>
      <c r="O537" s="5"/>
      <c r="P537" s="5"/>
      <c r="Q537" s="5"/>
      <c r="R537" s="5"/>
      <c r="S537" s="5"/>
      <c r="T537" s="5"/>
      <c r="U537" s="5"/>
      <c r="V537" s="5"/>
      <c r="W537" s="5"/>
      <c r="X537" s="5"/>
      <c r="Y537" s="5"/>
      <c r="Z537" s="5"/>
    </row>
    <row r="538" spans="1:26" ht="12.75" customHeight="1" x14ac:dyDescent="0.25">
      <c r="A538" s="5"/>
      <c r="B538" s="32"/>
      <c r="C538" s="33"/>
      <c r="D538" s="34"/>
      <c r="E538" s="34"/>
      <c r="F538" s="33"/>
      <c r="G538" s="33"/>
      <c r="H538" s="33"/>
      <c r="I538" s="5"/>
      <c r="J538" s="5"/>
      <c r="K538" s="5"/>
      <c r="L538" s="5"/>
      <c r="M538" s="5"/>
      <c r="N538" s="5"/>
      <c r="O538" s="5"/>
      <c r="P538" s="5"/>
      <c r="Q538" s="5"/>
      <c r="R538" s="5"/>
      <c r="S538" s="5"/>
      <c r="T538" s="5"/>
      <c r="U538" s="5"/>
      <c r="V538" s="5"/>
      <c r="W538" s="5"/>
      <c r="X538" s="5"/>
      <c r="Y538" s="5"/>
      <c r="Z538" s="5"/>
    </row>
    <row r="539" spans="1:26" ht="12.75" customHeight="1" x14ac:dyDescent="0.25">
      <c r="A539" s="5"/>
      <c r="B539" s="32"/>
      <c r="C539" s="33"/>
      <c r="D539" s="34"/>
      <c r="E539" s="34"/>
      <c r="F539" s="33"/>
      <c r="G539" s="33"/>
      <c r="H539" s="33"/>
      <c r="I539" s="5"/>
      <c r="J539" s="5"/>
      <c r="K539" s="5"/>
      <c r="L539" s="5"/>
      <c r="M539" s="5"/>
      <c r="N539" s="5"/>
      <c r="O539" s="5"/>
      <c r="P539" s="5"/>
      <c r="Q539" s="5"/>
      <c r="R539" s="5"/>
      <c r="S539" s="5"/>
      <c r="T539" s="5"/>
      <c r="U539" s="5"/>
      <c r="V539" s="5"/>
      <c r="W539" s="5"/>
      <c r="X539" s="5"/>
      <c r="Y539" s="5"/>
      <c r="Z539" s="5"/>
    </row>
    <row r="540" spans="1:26" ht="12.75" customHeight="1" x14ac:dyDescent="0.25">
      <c r="A540" s="5"/>
      <c r="B540" s="32"/>
      <c r="C540" s="33"/>
      <c r="D540" s="34"/>
      <c r="E540" s="34"/>
      <c r="F540" s="33"/>
      <c r="G540" s="33"/>
      <c r="H540" s="33"/>
      <c r="I540" s="5"/>
      <c r="J540" s="5"/>
      <c r="K540" s="5"/>
      <c r="L540" s="5"/>
      <c r="M540" s="5"/>
      <c r="N540" s="5"/>
      <c r="O540" s="5"/>
      <c r="P540" s="5"/>
      <c r="Q540" s="5"/>
      <c r="R540" s="5"/>
      <c r="S540" s="5"/>
      <c r="T540" s="5"/>
      <c r="U540" s="5"/>
      <c r="V540" s="5"/>
      <c r="W540" s="5"/>
      <c r="X540" s="5"/>
      <c r="Y540" s="5"/>
      <c r="Z540" s="5"/>
    </row>
    <row r="541" spans="1:26" ht="12.75" customHeight="1" x14ac:dyDescent="0.25">
      <c r="A541" s="5"/>
      <c r="B541" s="32"/>
      <c r="C541" s="33"/>
      <c r="D541" s="34"/>
      <c r="E541" s="34"/>
      <c r="F541" s="33"/>
      <c r="G541" s="33"/>
      <c r="H541" s="33"/>
      <c r="I541" s="5"/>
      <c r="J541" s="5"/>
      <c r="K541" s="5"/>
      <c r="L541" s="5"/>
      <c r="M541" s="5"/>
      <c r="N541" s="5"/>
      <c r="O541" s="5"/>
      <c r="P541" s="5"/>
      <c r="Q541" s="5"/>
      <c r="R541" s="5"/>
      <c r="S541" s="5"/>
      <c r="T541" s="5"/>
      <c r="U541" s="5"/>
      <c r="V541" s="5"/>
      <c r="W541" s="5"/>
      <c r="X541" s="5"/>
      <c r="Y541" s="5"/>
      <c r="Z541" s="5"/>
    </row>
    <row r="542" spans="1:26" ht="12.75" customHeight="1" x14ac:dyDescent="0.25">
      <c r="A542" s="5"/>
      <c r="B542" s="32"/>
      <c r="C542" s="33"/>
      <c r="D542" s="34"/>
      <c r="E542" s="34"/>
      <c r="F542" s="33"/>
      <c r="G542" s="33"/>
      <c r="H542" s="33"/>
      <c r="I542" s="5"/>
      <c r="J542" s="5"/>
      <c r="K542" s="5"/>
      <c r="L542" s="5"/>
      <c r="M542" s="5"/>
      <c r="N542" s="5"/>
      <c r="O542" s="5"/>
      <c r="P542" s="5"/>
      <c r="Q542" s="5"/>
      <c r="R542" s="5"/>
      <c r="S542" s="5"/>
      <c r="T542" s="5"/>
      <c r="U542" s="5"/>
      <c r="V542" s="5"/>
      <c r="W542" s="5"/>
      <c r="X542" s="5"/>
      <c r="Y542" s="5"/>
      <c r="Z542" s="5"/>
    </row>
    <row r="543" spans="1:26" ht="12.75" customHeight="1" x14ac:dyDescent="0.25">
      <c r="A543" s="5"/>
      <c r="B543" s="32"/>
      <c r="C543" s="33"/>
      <c r="D543" s="34"/>
      <c r="E543" s="34"/>
      <c r="F543" s="33"/>
      <c r="G543" s="33"/>
      <c r="H543" s="33"/>
      <c r="I543" s="5"/>
      <c r="J543" s="5"/>
      <c r="K543" s="5"/>
      <c r="L543" s="5"/>
      <c r="M543" s="5"/>
      <c r="N543" s="5"/>
      <c r="O543" s="5"/>
      <c r="P543" s="5"/>
      <c r="Q543" s="5"/>
      <c r="R543" s="5"/>
      <c r="S543" s="5"/>
      <c r="T543" s="5"/>
      <c r="U543" s="5"/>
      <c r="V543" s="5"/>
      <c r="W543" s="5"/>
      <c r="X543" s="5"/>
      <c r="Y543" s="5"/>
      <c r="Z543" s="5"/>
    </row>
    <row r="544" spans="1:26" ht="12.75" customHeight="1" x14ac:dyDescent="0.25">
      <c r="A544" s="5"/>
      <c r="B544" s="32"/>
      <c r="C544" s="33"/>
      <c r="D544" s="34"/>
      <c r="E544" s="34"/>
      <c r="F544" s="33"/>
      <c r="G544" s="33"/>
      <c r="H544" s="33"/>
      <c r="I544" s="5"/>
      <c r="J544" s="5"/>
      <c r="K544" s="5"/>
      <c r="L544" s="5"/>
      <c r="M544" s="5"/>
      <c r="N544" s="5"/>
      <c r="O544" s="5"/>
      <c r="P544" s="5"/>
      <c r="Q544" s="5"/>
      <c r="R544" s="5"/>
      <c r="S544" s="5"/>
      <c r="T544" s="5"/>
      <c r="U544" s="5"/>
      <c r="V544" s="5"/>
      <c r="W544" s="5"/>
      <c r="X544" s="5"/>
      <c r="Y544" s="5"/>
      <c r="Z544" s="5"/>
    </row>
    <row r="545" spans="1:26" ht="12.75" customHeight="1" x14ac:dyDescent="0.25">
      <c r="A545" s="5"/>
      <c r="B545" s="32"/>
      <c r="C545" s="33"/>
      <c r="D545" s="34"/>
      <c r="E545" s="34"/>
      <c r="F545" s="33"/>
      <c r="G545" s="33"/>
      <c r="H545" s="33"/>
      <c r="I545" s="5"/>
      <c r="J545" s="5"/>
      <c r="K545" s="5"/>
      <c r="L545" s="5"/>
      <c r="M545" s="5"/>
      <c r="N545" s="5"/>
      <c r="O545" s="5"/>
      <c r="P545" s="5"/>
      <c r="Q545" s="5"/>
      <c r="R545" s="5"/>
      <c r="S545" s="5"/>
      <c r="T545" s="5"/>
      <c r="U545" s="5"/>
      <c r="V545" s="5"/>
      <c r="W545" s="5"/>
      <c r="X545" s="5"/>
      <c r="Y545" s="5"/>
      <c r="Z545" s="5"/>
    </row>
    <row r="546" spans="1:26" ht="12.75" customHeight="1" x14ac:dyDescent="0.25">
      <c r="A546" s="5"/>
      <c r="B546" s="32"/>
      <c r="C546" s="33"/>
      <c r="D546" s="34"/>
      <c r="E546" s="34"/>
      <c r="F546" s="33"/>
      <c r="G546" s="33"/>
      <c r="H546" s="33"/>
      <c r="I546" s="5"/>
      <c r="J546" s="5"/>
      <c r="K546" s="5"/>
      <c r="L546" s="5"/>
      <c r="M546" s="5"/>
      <c r="N546" s="5"/>
      <c r="O546" s="5"/>
      <c r="P546" s="5"/>
      <c r="Q546" s="5"/>
      <c r="R546" s="5"/>
      <c r="S546" s="5"/>
      <c r="T546" s="5"/>
      <c r="U546" s="5"/>
      <c r="V546" s="5"/>
      <c r="W546" s="5"/>
      <c r="X546" s="5"/>
      <c r="Y546" s="5"/>
      <c r="Z546" s="5"/>
    </row>
    <row r="547" spans="1:26" ht="12.75" customHeight="1" x14ac:dyDescent="0.25">
      <c r="A547" s="5"/>
      <c r="B547" s="32"/>
      <c r="C547" s="33"/>
      <c r="D547" s="34"/>
      <c r="E547" s="34"/>
      <c r="F547" s="33"/>
      <c r="G547" s="33"/>
      <c r="H547" s="33"/>
      <c r="I547" s="5"/>
      <c r="J547" s="5"/>
      <c r="K547" s="5"/>
      <c r="L547" s="5"/>
      <c r="M547" s="5"/>
      <c r="N547" s="5"/>
      <c r="O547" s="5"/>
      <c r="P547" s="5"/>
      <c r="Q547" s="5"/>
      <c r="R547" s="5"/>
      <c r="S547" s="5"/>
      <c r="T547" s="5"/>
      <c r="U547" s="5"/>
      <c r="V547" s="5"/>
      <c r="W547" s="5"/>
      <c r="X547" s="5"/>
      <c r="Y547" s="5"/>
      <c r="Z547" s="5"/>
    </row>
    <row r="548" spans="1:26" ht="12.75" customHeight="1" x14ac:dyDescent="0.25">
      <c r="A548" s="5"/>
      <c r="B548" s="32"/>
      <c r="C548" s="33"/>
      <c r="D548" s="34"/>
      <c r="E548" s="34"/>
      <c r="F548" s="33"/>
      <c r="G548" s="33"/>
      <c r="H548" s="33"/>
      <c r="I548" s="5"/>
      <c r="J548" s="5"/>
      <c r="K548" s="5"/>
      <c r="L548" s="5"/>
      <c r="M548" s="5"/>
      <c r="N548" s="5"/>
      <c r="O548" s="5"/>
      <c r="P548" s="5"/>
      <c r="Q548" s="5"/>
      <c r="R548" s="5"/>
      <c r="S548" s="5"/>
      <c r="T548" s="5"/>
      <c r="U548" s="5"/>
      <c r="V548" s="5"/>
      <c r="W548" s="5"/>
      <c r="X548" s="5"/>
      <c r="Y548" s="5"/>
      <c r="Z548" s="5"/>
    </row>
    <row r="549" spans="1:26" ht="12.75" customHeight="1" x14ac:dyDescent="0.25">
      <c r="A549" s="5"/>
      <c r="B549" s="32"/>
      <c r="C549" s="33"/>
      <c r="D549" s="34"/>
      <c r="E549" s="34"/>
      <c r="F549" s="33"/>
      <c r="G549" s="33"/>
      <c r="H549" s="33"/>
      <c r="I549" s="5"/>
      <c r="J549" s="5"/>
      <c r="K549" s="5"/>
      <c r="L549" s="5"/>
      <c r="M549" s="5"/>
      <c r="N549" s="5"/>
      <c r="O549" s="5"/>
      <c r="P549" s="5"/>
      <c r="Q549" s="5"/>
      <c r="R549" s="5"/>
      <c r="S549" s="5"/>
      <c r="T549" s="5"/>
      <c r="U549" s="5"/>
      <c r="V549" s="5"/>
      <c r="W549" s="5"/>
      <c r="X549" s="5"/>
      <c r="Y549" s="5"/>
      <c r="Z549" s="5"/>
    </row>
    <row r="550" spans="1:26" ht="12.75" customHeight="1" x14ac:dyDescent="0.25">
      <c r="A550" s="5"/>
      <c r="B550" s="32"/>
      <c r="C550" s="33"/>
      <c r="D550" s="34"/>
      <c r="E550" s="34"/>
      <c r="F550" s="33"/>
      <c r="G550" s="33"/>
      <c r="H550" s="33"/>
      <c r="I550" s="5"/>
      <c r="J550" s="5"/>
      <c r="K550" s="5"/>
      <c r="L550" s="5"/>
      <c r="M550" s="5"/>
      <c r="N550" s="5"/>
      <c r="O550" s="5"/>
      <c r="P550" s="5"/>
      <c r="Q550" s="5"/>
      <c r="R550" s="5"/>
      <c r="S550" s="5"/>
      <c r="T550" s="5"/>
      <c r="U550" s="5"/>
      <c r="V550" s="5"/>
      <c r="W550" s="5"/>
      <c r="X550" s="5"/>
      <c r="Y550" s="5"/>
      <c r="Z550" s="5"/>
    </row>
    <row r="551" spans="1:26" ht="12.75" customHeight="1" x14ac:dyDescent="0.25">
      <c r="A551" s="5"/>
      <c r="B551" s="32"/>
      <c r="C551" s="33"/>
      <c r="D551" s="34"/>
      <c r="E551" s="34"/>
      <c r="F551" s="33"/>
      <c r="G551" s="33"/>
      <c r="H551" s="33"/>
      <c r="I551" s="5"/>
      <c r="J551" s="5"/>
      <c r="K551" s="5"/>
      <c r="L551" s="5"/>
      <c r="M551" s="5"/>
      <c r="N551" s="5"/>
      <c r="O551" s="5"/>
      <c r="P551" s="5"/>
      <c r="Q551" s="5"/>
      <c r="R551" s="5"/>
      <c r="S551" s="5"/>
      <c r="T551" s="5"/>
      <c r="U551" s="5"/>
      <c r="V551" s="5"/>
      <c r="W551" s="5"/>
      <c r="X551" s="5"/>
      <c r="Y551" s="5"/>
      <c r="Z551" s="5"/>
    </row>
    <row r="552" spans="1:26" ht="12.75" customHeight="1" x14ac:dyDescent="0.25">
      <c r="A552" s="5"/>
      <c r="B552" s="32"/>
      <c r="C552" s="33"/>
      <c r="D552" s="34"/>
      <c r="E552" s="34"/>
      <c r="F552" s="33"/>
      <c r="G552" s="33"/>
      <c r="H552" s="33"/>
      <c r="I552" s="5"/>
      <c r="J552" s="5"/>
      <c r="K552" s="5"/>
      <c r="L552" s="5"/>
      <c r="M552" s="5"/>
      <c r="N552" s="5"/>
      <c r="O552" s="5"/>
      <c r="P552" s="5"/>
      <c r="Q552" s="5"/>
      <c r="R552" s="5"/>
      <c r="S552" s="5"/>
      <c r="T552" s="5"/>
      <c r="U552" s="5"/>
      <c r="V552" s="5"/>
      <c r="W552" s="5"/>
      <c r="X552" s="5"/>
      <c r="Y552" s="5"/>
      <c r="Z552" s="5"/>
    </row>
    <row r="553" spans="1:26" ht="12.75" customHeight="1" x14ac:dyDescent="0.25">
      <c r="A553" s="5"/>
      <c r="B553" s="32"/>
      <c r="C553" s="33"/>
      <c r="D553" s="34"/>
      <c r="E553" s="34"/>
      <c r="F553" s="33"/>
      <c r="G553" s="33"/>
      <c r="H553" s="33"/>
      <c r="I553" s="5"/>
      <c r="J553" s="5"/>
      <c r="K553" s="5"/>
      <c r="L553" s="5"/>
      <c r="M553" s="5"/>
      <c r="N553" s="5"/>
      <c r="O553" s="5"/>
      <c r="P553" s="5"/>
      <c r="Q553" s="5"/>
      <c r="R553" s="5"/>
      <c r="S553" s="5"/>
      <c r="T553" s="5"/>
      <c r="U553" s="5"/>
      <c r="V553" s="5"/>
      <c r="W553" s="5"/>
      <c r="X553" s="5"/>
      <c r="Y553" s="5"/>
      <c r="Z553" s="5"/>
    </row>
    <row r="554" spans="1:26" ht="12.75" customHeight="1" x14ac:dyDescent="0.25">
      <c r="A554" s="5"/>
      <c r="B554" s="32"/>
      <c r="C554" s="33"/>
      <c r="D554" s="34"/>
      <c r="E554" s="34"/>
      <c r="F554" s="33"/>
      <c r="G554" s="33"/>
      <c r="H554" s="33"/>
      <c r="I554" s="5"/>
      <c r="J554" s="5"/>
      <c r="K554" s="5"/>
      <c r="L554" s="5"/>
      <c r="M554" s="5"/>
      <c r="N554" s="5"/>
      <c r="O554" s="5"/>
      <c r="P554" s="5"/>
      <c r="Q554" s="5"/>
      <c r="R554" s="5"/>
      <c r="S554" s="5"/>
      <c r="T554" s="5"/>
      <c r="U554" s="5"/>
      <c r="V554" s="5"/>
      <c r="W554" s="5"/>
      <c r="X554" s="5"/>
      <c r="Y554" s="5"/>
      <c r="Z554" s="5"/>
    </row>
    <row r="555" spans="1:26" ht="12.75" customHeight="1" x14ac:dyDescent="0.25">
      <c r="A555" s="5"/>
      <c r="B555" s="32"/>
      <c r="C555" s="33"/>
      <c r="D555" s="34"/>
      <c r="E555" s="34"/>
      <c r="F555" s="33"/>
      <c r="G555" s="33"/>
      <c r="H555" s="33"/>
      <c r="I555" s="5"/>
      <c r="J555" s="5"/>
      <c r="K555" s="5"/>
      <c r="L555" s="5"/>
      <c r="M555" s="5"/>
      <c r="N555" s="5"/>
      <c r="O555" s="5"/>
      <c r="P555" s="5"/>
      <c r="Q555" s="5"/>
      <c r="R555" s="5"/>
      <c r="S555" s="5"/>
      <c r="T555" s="5"/>
      <c r="U555" s="5"/>
      <c r="V555" s="5"/>
      <c r="W555" s="5"/>
      <c r="X555" s="5"/>
      <c r="Y555" s="5"/>
      <c r="Z555" s="5"/>
    </row>
    <row r="556" spans="1:26" ht="12.75" customHeight="1" x14ac:dyDescent="0.25">
      <c r="A556" s="5"/>
      <c r="B556" s="32"/>
      <c r="C556" s="33"/>
      <c r="D556" s="34"/>
      <c r="E556" s="34"/>
      <c r="F556" s="33"/>
      <c r="G556" s="33"/>
      <c r="H556" s="33"/>
      <c r="I556" s="5"/>
      <c r="J556" s="5"/>
      <c r="K556" s="5"/>
      <c r="L556" s="5"/>
      <c r="M556" s="5"/>
      <c r="N556" s="5"/>
      <c r="O556" s="5"/>
      <c r="P556" s="5"/>
      <c r="Q556" s="5"/>
      <c r="R556" s="5"/>
      <c r="S556" s="5"/>
      <c r="T556" s="5"/>
      <c r="U556" s="5"/>
      <c r="V556" s="5"/>
      <c r="W556" s="5"/>
      <c r="X556" s="5"/>
      <c r="Y556" s="5"/>
      <c r="Z556" s="5"/>
    </row>
    <row r="557" spans="1:26" ht="12.75" customHeight="1" x14ac:dyDescent="0.25">
      <c r="A557" s="5"/>
      <c r="B557" s="32"/>
      <c r="C557" s="33"/>
      <c r="D557" s="34"/>
      <c r="E557" s="34"/>
      <c r="F557" s="33"/>
      <c r="G557" s="33"/>
      <c r="H557" s="33"/>
      <c r="I557" s="5"/>
      <c r="J557" s="5"/>
      <c r="K557" s="5"/>
      <c r="L557" s="5"/>
      <c r="M557" s="5"/>
      <c r="N557" s="5"/>
      <c r="O557" s="5"/>
      <c r="P557" s="5"/>
      <c r="Q557" s="5"/>
      <c r="R557" s="5"/>
      <c r="S557" s="5"/>
      <c r="T557" s="5"/>
      <c r="U557" s="5"/>
      <c r="V557" s="5"/>
      <c r="W557" s="5"/>
      <c r="X557" s="5"/>
      <c r="Y557" s="5"/>
      <c r="Z557" s="5"/>
    </row>
    <row r="558" spans="1:26" ht="12.75" customHeight="1" x14ac:dyDescent="0.25">
      <c r="A558" s="5"/>
      <c r="B558" s="32"/>
      <c r="C558" s="33"/>
      <c r="D558" s="34"/>
      <c r="E558" s="34"/>
      <c r="F558" s="33"/>
      <c r="G558" s="33"/>
      <c r="H558" s="33"/>
      <c r="I558" s="5"/>
      <c r="J558" s="5"/>
      <c r="K558" s="5"/>
      <c r="L558" s="5"/>
      <c r="M558" s="5"/>
      <c r="N558" s="5"/>
      <c r="O558" s="5"/>
      <c r="P558" s="5"/>
      <c r="Q558" s="5"/>
      <c r="R558" s="5"/>
      <c r="S558" s="5"/>
      <c r="T558" s="5"/>
      <c r="U558" s="5"/>
      <c r="V558" s="5"/>
      <c r="W558" s="5"/>
      <c r="X558" s="5"/>
      <c r="Y558" s="5"/>
      <c r="Z558" s="5"/>
    </row>
    <row r="559" spans="1:26" ht="12.75" customHeight="1" x14ac:dyDescent="0.25">
      <c r="A559" s="5"/>
      <c r="B559" s="32"/>
      <c r="C559" s="33"/>
      <c r="D559" s="34"/>
      <c r="E559" s="34"/>
      <c r="F559" s="33"/>
      <c r="G559" s="33"/>
      <c r="H559" s="33"/>
      <c r="I559" s="5"/>
      <c r="J559" s="5"/>
      <c r="K559" s="5"/>
      <c r="L559" s="5"/>
      <c r="M559" s="5"/>
      <c r="N559" s="5"/>
      <c r="O559" s="5"/>
      <c r="P559" s="5"/>
      <c r="Q559" s="5"/>
      <c r="R559" s="5"/>
      <c r="S559" s="5"/>
      <c r="T559" s="5"/>
      <c r="U559" s="5"/>
      <c r="V559" s="5"/>
      <c r="W559" s="5"/>
      <c r="X559" s="5"/>
      <c r="Y559" s="5"/>
      <c r="Z559" s="5"/>
    </row>
    <row r="560" spans="1:26" ht="12.75" customHeight="1" x14ac:dyDescent="0.25">
      <c r="A560" s="5"/>
      <c r="B560" s="32"/>
      <c r="C560" s="33"/>
      <c r="D560" s="34"/>
      <c r="E560" s="34"/>
      <c r="F560" s="33"/>
      <c r="G560" s="33"/>
      <c r="H560" s="33"/>
      <c r="I560" s="5"/>
      <c r="J560" s="5"/>
      <c r="K560" s="5"/>
      <c r="L560" s="5"/>
      <c r="M560" s="5"/>
      <c r="N560" s="5"/>
      <c r="O560" s="5"/>
      <c r="P560" s="5"/>
      <c r="Q560" s="5"/>
      <c r="R560" s="5"/>
      <c r="S560" s="5"/>
      <c r="T560" s="5"/>
      <c r="U560" s="5"/>
      <c r="V560" s="5"/>
      <c r="W560" s="5"/>
      <c r="X560" s="5"/>
      <c r="Y560" s="5"/>
      <c r="Z560" s="5"/>
    </row>
    <row r="561" spans="1:26" ht="12.75" customHeight="1" x14ac:dyDescent="0.25">
      <c r="A561" s="5"/>
      <c r="B561" s="32"/>
      <c r="C561" s="33"/>
      <c r="D561" s="34"/>
      <c r="E561" s="34"/>
      <c r="F561" s="33"/>
      <c r="G561" s="33"/>
      <c r="H561" s="33"/>
      <c r="I561" s="5"/>
      <c r="J561" s="5"/>
      <c r="K561" s="5"/>
      <c r="L561" s="5"/>
      <c r="M561" s="5"/>
      <c r="N561" s="5"/>
      <c r="O561" s="5"/>
      <c r="P561" s="5"/>
      <c r="Q561" s="5"/>
      <c r="R561" s="5"/>
      <c r="S561" s="5"/>
      <c r="T561" s="5"/>
      <c r="U561" s="5"/>
      <c r="V561" s="5"/>
      <c r="W561" s="5"/>
      <c r="X561" s="5"/>
      <c r="Y561" s="5"/>
      <c r="Z561" s="5"/>
    </row>
    <row r="562" spans="1:26" ht="12.75" customHeight="1" x14ac:dyDescent="0.25">
      <c r="A562" s="5"/>
      <c r="B562" s="32"/>
      <c r="C562" s="33"/>
      <c r="D562" s="34"/>
      <c r="E562" s="34"/>
      <c r="F562" s="33"/>
      <c r="G562" s="33"/>
      <c r="H562" s="33"/>
      <c r="I562" s="5"/>
      <c r="J562" s="5"/>
      <c r="K562" s="5"/>
      <c r="L562" s="5"/>
      <c r="M562" s="5"/>
      <c r="N562" s="5"/>
      <c r="O562" s="5"/>
      <c r="P562" s="5"/>
      <c r="Q562" s="5"/>
      <c r="R562" s="5"/>
      <c r="S562" s="5"/>
      <c r="T562" s="5"/>
      <c r="U562" s="5"/>
      <c r="V562" s="5"/>
      <c r="W562" s="5"/>
      <c r="X562" s="5"/>
      <c r="Y562" s="5"/>
      <c r="Z562" s="5"/>
    </row>
    <row r="563" spans="1:26" ht="12.75" customHeight="1" x14ac:dyDescent="0.25">
      <c r="A563" s="5"/>
      <c r="B563" s="32"/>
      <c r="C563" s="33"/>
      <c r="D563" s="34"/>
      <c r="E563" s="34"/>
      <c r="F563" s="33"/>
      <c r="G563" s="33"/>
      <c r="H563" s="33"/>
      <c r="I563" s="5"/>
      <c r="J563" s="5"/>
      <c r="K563" s="5"/>
      <c r="L563" s="5"/>
      <c r="M563" s="5"/>
      <c r="N563" s="5"/>
      <c r="O563" s="5"/>
      <c r="P563" s="5"/>
      <c r="Q563" s="5"/>
      <c r="R563" s="5"/>
      <c r="S563" s="5"/>
      <c r="T563" s="5"/>
      <c r="U563" s="5"/>
      <c r="V563" s="5"/>
      <c r="W563" s="5"/>
      <c r="X563" s="5"/>
      <c r="Y563" s="5"/>
      <c r="Z563" s="5"/>
    </row>
    <row r="564" spans="1:26" ht="12.75" customHeight="1" x14ac:dyDescent="0.25">
      <c r="A564" s="5"/>
      <c r="B564" s="32"/>
      <c r="C564" s="33"/>
      <c r="D564" s="34"/>
      <c r="E564" s="34"/>
      <c r="F564" s="33"/>
      <c r="G564" s="33"/>
      <c r="H564" s="33"/>
      <c r="I564" s="5"/>
      <c r="J564" s="5"/>
      <c r="K564" s="5"/>
      <c r="L564" s="5"/>
      <c r="M564" s="5"/>
      <c r="N564" s="5"/>
      <c r="O564" s="5"/>
      <c r="P564" s="5"/>
      <c r="Q564" s="5"/>
      <c r="R564" s="5"/>
      <c r="S564" s="5"/>
      <c r="T564" s="5"/>
      <c r="U564" s="5"/>
      <c r="V564" s="5"/>
      <c r="W564" s="5"/>
      <c r="X564" s="5"/>
      <c r="Y564" s="5"/>
      <c r="Z564" s="5"/>
    </row>
    <row r="565" spans="1:26" ht="12.75" customHeight="1" x14ac:dyDescent="0.25">
      <c r="A565" s="5"/>
      <c r="B565" s="32"/>
      <c r="C565" s="33"/>
      <c r="D565" s="34"/>
      <c r="E565" s="34"/>
      <c r="F565" s="33"/>
      <c r="G565" s="33"/>
      <c r="H565" s="33"/>
      <c r="I565" s="5"/>
      <c r="J565" s="5"/>
      <c r="K565" s="5"/>
      <c r="L565" s="5"/>
      <c r="M565" s="5"/>
      <c r="N565" s="5"/>
      <c r="O565" s="5"/>
      <c r="P565" s="5"/>
      <c r="Q565" s="5"/>
      <c r="R565" s="5"/>
      <c r="S565" s="5"/>
      <c r="T565" s="5"/>
      <c r="U565" s="5"/>
      <c r="V565" s="5"/>
      <c r="W565" s="5"/>
      <c r="X565" s="5"/>
      <c r="Y565" s="5"/>
      <c r="Z565" s="5"/>
    </row>
    <row r="566" spans="1:26" ht="12.75" customHeight="1" x14ac:dyDescent="0.25">
      <c r="A566" s="5"/>
      <c r="B566" s="32"/>
      <c r="C566" s="33"/>
      <c r="D566" s="34"/>
      <c r="E566" s="34"/>
      <c r="F566" s="33"/>
      <c r="G566" s="33"/>
      <c r="H566" s="33"/>
      <c r="I566" s="5"/>
      <c r="J566" s="5"/>
      <c r="K566" s="5"/>
      <c r="L566" s="5"/>
      <c r="M566" s="5"/>
      <c r="N566" s="5"/>
      <c r="O566" s="5"/>
      <c r="P566" s="5"/>
      <c r="Q566" s="5"/>
      <c r="R566" s="5"/>
      <c r="S566" s="5"/>
      <c r="T566" s="5"/>
      <c r="U566" s="5"/>
      <c r="V566" s="5"/>
      <c r="W566" s="5"/>
      <c r="X566" s="5"/>
      <c r="Y566" s="5"/>
      <c r="Z566" s="5"/>
    </row>
    <row r="567" spans="1:26" ht="12.75" customHeight="1" x14ac:dyDescent="0.25">
      <c r="A567" s="5"/>
      <c r="B567" s="32"/>
      <c r="C567" s="33"/>
      <c r="D567" s="34"/>
      <c r="E567" s="34"/>
      <c r="F567" s="33"/>
      <c r="G567" s="33"/>
      <c r="H567" s="33"/>
      <c r="I567" s="5"/>
      <c r="J567" s="5"/>
      <c r="K567" s="5"/>
      <c r="L567" s="5"/>
      <c r="M567" s="5"/>
      <c r="N567" s="5"/>
      <c r="O567" s="5"/>
      <c r="P567" s="5"/>
      <c r="Q567" s="5"/>
      <c r="R567" s="5"/>
      <c r="S567" s="5"/>
      <c r="T567" s="5"/>
      <c r="U567" s="5"/>
      <c r="V567" s="5"/>
      <c r="W567" s="5"/>
      <c r="X567" s="5"/>
      <c r="Y567" s="5"/>
      <c r="Z567" s="5"/>
    </row>
    <row r="568" spans="1:26" ht="12.75" customHeight="1" x14ac:dyDescent="0.25">
      <c r="A568" s="5"/>
      <c r="B568" s="32"/>
      <c r="C568" s="33"/>
      <c r="D568" s="34"/>
      <c r="E568" s="34"/>
      <c r="F568" s="33"/>
      <c r="G568" s="33"/>
      <c r="H568" s="33"/>
      <c r="I568" s="5"/>
      <c r="J568" s="5"/>
      <c r="K568" s="5"/>
      <c r="L568" s="5"/>
      <c r="M568" s="5"/>
      <c r="N568" s="5"/>
      <c r="O568" s="5"/>
      <c r="P568" s="5"/>
      <c r="Q568" s="5"/>
      <c r="R568" s="5"/>
      <c r="S568" s="5"/>
      <c r="T568" s="5"/>
      <c r="U568" s="5"/>
      <c r="V568" s="5"/>
      <c r="W568" s="5"/>
      <c r="X568" s="5"/>
      <c r="Y568" s="5"/>
      <c r="Z568" s="5"/>
    </row>
    <row r="569" spans="1:26" ht="12.75" customHeight="1" x14ac:dyDescent="0.25">
      <c r="A569" s="5"/>
      <c r="B569" s="32"/>
      <c r="C569" s="33"/>
      <c r="D569" s="34"/>
      <c r="E569" s="34"/>
      <c r="F569" s="33"/>
      <c r="G569" s="33"/>
      <c r="H569" s="33"/>
      <c r="I569" s="5"/>
      <c r="J569" s="5"/>
      <c r="K569" s="5"/>
      <c r="L569" s="5"/>
      <c r="M569" s="5"/>
      <c r="N569" s="5"/>
      <c r="O569" s="5"/>
      <c r="P569" s="5"/>
      <c r="Q569" s="5"/>
      <c r="R569" s="5"/>
      <c r="S569" s="5"/>
      <c r="T569" s="5"/>
      <c r="U569" s="5"/>
      <c r="V569" s="5"/>
      <c r="W569" s="5"/>
      <c r="X569" s="5"/>
      <c r="Y569" s="5"/>
      <c r="Z569" s="5"/>
    </row>
    <row r="570" spans="1:26" ht="12.75" customHeight="1" x14ac:dyDescent="0.25">
      <c r="A570" s="5"/>
      <c r="B570" s="32"/>
      <c r="C570" s="33"/>
      <c r="D570" s="34"/>
      <c r="E570" s="34"/>
      <c r="F570" s="33"/>
      <c r="G570" s="33"/>
      <c r="H570" s="33"/>
      <c r="I570" s="5"/>
      <c r="J570" s="5"/>
      <c r="K570" s="5"/>
      <c r="L570" s="5"/>
      <c r="M570" s="5"/>
      <c r="N570" s="5"/>
      <c r="O570" s="5"/>
      <c r="P570" s="5"/>
      <c r="Q570" s="5"/>
      <c r="R570" s="5"/>
      <c r="S570" s="5"/>
      <c r="T570" s="5"/>
      <c r="U570" s="5"/>
      <c r="V570" s="5"/>
      <c r="W570" s="5"/>
      <c r="X570" s="5"/>
      <c r="Y570" s="5"/>
      <c r="Z570" s="5"/>
    </row>
    <row r="571" spans="1:26" ht="12.75" customHeight="1" x14ac:dyDescent="0.25">
      <c r="A571" s="5"/>
      <c r="B571" s="32"/>
      <c r="C571" s="33"/>
      <c r="D571" s="34"/>
      <c r="E571" s="34"/>
      <c r="F571" s="33"/>
      <c r="G571" s="33"/>
      <c r="H571" s="33"/>
      <c r="I571" s="5"/>
      <c r="J571" s="5"/>
      <c r="K571" s="5"/>
      <c r="L571" s="5"/>
      <c r="M571" s="5"/>
      <c r="N571" s="5"/>
      <c r="O571" s="5"/>
      <c r="P571" s="5"/>
      <c r="Q571" s="5"/>
      <c r="R571" s="5"/>
      <c r="S571" s="5"/>
      <c r="T571" s="5"/>
      <c r="U571" s="5"/>
      <c r="V571" s="5"/>
      <c r="W571" s="5"/>
      <c r="X571" s="5"/>
      <c r="Y571" s="5"/>
      <c r="Z571" s="5"/>
    </row>
    <row r="572" spans="1:26" ht="12.75" customHeight="1" x14ac:dyDescent="0.25">
      <c r="A572" s="5"/>
      <c r="B572" s="32"/>
      <c r="C572" s="33"/>
      <c r="D572" s="34"/>
      <c r="E572" s="34"/>
      <c r="F572" s="33"/>
      <c r="G572" s="33"/>
      <c r="H572" s="33"/>
      <c r="I572" s="5"/>
      <c r="J572" s="5"/>
      <c r="K572" s="5"/>
      <c r="L572" s="5"/>
      <c r="M572" s="5"/>
      <c r="N572" s="5"/>
      <c r="O572" s="5"/>
      <c r="P572" s="5"/>
      <c r="Q572" s="5"/>
      <c r="R572" s="5"/>
      <c r="S572" s="5"/>
      <c r="T572" s="5"/>
      <c r="U572" s="5"/>
      <c r="V572" s="5"/>
      <c r="W572" s="5"/>
      <c r="X572" s="5"/>
      <c r="Y572" s="5"/>
      <c r="Z572" s="5"/>
    </row>
    <row r="573" spans="1:26" ht="12.75" customHeight="1" x14ac:dyDescent="0.25">
      <c r="A573" s="5"/>
      <c r="B573" s="32"/>
      <c r="C573" s="33"/>
      <c r="D573" s="34"/>
      <c r="E573" s="34"/>
      <c r="F573" s="33"/>
      <c r="G573" s="33"/>
      <c r="H573" s="33"/>
      <c r="I573" s="5"/>
      <c r="J573" s="5"/>
      <c r="K573" s="5"/>
      <c r="L573" s="5"/>
      <c r="M573" s="5"/>
      <c r="N573" s="5"/>
      <c r="O573" s="5"/>
      <c r="P573" s="5"/>
      <c r="Q573" s="5"/>
      <c r="R573" s="5"/>
      <c r="S573" s="5"/>
      <c r="T573" s="5"/>
      <c r="U573" s="5"/>
      <c r="V573" s="5"/>
      <c r="W573" s="5"/>
      <c r="X573" s="5"/>
      <c r="Y573" s="5"/>
      <c r="Z573" s="5"/>
    </row>
    <row r="574" spans="1:26" ht="12.75" customHeight="1" x14ac:dyDescent="0.25">
      <c r="A574" s="5"/>
      <c r="B574" s="32"/>
      <c r="C574" s="33"/>
      <c r="D574" s="34"/>
      <c r="E574" s="34"/>
      <c r="F574" s="33"/>
      <c r="G574" s="33"/>
      <c r="H574" s="33"/>
      <c r="I574" s="5"/>
      <c r="J574" s="5"/>
      <c r="K574" s="5"/>
      <c r="L574" s="5"/>
      <c r="M574" s="5"/>
      <c r="N574" s="5"/>
      <c r="O574" s="5"/>
      <c r="P574" s="5"/>
      <c r="Q574" s="5"/>
      <c r="R574" s="5"/>
      <c r="S574" s="5"/>
      <c r="T574" s="5"/>
      <c r="U574" s="5"/>
      <c r="V574" s="5"/>
      <c r="W574" s="5"/>
      <c r="X574" s="5"/>
      <c r="Y574" s="5"/>
      <c r="Z574" s="5"/>
    </row>
    <row r="575" spans="1:26" ht="12.75" customHeight="1" x14ac:dyDescent="0.25">
      <c r="A575" s="5"/>
      <c r="B575" s="32"/>
      <c r="C575" s="33"/>
      <c r="D575" s="34"/>
      <c r="E575" s="34"/>
      <c r="F575" s="33"/>
      <c r="G575" s="33"/>
      <c r="H575" s="33"/>
      <c r="I575" s="5"/>
      <c r="J575" s="5"/>
      <c r="K575" s="5"/>
      <c r="L575" s="5"/>
      <c r="M575" s="5"/>
      <c r="N575" s="5"/>
      <c r="O575" s="5"/>
      <c r="P575" s="5"/>
      <c r="Q575" s="5"/>
      <c r="R575" s="5"/>
      <c r="S575" s="5"/>
      <c r="T575" s="5"/>
      <c r="U575" s="5"/>
      <c r="V575" s="5"/>
      <c r="W575" s="5"/>
      <c r="X575" s="5"/>
      <c r="Y575" s="5"/>
      <c r="Z575" s="5"/>
    </row>
    <row r="576" spans="1:26" ht="12.75" customHeight="1" x14ac:dyDescent="0.25">
      <c r="A576" s="5"/>
      <c r="B576" s="32"/>
      <c r="C576" s="33"/>
      <c r="D576" s="34"/>
      <c r="E576" s="34"/>
      <c r="F576" s="33"/>
      <c r="G576" s="33"/>
      <c r="H576" s="33"/>
      <c r="I576" s="5"/>
      <c r="J576" s="5"/>
      <c r="K576" s="5"/>
      <c r="L576" s="5"/>
      <c r="M576" s="5"/>
      <c r="N576" s="5"/>
      <c r="O576" s="5"/>
      <c r="P576" s="5"/>
      <c r="Q576" s="5"/>
      <c r="R576" s="5"/>
      <c r="S576" s="5"/>
      <c r="T576" s="5"/>
      <c r="U576" s="5"/>
      <c r="V576" s="5"/>
      <c r="W576" s="5"/>
      <c r="X576" s="5"/>
      <c r="Y576" s="5"/>
      <c r="Z576" s="5"/>
    </row>
    <row r="577" spans="1:26" ht="12.75" customHeight="1" x14ac:dyDescent="0.25">
      <c r="A577" s="5"/>
      <c r="B577" s="32"/>
      <c r="C577" s="33"/>
      <c r="D577" s="34"/>
      <c r="E577" s="34"/>
      <c r="F577" s="33"/>
      <c r="G577" s="33"/>
      <c r="H577" s="33"/>
      <c r="I577" s="5"/>
      <c r="J577" s="5"/>
      <c r="K577" s="5"/>
      <c r="L577" s="5"/>
      <c r="M577" s="5"/>
      <c r="N577" s="5"/>
      <c r="O577" s="5"/>
      <c r="P577" s="5"/>
      <c r="Q577" s="5"/>
      <c r="R577" s="5"/>
      <c r="S577" s="5"/>
      <c r="T577" s="5"/>
      <c r="U577" s="5"/>
      <c r="V577" s="5"/>
      <c r="W577" s="5"/>
      <c r="X577" s="5"/>
      <c r="Y577" s="5"/>
      <c r="Z577" s="5"/>
    </row>
    <row r="578" spans="1:26" ht="12.75" customHeight="1" x14ac:dyDescent="0.25">
      <c r="A578" s="5"/>
      <c r="B578" s="32"/>
      <c r="C578" s="33"/>
      <c r="D578" s="34"/>
      <c r="E578" s="34"/>
      <c r="F578" s="33"/>
      <c r="G578" s="33"/>
      <c r="H578" s="33"/>
      <c r="I578" s="5"/>
      <c r="J578" s="5"/>
      <c r="K578" s="5"/>
      <c r="L578" s="5"/>
      <c r="M578" s="5"/>
      <c r="N578" s="5"/>
      <c r="O578" s="5"/>
      <c r="P578" s="5"/>
      <c r="Q578" s="5"/>
      <c r="R578" s="5"/>
      <c r="S578" s="5"/>
      <c r="T578" s="5"/>
      <c r="U578" s="5"/>
      <c r="V578" s="5"/>
      <c r="W578" s="5"/>
      <c r="X578" s="5"/>
      <c r="Y578" s="5"/>
      <c r="Z578" s="5"/>
    </row>
    <row r="579" spans="1:26" ht="12.75" customHeight="1" x14ac:dyDescent="0.25">
      <c r="A579" s="5"/>
      <c r="B579" s="32"/>
      <c r="C579" s="33"/>
      <c r="D579" s="34"/>
      <c r="E579" s="34"/>
      <c r="F579" s="33"/>
      <c r="G579" s="33"/>
      <c r="H579" s="33"/>
      <c r="I579" s="5"/>
      <c r="J579" s="5"/>
      <c r="K579" s="5"/>
      <c r="L579" s="5"/>
      <c r="M579" s="5"/>
      <c r="N579" s="5"/>
      <c r="O579" s="5"/>
      <c r="P579" s="5"/>
      <c r="Q579" s="5"/>
      <c r="R579" s="5"/>
      <c r="S579" s="5"/>
      <c r="T579" s="5"/>
      <c r="U579" s="5"/>
      <c r="V579" s="5"/>
      <c r="W579" s="5"/>
      <c r="X579" s="5"/>
      <c r="Y579" s="5"/>
      <c r="Z579" s="5"/>
    </row>
    <row r="580" spans="1:26" ht="12.75" customHeight="1" x14ac:dyDescent="0.25">
      <c r="A580" s="5"/>
      <c r="B580" s="32"/>
      <c r="C580" s="33"/>
      <c r="D580" s="34"/>
      <c r="E580" s="34"/>
      <c r="F580" s="33"/>
      <c r="G580" s="33"/>
      <c r="H580" s="33"/>
      <c r="I580" s="5"/>
      <c r="J580" s="5"/>
      <c r="K580" s="5"/>
      <c r="L580" s="5"/>
      <c r="M580" s="5"/>
      <c r="N580" s="5"/>
      <c r="O580" s="5"/>
      <c r="P580" s="5"/>
      <c r="Q580" s="5"/>
      <c r="R580" s="5"/>
      <c r="S580" s="5"/>
      <c r="T580" s="5"/>
      <c r="U580" s="5"/>
      <c r="V580" s="5"/>
      <c r="W580" s="5"/>
      <c r="X580" s="5"/>
      <c r="Y580" s="5"/>
      <c r="Z580" s="5"/>
    </row>
    <row r="581" spans="1:26" ht="12.75" customHeight="1" x14ac:dyDescent="0.25">
      <c r="A581" s="5"/>
      <c r="B581" s="32"/>
      <c r="C581" s="33"/>
      <c r="D581" s="34"/>
      <c r="E581" s="34"/>
      <c r="F581" s="33"/>
      <c r="G581" s="33"/>
      <c r="H581" s="33"/>
      <c r="I581" s="5"/>
      <c r="J581" s="5"/>
      <c r="K581" s="5"/>
      <c r="L581" s="5"/>
      <c r="M581" s="5"/>
      <c r="N581" s="5"/>
      <c r="O581" s="5"/>
      <c r="P581" s="5"/>
      <c r="Q581" s="5"/>
      <c r="R581" s="5"/>
      <c r="S581" s="5"/>
      <c r="T581" s="5"/>
      <c r="U581" s="5"/>
      <c r="V581" s="5"/>
      <c r="W581" s="5"/>
      <c r="X581" s="5"/>
      <c r="Y581" s="5"/>
      <c r="Z581" s="5"/>
    </row>
    <row r="582" spans="1:26" ht="12.75" customHeight="1" x14ac:dyDescent="0.25">
      <c r="A582" s="5"/>
      <c r="B582" s="32"/>
      <c r="C582" s="33"/>
      <c r="D582" s="34"/>
      <c r="E582" s="34"/>
      <c r="F582" s="33"/>
      <c r="G582" s="33"/>
      <c r="H582" s="33"/>
      <c r="I582" s="5"/>
      <c r="J582" s="5"/>
      <c r="K582" s="5"/>
      <c r="L582" s="5"/>
      <c r="M582" s="5"/>
      <c r="N582" s="5"/>
      <c r="O582" s="5"/>
      <c r="P582" s="5"/>
      <c r="Q582" s="5"/>
      <c r="R582" s="5"/>
      <c r="S582" s="5"/>
      <c r="T582" s="5"/>
      <c r="U582" s="5"/>
      <c r="V582" s="5"/>
      <c r="W582" s="5"/>
      <c r="X582" s="5"/>
      <c r="Y582" s="5"/>
      <c r="Z582" s="5"/>
    </row>
    <row r="583" spans="1:26" ht="12.75" customHeight="1" x14ac:dyDescent="0.25">
      <c r="A583" s="5"/>
      <c r="B583" s="32"/>
      <c r="C583" s="33"/>
      <c r="D583" s="34"/>
      <c r="E583" s="34"/>
      <c r="F583" s="33"/>
      <c r="G583" s="33"/>
      <c r="H583" s="33"/>
      <c r="I583" s="5"/>
      <c r="J583" s="5"/>
      <c r="K583" s="5"/>
      <c r="L583" s="5"/>
      <c r="M583" s="5"/>
      <c r="N583" s="5"/>
      <c r="O583" s="5"/>
      <c r="P583" s="5"/>
      <c r="Q583" s="5"/>
      <c r="R583" s="5"/>
      <c r="S583" s="5"/>
      <c r="T583" s="5"/>
      <c r="U583" s="5"/>
      <c r="V583" s="5"/>
      <c r="W583" s="5"/>
      <c r="X583" s="5"/>
      <c r="Y583" s="5"/>
      <c r="Z583" s="5"/>
    </row>
    <row r="584" spans="1:26" ht="12.75" customHeight="1" x14ac:dyDescent="0.25">
      <c r="A584" s="5"/>
      <c r="B584" s="32"/>
      <c r="C584" s="33"/>
      <c r="D584" s="34"/>
      <c r="E584" s="34"/>
      <c r="F584" s="33"/>
      <c r="G584" s="33"/>
      <c r="H584" s="33"/>
      <c r="I584" s="5"/>
      <c r="J584" s="5"/>
      <c r="K584" s="5"/>
      <c r="L584" s="5"/>
      <c r="M584" s="5"/>
      <c r="N584" s="5"/>
      <c r="O584" s="5"/>
      <c r="P584" s="5"/>
      <c r="Q584" s="5"/>
      <c r="R584" s="5"/>
      <c r="S584" s="5"/>
      <c r="T584" s="5"/>
      <c r="U584" s="5"/>
      <c r="V584" s="5"/>
      <c r="W584" s="5"/>
      <c r="X584" s="5"/>
      <c r="Y584" s="5"/>
      <c r="Z584" s="5"/>
    </row>
    <row r="585" spans="1:26" ht="12.75" customHeight="1" x14ac:dyDescent="0.25">
      <c r="A585" s="5"/>
      <c r="B585" s="32"/>
      <c r="C585" s="33"/>
      <c r="D585" s="34"/>
      <c r="E585" s="34"/>
      <c r="F585" s="33"/>
      <c r="G585" s="33"/>
      <c r="H585" s="33"/>
      <c r="I585" s="5"/>
      <c r="J585" s="5"/>
      <c r="K585" s="5"/>
      <c r="L585" s="5"/>
      <c r="M585" s="5"/>
      <c r="N585" s="5"/>
      <c r="O585" s="5"/>
      <c r="P585" s="5"/>
      <c r="Q585" s="5"/>
      <c r="R585" s="5"/>
      <c r="S585" s="5"/>
      <c r="T585" s="5"/>
      <c r="U585" s="5"/>
      <c r="V585" s="5"/>
      <c r="W585" s="5"/>
      <c r="X585" s="5"/>
      <c r="Y585" s="5"/>
      <c r="Z585" s="5"/>
    </row>
    <row r="586" spans="1:26" ht="12.75" customHeight="1" x14ac:dyDescent="0.25">
      <c r="A586" s="5"/>
      <c r="B586" s="32"/>
      <c r="C586" s="33"/>
      <c r="D586" s="34"/>
      <c r="E586" s="34"/>
      <c r="F586" s="33"/>
      <c r="G586" s="33"/>
      <c r="H586" s="33"/>
      <c r="I586" s="5"/>
      <c r="J586" s="5"/>
      <c r="K586" s="5"/>
      <c r="L586" s="5"/>
      <c r="M586" s="5"/>
      <c r="N586" s="5"/>
      <c r="O586" s="5"/>
      <c r="P586" s="5"/>
      <c r="Q586" s="5"/>
      <c r="R586" s="5"/>
      <c r="S586" s="5"/>
      <c r="T586" s="5"/>
      <c r="U586" s="5"/>
      <c r="V586" s="5"/>
      <c r="W586" s="5"/>
      <c r="X586" s="5"/>
      <c r="Y586" s="5"/>
      <c r="Z586" s="5"/>
    </row>
    <row r="587" spans="1:26" ht="12.75" customHeight="1" x14ac:dyDescent="0.25">
      <c r="A587" s="5"/>
      <c r="B587" s="32"/>
      <c r="C587" s="33"/>
      <c r="D587" s="34"/>
      <c r="E587" s="34"/>
      <c r="F587" s="33"/>
      <c r="G587" s="33"/>
      <c r="H587" s="33"/>
      <c r="I587" s="5"/>
      <c r="J587" s="5"/>
      <c r="K587" s="5"/>
      <c r="L587" s="5"/>
      <c r="M587" s="5"/>
      <c r="N587" s="5"/>
      <c r="O587" s="5"/>
      <c r="P587" s="5"/>
      <c r="Q587" s="5"/>
      <c r="R587" s="5"/>
      <c r="S587" s="5"/>
      <c r="T587" s="5"/>
      <c r="U587" s="5"/>
      <c r="V587" s="5"/>
      <c r="W587" s="5"/>
      <c r="X587" s="5"/>
      <c r="Y587" s="5"/>
      <c r="Z587" s="5"/>
    </row>
    <row r="588" spans="1:26" ht="12.75" customHeight="1" x14ac:dyDescent="0.25">
      <c r="A588" s="5"/>
      <c r="B588" s="32"/>
      <c r="C588" s="33"/>
      <c r="D588" s="34"/>
      <c r="E588" s="34"/>
      <c r="F588" s="33"/>
      <c r="G588" s="33"/>
      <c r="H588" s="33"/>
      <c r="I588" s="5"/>
      <c r="J588" s="5"/>
      <c r="K588" s="5"/>
      <c r="L588" s="5"/>
      <c r="M588" s="5"/>
      <c r="N588" s="5"/>
      <c r="O588" s="5"/>
      <c r="P588" s="5"/>
      <c r="Q588" s="5"/>
      <c r="R588" s="5"/>
      <c r="S588" s="5"/>
      <c r="T588" s="5"/>
      <c r="U588" s="5"/>
      <c r="V588" s="5"/>
      <c r="W588" s="5"/>
      <c r="X588" s="5"/>
      <c r="Y588" s="5"/>
      <c r="Z588" s="5"/>
    </row>
    <row r="589" spans="1:26" ht="12.75" customHeight="1" x14ac:dyDescent="0.25">
      <c r="A589" s="5"/>
      <c r="B589" s="32"/>
      <c r="C589" s="33"/>
      <c r="D589" s="34"/>
      <c r="E589" s="34"/>
      <c r="F589" s="33"/>
      <c r="G589" s="33"/>
      <c r="H589" s="33"/>
      <c r="I589" s="5"/>
      <c r="J589" s="5"/>
      <c r="K589" s="5"/>
      <c r="L589" s="5"/>
      <c r="M589" s="5"/>
      <c r="N589" s="5"/>
      <c r="O589" s="5"/>
      <c r="P589" s="5"/>
      <c r="Q589" s="5"/>
      <c r="R589" s="5"/>
      <c r="S589" s="5"/>
      <c r="T589" s="5"/>
      <c r="U589" s="5"/>
      <c r="V589" s="5"/>
      <c r="W589" s="5"/>
      <c r="X589" s="5"/>
      <c r="Y589" s="5"/>
      <c r="Z589" s="5"/>
    </row>
    <row r="590" spans="1:26" ht="12.75" customHeight="1" x14ac:dyDescent="0.25">
      <c r="A590" s="5"/>
      <c r="B590" s="32"/>
      <c r="C590" s="33"/>
      <c r="D590" s="34"/>
      <c r="E590" s="34"/>
      <c r="F590" s="33"/>
      <c r="G590" s="33"/>
      <c r="H590" s="33"/>
      <c r="I590" s="5"/>
      <c r="J590" s="5"/>
      <c r="K590" s="5"/>
      <c r="L590" s="5"/>
      <c r="M590" s="5"/>
      <c r="N590" s="5"/>
      <c r="O590" s="5"/>
      <c r="P590" s="5"/>
      <c r="Q590" s="5"/>
      <c r="R590" s="5"/>
      <c r="S590" s="5"/>
      <c r="T590" s="5"/>
      <c r="U590" s="5"/>
      <c r="V590" s="5"/>
      <c r="W590" s="5"/>
      <c r="X590" s="5"/>
      <c r="Y590" s="5"/>
      <c r="Z590" s="5"/>
    </row>
    <row r="591" spans="1:26" ht="12.75" customHeight="1" x14ac:dyDescent="0.25">
      <c r="A591" s="5"/>
      <c r="B591" s="32"/>
      <c r="C591" s="33"/>
      <c r="D591" s="34"/>
      <c r="E591" s="34"/>
      <c r="F591" s="33"/>
      <c r="G591" s="33"/>
      <c r="H591" s="33"/>
      <c r="I591" s="5"/>
      <c r="J591" s="5"/>
      <c r="K591" s="5"/>
      <c r="L591" s="5"/>
      <c r="M591" s="5"/>
      <c r="N591" s="5"/>
      <c r="O591" s="5"/>
      <c r="P591" s="5"/>
      <c r="Q591" s="5"/>
      <c r="R591" s="5"/>
      <c r="S591" s="5"/>
      <c r="T591" s="5"/>
      <c r="U591" s="5"/>
      <c r="V591" s="5"/>
      <c r="W591" s="5"/>
      <c r="X591" s="5"/>
      <c r="Y591" s="5"/>
      <c r="Z591" s="5"/>
    </row>
    <row r="592" spans="1:26" ht="12.75" customHeight="1" x14ac:dyDescent="0.25">
      <c r="A592" s="5"/>
      <c r="B592" s="32"/>
      <c r="C592" s="33"/>
      <c r="D592" s="34"/>
      <c r="E592" s="34"/>
      <c r="F592" s="33"/>
      <c r="G592" s="33"/>
      <c r="H592" s="33"/>
      <c r="I592" s="5"/>
      <c r="J592" s="5"/>
      <c r="K592" s="5"/>
      <c r="L592" s="5"/>
      <c r="M592" s="5"/>
      <c r="N592" s="5"/>
      <c r="O592" s="5"/>
      <c r="P592" s="5"/>
      <c r="Q592" s="5"/>
      <c r="R592" s="5"/>
      <c r="S592" s="5"/>
      <c r="T592" s="5"/>
      <c r="U592" s="5"/>
      <c r="V592" s="5"/>
      <c r="W592" s="5"/>
      <c r="X592" s="5"/>
      <c r="Y592" s="5"/>
      <c r="Z592" s="5"/>
    </row>
    <row r="593" spans="1:26" ht="12.75" customHeight="1" x14ac:dyDescent="0.25">
      <c r="A593" s="5"/>
      <c r="B593" s="32"/>
      <c r="C593" s="33"/>
      <c r="D593" s="34"/>
      <c r="E593" s="34"/>
      <c r="F593" s="33"/>
      <c r="G593" s="33"/>
      <c r="H593" s="33"/>
      <c r="I593" s="5"/>
      <c r="J593" s="5"/>
      <c r="K593" s="5"/>
      <c r="L593" s="5"/>
      <c r="M593" s="5"/>
      <c r="N593" s="5"/>
      <c r="O593" s="5"/>
      <c r="P593" s="5"/>
      <c r="Q593" s="5"/>
      <c r="R593" s="5"/>
      <c r="S593" s="5"/>
      <c r="T593" s="5"/>
      <c r="U593" s="5"/>
      <c r="V593" s="5"/>
      <c r="W593" s="5"/>
      <c r="X593" s="5"/>
      <c r="Y593" s="5"/>
      <c r="Z593" s="5"/>
    </row>
    <row r="594" spans="1:26" ht="12.75" customHeight="1" x14ac:dyDescent="0.25">
      <c r="A594" s="5"/>
      <c r="B594" s="32"/>
      <c r="C594" s="33"/>
      <c r="D594" s="34"/>
      <c r="E594" s="34"/>
      <c r="F594" s="33"/>
      <c r="G594" s="33"/>
      <c r="H594" s="33"/>
      <c r="I594" s="5"/>
      <c r="J594" s="5"/>
      <c r="K594" s="5"/>
      <c r="L594" s="5"/>
      <c r="M594" s="5"/>
      <c r="N594" s="5"/>
      <c r="O594" s="5"/>
      <c r="P594" s="5"/>
      <c r="Q594" s="5"/>
      <c r="R594" s="5"/>
      <c r="S594" s="5"/>
      <c r="T594" s="5"/>
      <c r="U594" s="5"/>
      <c r="V594" s="5"/>
      <c r="W594" s="5"/>
      <c r="X594" s="5"/>
      <c r="Y594" s="5"/>
      <c r="Z594" s="5"/>
    </row>
    <row r="595" spans="1:26" ht="12.75" customHeight="1" x14ac:dyDescent="0.25">
      <c r="A595" s="5"/>
      <c r="B595" s="32"/>
      <c r="C595" s="33"/>
      <c r="D595" s="34"/>
      <c r="E595" s="34"/>
      <c r="F595" s="33"/>
      <c r="G595" s="33"/>
      <c r="H595" s="33"/>
      <c r="I595" s="5"/>
      <c r="J595" s="5"/>
      <c r="K595" s="5"/>
      <c r="L595" s="5"/>
      <c r="M595" s="5"/>
      <c r="N595" s="5"/>
      <c r="O595" s="5"/>
      <c r="P595" s="5"/>
      <c r="Q595" s="5"/>
      <c r="R595" s="5"/>
      <c r="S595" s="5"/>
      <c r="T595" s="5"/>
      <c r="U595" s="5"/>
      <c r="V595" s="5"/>
      <c r="W595" s="5"/>
      <c r="X595" s="5"/>
      <c r="Y595" s="5"/>
      <c r="Z595" s="5"/>
    </row>
    <row r="596" spans="1:26" ht="12.75" customHeight="1" x14ac:dyDescent="0.25">
      <c r="A596" s="5"/>
      <c r="B596" s="32"/>
      <c r="C596" s="33"/>
      <c r="D596" s="34"/>
      <c r="E596" s="34"/>
      <c r="F596" s="33"/>
      <c r="G596" s="33"/>
      <c r="H596" s="33"/>
      <c r="I596" s="5"/>
      <c r="J596" s="5"/>
      <c r="K596" s="5"/>
      <c r="L596" s="5"/>
      <c r="M596" s="5"/>
      <c r="N596" s="5"/>
      <c r="O596" s="5"/>
      <c r="P596" s="5"/>
      <c r="Q596" s="5"/>
      <c r="R596" s="5"/>
      <c r="S596" s="5"/>
      <c r="T596" s="5"/>
      <c r="U596" s="5"/>
      <c r="V596" s="5"/>
      <c r="W596" s="5"/>
      <c r="X596" s="5"/>
      <c r="Y596" s="5"/>
      <c r="Z596" s="5"/>
    </row>
    <row r="597" spans="1:26" ht="12.75" customHeight="1" x14ac:dyDescent="0.25">
      <c r="A597" s="5"/>
      <c r="B597" s="32"/>
      <c r="C597" s="33"/>
      <c r="D597" s="34"/>
      <c r="E597" s="34"/>
      <c r="F597" s="33"/>
      <c r="G597" s="33"/>
      <c r="H597" s="33"/>
      <c r="I597" s="5"/>
      <c r="J597" s="5"/>
      <c r="K597" s="5"/>
      <c r="L597" s="5"/>
      <c r="M597" s="5"/>
      <c r="N597" s="5"/>
      <c r="O597" s="5"/>
      <c r="P597" s="5"/>
      <c r="Q597" s="5"/>
      <c r="R597" s="5"/>
      <c r="S597" s="5"/>
      <c r="T597" s="5"/>
      <c r="U597" s="5"/>
      <c r="V597" s="5"/>
      <c r="W597" s="5"/>
      <c r="X597" s="5"/>
      <c r="Y597" s="5"/>
      <c r="Z597" s="5"/>
    </row>
    <row r="598" spans="1:26" ht="12.75" customHeight="1" x14ac:dyDescent="0.25">
      <c r="A598" s="5"/>
      <c r="B598" s="32"/>
      <c r="C598" s="33"/>
      <c r="D598" s="34"/>
      <c r="E598" s="34"/>
      <c r="F598" s="33"/>
      <c r="G598" s="33"/>
      <c r="H598" s="33"/>
      <c r="I598" s="5"/>
      <c r="J598" s="5"/>
      <c r="K598" s="5"/>
      <c r="L598" s="5"/>
      <c r="M598" s="5"/>
      <c r="N598" s="5"/>
      <c r="O598" s="5"/>
      <c r="P598" s="5"/>
      <c r="Q598" s="5"/>
      <c r="R598" s="5"/>
      <c r="S598" s="5"/>
      <c r="T598" s="5"/>
      <c r="U598" s="5"/>
      <c r="V598" s="5"/>
      <c r="W598" s="5"/>
      <c r="X598" s="5"/>
      <c r="Y598" s="5"/>
      <c r="Z598" s="5"/>
    </row>
    <row r="599" spans="1:26" ht="12.75" customHeight="1" x14ac:dyDescent="0.25">
      <c r="A599" s="5"/>
      <c r="B599" s="32"/>
      <c r="C599" s="33"/>
      <c r="D599" s="34"/>
      <c r="E599" s="34"/>
      <c r="F599" s="33"/>
      <c r="G599" s="33"/>
      <c r="H599" s="33"/>
      <c r="I599" s="5"/>
      <c r="J599" s="5"/>
      <c r="K599" s="5"/>
      <c r="L599" s="5"/>
      <c r="M599" s="5"/>
      <c r="N599" s="5"/>
      <c r="O599" s="5"/>
      <c r="P599" s="5"/>
      <c r="Q599" s="5"/>
      <c r="R599" s="5"/>
      <c r="S599" s="5"/>
      <c r="T599" s="5"/>
      <c r="U599" s="5"/>
      <c r="V599" s="5"/>
      <c r="W599" s="5"/>
      <c r="X599" s="5"/>
      <c r="Y599" s="5"/>
      <c r="Z599" s="5"/>
    </row>
    <row r="600" spans="1:26" ht="12.75" customHeight="1" x14ac:dyDescent="0.25">
      <c r="A600" s="5"/>
      <c r="B600" s="32"/>
      <c r="C600" s="33"/>
      <c r="D600" s="34"/>
      <c r="E600" s="34"/>
      <c r="F600" s="33"/>
      <c r="G600" s="33"/>
      <c r="H600" s="33"/>
      <c r="I600" s="5"/>
      <c r="J600" s="5"/>
      <c r="K600" s="5"/>
      <c r="L600" s="5"/>
      <c r="M600" s="5"/>
      <c r="N600" s="5"/>
      <c r="O600" s="5"/>
      <c r="P600" s="5"/>
      <c r="Q600" s="5"/>
      <c r="R600" s="5"/>
      <c r="S600" s="5"/>
      <c r="T600" s="5"/>
      <c r="U600" s="5"/>
      <c r="V600" s="5"/>
      <c r="W600" s="5"/>
      <c r="X600" s="5"/>
      <c r="Y600" s="5"/>
      <c r="Z600" s="5"/>
    </row>
    <row r="601" spans="1:26" ht="12.75" customHeight="1" x14ac:dyDescent="0.25">
      <c r="A601" s="5"/>
      <c r="B601" s="32"/>
      <c r="C601" s="33"/>
      <c r="D601" s="34"/>
      <c r="E601" s="34"/>
      <c r="F601" s="33"/>
      <c r="G601" s="33"/>
      <c r="H601" s="33"/>
      <c r="I601" s="5"/>
      <c r="J601" s="5"/>
      <c r="K601" s="5"/>
      <c r="L601" s="5"/>
      <c r="M601" s="5"/>
      <c r="N601" s="5"/>
      <c r="O601" s="5"/>
      <c r="P601" s="5"/>
      <c r="Q601" s="5"/>
      <c r="R601" s="5"/>
      <c r="S601" s="5"/>
      <c r="T601" s="5"/>
      <c r="U601" s="5"/>
      <c r="V601" s="5"/>
      <c r="W601" s="5"/>
      <c r="X601" s="5"/>
      <c r="Y601" s="5"/>
      <c r="Z601" s="5"/>
    </row>
    <row r="602" spans="1:26" ht="12.75" customHeight="1" x14ac:dyDescent="0.25">
      <c r="A602" s="5"/>
      <c r="B602" s="32"/>
      <c r="C602" s="33"/>
      <c r="D602" s="34"/>
      <c r="E602" s="34"/>
      <c r="F602" s="33"/>
      <c r="G602" s="33"/>
      <c r="H602" s="33"/>
      <c r="I602" s="5"/>
      <c r="J602" s="5"/>
      <c r="K602" s="5"/>
      <c r="L602" s="5"/>
      <c r="M602" s="5"/>
      <c r="N602" s="5"/>
      <c r="O602" s="5"/>
      <c r="P602" s="5"/>
      <c r="Q602" s="5"/>
      <c r="R602" s="5"/>
      <c r="S602" s="5"/>
      <c r="T602" s="5"/>
      <c r="U602" s="5"/>
      <c r="V602" s="5"/>
      <c r="W602" s="5"/>
      <c r="X602" s="5"/>
      <c r="Y602" s="5"/>
      <c r="Z602" s="5"/>
    </row>
    <row r="603" spans="1:26" ht="12.75" customHeight="1" x14ac:dyDescent="0.25">
      <c r="A603" s="5"/>
      <c r="B603" s="32"/>
      <c r="C603" s="33"/>
      <c r="D603" s="34"/>
      <c r="E603" s="34"/>
      <c r="F603" s="33"/>
      <c r="G603" s="33"/>
      <c r="H603" s="33"/>
      <c r="I603" s="5"/>
      <c r="J603" s="5"/>
      <c r="K603" s="5"/>
      <c r="L603" s="5"/>
      <c r="M603" s="5"/>
      <c r="N603" s="5"/>
      <c r="O603" s="5"/>
      <c r="P603" s="5"/>
      <c r="Q603" s="5"/>
      <c r="R603" s="5"/>
      <c r="S603" s="5"/>
      <c r="T603" s="5"/>
      <c r="U603" s="5"/>
      <c r="V603" s="5"/>
      <c r="W603" s="5"/>
      <c r="X603" s="5"/>
      <c r="Y603" s="5"/>
      <c r="Z603" s="5"/>
    </row>
    <row r="604" spans="1:26" ht="12.75" customHeight="1" x14ac:dyDescent="0.25">
      <c r="A604" s="5"/>
      <c r="B604" s="32"/>
      <c r="C604" s="33"/>
      <c r="D604" s="34"/>
      <c r="E604" s="34"/>
      <c r="F604" s="33"/>
      <c r="G604" s="33"/>
      <c r="H604" s="33"/>
      <c r="I604" s="5"/>
      <c r="J604" s="5"/>
      <c r="K604" s="5"/>
      <c r="L604" s="5"/>
      <c r="M604" s="5"/>
      <c r="N604" s="5"/>
      <c r="O604" s="5"/>
      <c r="P604" s="5"/>
      <c r="Q604" s="5"/>
      <c r="R604" s="5"/>
      <c r="S604" s="5"/>
      <c r="T604" s="5"/>
      <c r="U604" s="5"/>
      <c r="V604" s="5"/>
      <c r="W604" s="5"/>
      <c r="X604" s="5"/>
      <c r="Y604" s="5"/>
      <c r="Z604" s="5"/>
    </row>
    <row r="605" spans="1:26" ht="12.75" customHeight="1" x14ac:dyDescent="0.25">
      <c r="A605" s="5"/>
      <c r="B605" s="32"/>
      <c r="C605" s="33"/>
      <c r="D605" s="34"/>
      <c r="E605" s="34"/>
      <c r="F605" s="33"/>
      <c r="G605" s="33"/>
      <c r="H605" s="33"/>
      <c r="I605" s="5"/>
      <c r="J605" s="5"/>
      <c r="K605" s="5"/>
      <c r="L605" s="5"/>
      <c r="M605" s="5"/>
      <c r="N605" s="5"/>
      <c r="O605" s="5"/>
      <c r="P605" s="5"/>
      <c r="Q605" s="5"/>
      <c r="R605" s="5"/>
      <c r="S605" s="5"/>
      <c r="T605" s="5"/>
      <c r="U605" s="5"/>
      <c r="V605" s="5"/>
      <c r="W605" s="5"/>
      <c r="X605" s="5"/>
      <c r="Y605" s="5"/>
      <c r="Z605" s="5"/>
    </row>
    <row r="606" spans="1:26" ht="12.75" customHeight="1" x14ac:dyDescent="0.25">
      <c r="A606" s="5"/>
      <c r="B606" s="32"/>
      <c r="C606" s="33"/>
      <c r="D606" s="34"/>
      <c r="E606" s="34"/>
      <c r="F606" s="33"/>
      <c r="G606" s="33"/>
      <c r="H606" s="33"/>
      <c r="I606" s="5"/>
      <c r="J606" s="5"/>
      <c r="K606" s="5"/>
      <c r="L606" s="5"/>
      <c r="M606" s="5"/>
      <c r="N606" s="5"/>
      <c r="O606" s="5"/>
      <c r="P606" s="5"/>
      <c r="Q606" s="5"/>
      <c r="R606" s="5"/>
      <c r="S606" s="5"/>
      <c r="T606" s="5"/>
      <c r="U606" s="5"/>
      <c r="V606" s="5"/>
      <c r="W606" s="5"/>
      <c r="X606" s="5"/>
      <c r="Y606" s="5"/>
      <c r="Z606" s="5"/>
    </row>
    <row r="607" spans="1:26" ht="12.75" customHeight="1" x14ac:dyDescent="0.25">
      <c r="A607" s="5"/>
      <c r="B607" s="32"/>
      <c r="C607" s="33"/>
      <c r="D607" s="34"/>
      <c r="E607" s="34"/>
      <c r="F607" s="33"/>
      <c r="G607" s="33"/>
      <c r="H607" s="33"/>
      <c r="I607" s="5"/>
      <c r="J607" s="5"/>
      <c r="K607" s="5"/>
      <c r="L607" s="5"/>
      <c r="M607" s="5"/>
      <c r="N607" s="5"/>
      <c r="O607" s="5"/>
      <c r="P607" s="5"/>
      <c r="Q607" s="5"/>
      <c r="R607" s="5"/>
      <c r="S607" s="5"/>
      <c r="T607" s="5"/>
      <c r="U607" s="5"/>
      <c r="V607" s="5"/>
      <c r="W607" s="5"/>
      <c r="X607" s="5"/>
      <c r="Y607" s="5"/>
      <c r="Z607" s="5"/>
    </row>
    <row r="608" spans="1:26" ht="12.75" customHeight="1" x14ac:dyDescent="0.25">
      <c r="A608" s="5"/>
      <c r="B608" s="32"/>
      <c r="C608" s="33"/>
      <c r="D608" s="34"/>
      <c r="E608" s="34"/>
      <c r="F608" s="33"/>
      <c r="G608" s="33"/>
      <c r="H608" s="33"/>
      <c r="I608" s="5"/>
      <c r="J608" s="5"/>
      <c r="K608" s="5"/>
      <c r="L608" s="5"/>
      <c r="M608" s="5"/>
      <c r="N608" s="5"/>
      <c r="O608" s="5"/>
      <c r="P608" s="5"/>
      <c r="Q608" s="5"/>
      <c r="R608" s="5"/>
      <c r="S608" s="5"/>
      <c r="T608" s="5"/>
      <c r="U608" s="5"/>
      <c r="V608" s="5"/>
      <c r="W608" s="5"/>
      <c r="X608" s="5"/>
      <c r="Y608" s="5"/>
      <c r="Z608" s="5"/>
    </row>
    <row r="609" spans="1:26" ht="12.75" customHeight="1" x14ac:dyDescent="0.25">
      <c r="A609" s="5"/>
      <c r="B609" s="32"/>
      <c r="C609" s="33"/>
      <c r="D609" s="34"/>
      <c r="E609" s="34"/>
      <c r="F609" s="33"/>
      <c r="G609" s="33"/>
      <c r="H609" s="33"/>
      <c r="I609" s="5"/>
      <c r="J609" s="5"/>
      <c r="K609" s="5"/>
      <c r="L609" s="5"/>
      <c r="M609" s="5"/>
      <c r="N609" s="5"/>
      <c r="O609" s="5"/>
      <c r="P609" s="5"/>
      <c r="Q609" s="5"/>
      <c r="R609" s="5"/>
      <c r="S609" s="5"/>
      <c r="T609" s="5"/>
      <c r="U609" s="5"/>
      <c r="V609" s="5"/>
      <c r="W609" s="5"/>
      <c r="X609" s="5"/>
      <c r="Y609" s="5"/>
      <c r="Z609" s="5"/>
    </row>
    <row r="610" spans="1:26" ht="12.75" customHeight="1" x14ac:dyDescent="0.25">
      <c r="A610" s="5"/>
      <c r="B610" s="32"/>
      <c r="C610" s="33"/>
      <c r="D610" s="34"/>
      <c r="E610" s="34"/>
      <c r="F610" s="33"/>
      <c r="G610" s="33"/>
      <c r="H610" s="33"/>
      <c r="I610" s="5"/>
      <c r="J610" s="5"/>
      <c r="K610" s="5"/>
      <c r="L610" s="5"/>
      <c r="M610" s="5"/>
      <c r="N610" s="5"/>
      <c r="O610" s="5"/>
      <c r="P610" s="5"/>
      <c r="Q610" s="5"/>
      <c r="R610" s="5"/>
      <c r="S610" s="5"/>
      <c r="T610" s="5"/>
      <c r="U610" s="5"/>
      <c r="V610" s="5"/>
      <c r="W610" s="5"/>
      <c r="X610" s="5"/>
      <c r="Y610" s="5"/>
      <c r="Z610" s="5"/>
    </row>
    <row r="611" spans="1:26" ht="12.75" customHeight="1" x14ac:dyDescent="0.25">
      <c r="A611" s="5"/>
      <c r="B611" s="32"/>
      <c r="C611" s="33"/>
      <c r="D611" s="34"/>
      <c r="E611" s="34"/>
      <c r="F611" s="33"/>
      <c r="G611" s="33"/>
      <c r="H611" s="33"/>
      <c r="I611" s="5"/>
      <c r="J611" s="5"/>
      <c r="K611" s="5"/>
      <c r="L611" s="5"/>
      <c r="M611" s="5"/>
      <c r="N611" s="5"/>
      <c r="O611" s="5"/>
      <c r="P611" s="5"/>
      <c r="Q611" s="5"/>
      <c r="R611" s="5"/>
      <c r="S611" s="5"/>
      <c r="T611" s="5"/>
      <c r="U611" s="5"/>
      <c r="V611" s="5"/>
      <c r="W611" s="5"/>
      <c r="X611" s="5"/>
      <c r="Y611" s="5"/>
      <c r="Z611" s="5"/>
    </row>
    <row r="612" spans="1:26" ht="12.75" customHeight="1" x14ac:dyDescent="0.25">
      <c r="A612" s="5"/>
      <c r="B612" s="32"/>
      <c r="C612" s="33"/>
      <c r="D612" s="34"/>
      <c r="E612" s="34"/>
      <c r="F612" s="33"/>
      <c r="G612" s="33"/>
      <c r="H612" s="33"/>
      <c r="I612" s="5"/>
      <c r="J612" s="5"/>
      <c r="K612" s="5"/>
      <c r="L612" s="5"/>
      <c r="M612" s="5"/>
      <c r="N612" s="5"/>
      <c r="O612" s="5"/>
      <c r="P612" s="5"/>
      <c r="Q612" s="5"/>
      <c r="R612" s="5"/>
      <c r="S612" s="5"/>
      <c r="T612" s="5"/>
      <c r="U612" s="5"/>
      <c r="V612" s="5"/>
      <c r="W612" s="5"/>
      <c r="X612" s="5"/>
      <c r="Y612" s="5"/>
      <c r="Z612" s="5"/>
    </row>
    <row r="613" spans="1:26" ht="12.75" customHeight="1" x14ac:dyDescent="0.25">
      <c r="A613" s="5"/>
      <c r="B613" s="32"/>
      <c r="C613" s="33"/>
      <c r="D613" s="34"/>
      <c r="E613" s="34"/>
      <c r="F613" s="33"/>
      <c r="G613" s="33"/>
      <c r="H613" s="33"/>
      <c r="I613" s="5"/>
      <c r="J613" s="5"/>
      <c r="K613" s="5"/>
      <c r="L613" s="5"/>
      <c r="M613" s="5"/>
      <c r="N613" s="5"/>
      <c r="O613" s="5"/>
      <c r="P613" s="5"/>
      <c r="Q613" s="5"/>
      <c r="R613" s="5"/>
      <c r="S613" s="5"/>
      <c r="T613" s="5"/>
      <c r="U613" s="5"/>
      <c r="V613" s="5"/>
      <c r="W613" s="5"/>
      <c r="X613" s="5"/>
      <c r="Y613" s="5"/>
      <c r="Z613" s="5"/>
    </row>
    <row r="614" spans="1:26" ht="12.75" customHeight="1" x14ac:dyDescent="0.25">
      <c r="A614" s="5"/>
      <c r="B614" s="32"/>
      <c r="C614" s="33"/>
      <c r="D614" s="34"/>
      <c r="E614" s="34"/>
      <c r="F614" s="33"/>
      <c r="G614" s="33"/>
      <c r="H614" s="33"/>
      <c r="I614" s="5"/>
      <c r="J614" s="5"/>
      <c r="K614" s="5"/>
      <c r="L614" s="5"/>
      <c r="M614" s="5"/>
      <c r="N614" s="5"/>
      <c r="O614" s="5"/>
      <c r="P614" s="5"/>
      <c r="Q614" s="5"/>
      <c r="R614" s="5"/>
      <c r="S614" s="5"/>
      <c r="T614" s="5"/>
      <c r="U614" s="5"/>
      <c r="V614" s="5"/>
      <c r="W614" s="5"/>
      <c r="X614" s="5"/>
      <c r="Y614" s="5"/>
      <c r="Z614" s="5"/>
    </row>
    <row r="615" spans="1:26" ht="12.75" customHeight="1" x14ac:dyDescent="0.25">
      <c r="A615" s="5"/>
      <c r="B615" s="32"/>
      <c r="C615" s="33"/>
      <c r="D615" s="34"/>
      <c r="E615" s="34"/>
      <c r="F615" s="33"/>
      <c r="G615" s="33"/>
      <c r="H615" s="33"/>
      <c r="I615" s="5"/>
      <c r="J615" s="5"/>
      <c r="K615" s="5"/>
      <c r="L615" s="5"/>
      <c r="M615" s="5"/>
      <c r="N615" s="5"/>
      <c r="O615" s="5"/>
      <c r="P615" s="5"/>
      <c r="Q615" s="5"/>
      <c r="R615" s="5"/>
      <c r="S615" s="5"/>
      <c r="T615" s="5"/>
      <c r="U615" s="5"/>
      <c r="V615" s="5"/>
      <c r="W615" s="5"/>
      <c r="X615" s="5"/>
      <c r="Y615" s="5"/>
      <c r="Z615" s="5"/>
    </row>
    <row r="616" spans="1:26" ht="12.75" customHeight="1" x14ac:dyDescent="0.25">
      <c r="A616" s="5"/>
      <c r="B616" s="32"/>
      <c r="C616" s="33"/>
      <c r="D616" s="34"/>
      <c r="E616" s="34"/>
      <c r="F616" s="33"/>
      <c r="G616" s="33"/>
      <c r="H616" s="33"/>
      <c r="I616" s="5"/>
      <c r="J616" s="5"/>
      <c r="K616" s="5"/>
      <c r="L616" s="5"/>
      <c r="M616" s="5"/>
      <c r="N616" s="5"/>
      <c r="O616" s="5"/>
      <c r="P616" s="5"/>
      <c r="Q616" s="5"/>
      <c r="R616" s="5"/>
      <c r="S616" s="5"/>
      <c r="T616" s="5"/>
      <c r="U616" s="5"/>
      <c r="V616" s="5"/>
      <c r="W616" s="5"/>
      <c r="X616" s="5"/>
      <c r="Y616" s="5"/>
      <c r="Z616" s="5"/>
    </row>
    <row r="617" spans="1:26" ht="12.75" customHeight="1" x14ac:dyDescent="0.25">
      <c r="A617" s="5"/>
      <c r="B617" s="32"/>
      <c r="C617" s="33"/>
      <c r="D617" s="34"/>
      <c r="E617" s="34"/>
      <c r="F617" s="33"/>
      <c r="G617" s="33"/>
      <c r="H617" s="33"/>
      <c r="I617" s="5"/>
      <c r="J617" s="5"/>
      <c r="K617" s="5"/>
      <c r="L617" s="5"/>
      <c r="M617" s="5"/>
      <c r="N617" s="5"/>
      <c r="O617" s="5"/>
      <c r="P617" s="5"/>
      <c r="Q617" s="5"/>
      <c r="R617" s="5"/>
      <c r="S617" s="5"/>
      <c r="T617" s="5"/>
      <c r="U617" s="5"/>
      <c r="V617" s="5"/>
      <c r="W617" s="5"/>
      <c r="X617" s="5"/>
      <c r="Y617" s="5"/>
      <c r="Z617" s="5"/>
    </row>
    <row r="618" spans="1:26" ht="12.75" customHeight="1" x14ac:dyDescent="0.25">
      <c r="A618" s="5"/>
      <c r="B618" s="32"/>
      <c r="C618" s="33"/>
      <c r="D618" s="34"/>
      <c r="E618" s="34"/>
      <c r="F618" s="33"/>
      <c r="G618" s="33"/>
      <c r="H618" s="33"/>
      <c r="I618" s="5"/>
      <c r="J618" s="5"/>
      <c r="K618" s="5"/>
      <c r="L618" s="5"/>
      <c r="M618" s="5"/>
      <c r="N618" s="5"/>
      <c r="O618" s="5"/>
      <c r="P618" s="5"/>
      <c r="Q618" s="5"/>
      <c r="R618" s="5"/>
      <c r="S618" s="5"/>
      <c r="T618" s="5"/>
      <c r="U618" s="5"/>
      <c r="V618" s="5"/>
      <c r="W618" s="5"/>
      <c r="X618" s="5"/>
      <c r="Y618" s="5"/>
      <c r="Z618" s="5"/>
    </row>
    <row r="619" spans="1:26" ht="12.75" customHeight="1" x14ac:dyDescent="0.25">
      <c r="A619" s="5"/>
      <c r="B619" s="32"/>
      <c r="C619" s="33"/>
      <c r="D619" s="34"/>
      <c r="E619" s="34"/>
      <c r="F619" s="33"/>
      <c r="G619" s="33"/>
      <c r="H619" s="33"/>
      <c r="I619" s="5"/>
      <c r="J619" s="5"/>
      <c r="K619" s="5"/>
      <c r="L619" s="5"/>
      <c r="M619" s="5"/>
      <c r="N619" s="5"/>
      <c r="O619" s="5"/>
      <c r="P619" s="5"/>
      <c r="Q619" s="5"/>
      <c r="R619" s="5"/>
      <c r="S619" s="5"/>
      <c r="T619" s="5"/>
      <c r="U619" s="5"/>
      <c r="V619" s="5"/>
      <c r="W619" s="5"/>
      <c r="X619" s="5"/>
      <c r="Y619" s="5"/>
      <c r="Z619" s="5"/>
    </row>
    <row r="620" spans="1:26" ht="12.75" customHeight="1" x14ac:dyDescent="0.25">
      <c r="A620" s="5"/>
      <c r="B620" s="32"/>
      <c r="C620" s="33"/>
      <c r="D620" s="34"/>
      <c r="E620" s="34"/>
      <c r="F620" s="33"/>
      <c r="G620" s="33"/>
      <c r="H620" s="33"/>
      <c r="I620" s="5"/>
      <c r="J620" s="5"/>
      <c r="K620" s="5"/>
      <c r="L620" s="5"/>
      <c r="M620" s="5"/>
      <c r="N620" s="5"/>
      <c r="O620" s="5"/>
      <c r="P620" s="5"/>
      <c r="Q620" s="5"/>
      <c r="R620" s="5"/>
      <c r="S620" s="5"/>
      <c r="T620" s="5"/>
      <c r="U620" s="5"/>
      <c r="V620" s="5"/>
      <c r="W620" s="5"/>
      <c r="X620" s="5"/>
      <c r="Y620" s="5"/>
      <c r="Z620" s="5"/>
    </row>
    <row r="621" spans="1:26" ht="12.75" customHeight="1" x14ac:dyDescent="0.25">
      <c r="A621" s="5"/>
      <c r="B621" s="32"/>
      <c r="C621" s="33"/>
      <c r="D621" s="34"/>
      <c r="E621" s="34"/>
      <c r="F621" s="33"/>
      <c r="G621" s="33"/>
      <c r="H621" s="33"/>
      <c r="I621" s="5"/>
      <c r="J621" s="5"/>
      <c r="K621" s="5"/>
      <c r="L621" s="5"/>
      <c r="M621" s="5"/>
      <c r="N621" s="5"/>
      <c r="O621" s="5"/>
      <c r="P621" s="5"/>
      <c r="Q621" s="5"/>
      <c r="R621" s="5"/>
      <c r="S621" s="5"/>
      <c r="T621" s="5"/>
      <c r="U621" s="5"/>
      <c r="V621" s="5"/>
      <c r="W621" s="5"/>
      <c r="X621" s="5"/>
      <c r="Y621" s="5"/>
      <c r="Z621" s="5"/>
    </row>
    <row r="622" spans="1:26" ht="12.75" customHeight="1" x14ac:dyDescent="0.25">
      <c r="A622" s="5"/>
      <c r="B622" s="32"/>
      <c r="C622" s="33"/>
      <c r="D622" s="34"/>
      <c r="E622" s="34"/>
      <c r="F622" s="33"/>
      <c r="G622" s="33"/>
      <c r="H622" s="33"/>
      <c r="I622" s="5"/>
      <c r="J622" s="5"/>
      <c r="K622" s="5"/>
      <c r="L622" s="5"/>
      <c r="M622" s="5"/>
      <c r="N622" s="5"/>
      <c r="O622" s="5"/>
      <c r="P622" s="5"/>
      <c r="Q622" s="5"/>
      <c r="R622" s="5"/>
      <c r="S622" s="5"/>
      <c r="T622" s="5"/>
      <c r="U622" s="5"/>
      <c r="V622" s="5"/>
      <c r="W622" s="5"/>
      <c r="X622" s="5"/>
      <c r="Y622" s="5"/>
      <c r="Z622" s="5"/>
    </row>
    <row r="623" spans="1:26" ht="12.75" customHeight="1" x14ac:dyDescent="0.25">
      <c r="A623" s="5"/>
      <c r="B623" s="32"/>
      <c r="C623" s="33"/>
      <c r="D623" s="34"/>
      <c r="E623" s="34"/>
      <c r="F623" s="33"/>
      <c r="G623" s="33"/>
      <c r="H623" s="33"/>
      <c r="I623" s="5"/>
      <c r="J623" s="5"/>
      <c r="K623" s="5"/>
      <c r="L623" s="5"/>
      <c r="M623" s="5"/>
      <c r="N623" s="5"/>
      <c r="O623" s="5"/>
      <c r="P623" s="5"/>
      <c r="Q623" s="5"/>
      <c r="R623" s="5"/>
      <c r="S623" s="5"/>
      <c r="T623" s="5"/>
      <c r="U623" s="5"/>
      <c r="V623" s="5"/>
      <c r="W623" s="5"/>
      <c r="X623" s="5"/>
      <c r="Y623" s="5"/>
      <c r="Z623" s="5"/>
    </row>
    <row r="624" spans="1:26" ht="12.75" customHeight="1" x14ac:dyDescent="0.25">
      <c r="A624" s="5"/>
      <c r="B624" s="32"/>
      <c r="C624" s="33"/>
      <c r="D624" s="34"/>
      <c r="E624" s="34"/>
      <c r="F624" s="33"/>
      <c r="G624" s="33"/>
      <c r="H624" s="33"/>
      <c r="I624" s="5"/>
      <c r="J624" s="5"/>
      <c r="K624" s="5"/>
      <c r="L624" s="5"/>
      <c r="M624" s="5"/>
      <c r="N624" s="5"/>
      <c r="O624" s="5"/>
      <c r="P624" s="5"/>
      <c r="Q624" s="5"/>
      <c r="R624" s="5"/>
      <c r="S624" s="5"/>
      <c r="T624" s="5"/>
      <c r="U624" s="5"/>
      <c r="V624" s="5"/>
      <c r="W624" s="5"/>
      <c r="X624" s="5"/>
      <c r="Y624" s="5"/>
      <c r="Z624" s="5"/>
    </row>
    <row r="625" spans="1:26" ht="12.75" customHeight="1" x14ac:dyDescent="0.25">
      <c r="A625" s="5"/>
      <c r="B625" s="32"/>
      <c r="C625" s="33"/>
      <c r="D625" s="34"/>
      <c r="E625" s="34"/>
      <c r="F625" s="33"/>
      <c r="G625" s="33"/>
      <c r="H625" s="33"/>
      <c r="I625" s="5"/>
      <c r="J625" s="5"/>
      <c r="K625" s="5"/>
      <c r="L625" s="5"/>
      <c r="M625" s="5"/>
      <c r="N625" s="5"/>
      <c r="O625" s="5"/>
      <c r="P625" s="5"/>
      <c r="Q625" s="5"/>
      <c r="R625" s="5"/>
      <c r="S625" s="5"/>
      <c r="T625" s="5"/>
      <c r="U625" s="5"/>
      <c r="V625" s="5"/>
      <c r="W625" s="5"/>
      <c r="X625" s="5"/>
      <c r="Y625" s="5"/>
      <c r="Z625" s="5"/>
    </row>
    <row r="626" spans="1:26" ht="12.75" customHeight="1" x14ac:dyDescent="0.25">
      <c r="A626" s="5"/>
      <c r="B626" s="32"/>
      <c r="C626" s="33"/>
      <c r="D626" s="34"/>
      <c r="E626" s="34"/>
      <c r="F626" s="33"/>
      <c r="G626" s="33"/>
      <c r="H626" s="33"/>
      <c r="I626" s="5"/>
      <c r="J626" s="5"/>
      <c r="K626" s="5"/>
      <c r="L626" s="5"/>
      <c r="M626" s="5"/>
      <c r="N626" s="5"/>
      <c r="O626" s="5"/>
      <c r="P626" s="5"/>
      <c r="Q626" s="5"/>
      <c r="R626" s="5"/>
      <c r="S626" s="5"/>
      <c r="T626" s="5"/>
      <c r="U626" s="5"/>
      <c r="V626" s="5"/>
      <c r="W626" s="5"/>
      <c r="X626" s="5"/>
      <c r="Y626" s="5"/>
      <c r="Z626" s="5"/>
    </row>
    <row r="627" spans="1:26" ht="12.75" customHeight="1" x14ac:dyDescent="0.25">
      <c r="A627" s="5"/>
      <c r="B627" s="32"/>
      <c r="C627" s="33"/>
      <c r="D627" s="34"/>
      <c r="E627" s="34"/>
      <c r="F627" s="33"/>
      <c r="G627" s="33"/>
      <c r="H627" s="33"/>
      <c r="I627" s="5"/>
      <c r="J627" s="5"/>
      <c r="K627" s="5"/>
      <c r="L627" s="5"/>
      <c r="M627" s="5"/>
      <c r="N627" s="5"/>
      <c r="O627" s="5"/>
      <c r="P627" s="5"/>
      <c r="Q627" s="5"/>
      <c r="R627" s="5"/>
      <c r="S627" s="5"/>
      <c r="T627" s="5"/>
      <c r="U627" s="5"/>
      <c r="V627" s="5"/>
      <c r="W627" s="5"/>
      <c r="X627" s="5"/>
      <c r="Y627" s="5"/>
      <c r="Z627" s="5"/>
    </row>
    <row r="628" spans="1:26" ht="12.75" customHeight="1" x14ac:dyDescent="0.25">
      <c r="A628" s="5"/>
      <c r="B628" s="32"/>
      <c r="C628" s="33"/>
      <c r="D628" s="34"/>
      <c r="E628" s="34"/>
      <c r="F628" s="33"/>
      <c r="G628" s="33"/>
      <c r="H628" s="33"/>
      <c r="I628" s="5"/>
      <c r="J628" s="5"/>
      <c r="K628" s="5"/>
      <c r="L628" s="5"/>
      <c r="M628" s="5"/>
      <c r="N628" s="5"/>
      <c r="O628" s="5"/>
      <c r="P628" s="5"/>
      <c r="Q628" s="5"/>
      <c r="R628" s="5"/>
      <c r="S628" s="5"/>
      <c r="T628" s="5"/>
      <c r="U628" s="5"/>
      <c r="V628" s="5"/>
      <c r="W628" s="5"/>
      <c r="X628" s="5"/>
      <c r="Y628" s="5"/>
      <c r="Z628" s="5"/>
    </row>
    <row r="629" spans="1:26" ht="12.75" customHeight="1" x14ac:dyDescent="0.25">
      <c r="A629" s="5"/>
      <c r="B629" s="32"/>
      <c r="C629" s="33"/>
      <c r="D629" s="34"/>
      <c r="E629" s="34"/>
      <c r="F629" s="33"/>
      <c r="G629" s="33"/>
      <c r="H629" s="33"/>
      <c r="I629" s="5"/>
      <c r="J629" s="5"/>
      <c r="K629" s="5"/>
      <c r="L629" s="5"/>
      <c r="M629" s="5"/>
      <c r="N629" s="5"/>
      <c r="O629" s="5"/>
      <c r="P629" s="5"/>
      <c r="Q629" s="5"/>
      <c r="R629" s="5"/>
      <c r="S629" s="5"/>
      <c r="T629" s="5"/>
      <c r="U629" s="5"/>
      <c r="V629" s="5"/>
      <c r="W629" s="5"/>
      <c r="X629" s="5"/>
      <c r="Y629" s="5"/>
      <c r="Z629" s="5"/>
    </row>
    <row r="630" spans="1:26" ht="12.75" customHeight="1" x14ac:dyDescent="0.25">
      <c r="A630" s="5"/>
      <c r="B630" s="32"/>
      <c r="C630" s="33"/>
      <c r="D630" s="34"/>
      <c r="E630" s="34"/>
      <c r="F630" s="33"/>
      <c r="G630" s="33"/>
      <c r="H630" s="33"/>
      <c r="I630" s="5"/>
      <c r="J630" s="5"/>
      <c r="K630" s="5"/>
      <c r="L630" s="5"/>
      <c r="M630" s="5"/>
      <c r="N630" s="5"/>
      <c r="O630" s="5"/>
      <c r="P630" s="5"/>
      <c r="Q630" s="5"/>
      <c r="R630" s="5"/>
      <c r="S630" s="5"/>
      <c r="T630" s="5"/>
      <c r="U630" s="5"/>
      <c r="V630" s="5"/>
      <c r="W630" s="5"/>
      <c r="X630" s="5"/>
      <c r="Y630" s="5"/>
      <c r="Z630" s="5"/>
    </row>
    <row r="631" spans="1:26" ht="12.75" customHeight="1" x14ac:dyDescent="0.25">
      <c r="A631" s="5"/>
      <c r="B631" s="32"/>
      <c r="C631" s="33"/>
      <c r="D631" s="34"/>
      <c r="E631" s="34"/>
      <c r="F631" s="33"/>
      <c r="G631" s="33"/>
      <c r="H631" s="33"/>
      <c r="I631" s="5"/>
      <c r="J631" s="5"/>
      <c r="K631" s="5"/>
      <c r="L631" s="5"/>
      <c r="M631" s="5"/>
      <c r="N631" s="5"/>
      <c r="O631" s="5"/>
      <c r="P631" s="5"/>
      <c r="Q631" s="5"/>
      <c r="R631" s="5"/>
      <c r="S631" s="5"/>
      <c r="T631" s="5"/>
      <c r="U631" s="5"/>
      <c r="V631" s="5"/>
      <c r="W631" s="5"/>
      <c r="X631" s="5"/>
      <c r="Y631" s="5"/>
      <c r="Z631" s="5"/>
    </row>
    <row r="632" spans="1:26" ht="12.75" customHeight="1" x14ac:dyDescent="0.25">
      <c r="A632" s="5"/>
      <c r="B632" s="32"/>
      <c r="C632" s="33"/>
      <c r="D632" s="34"/>
      <c r="E632" s="34"/>
      <c r="F632" s="33"/>
      <c r="G632" s="33"/>
      <c r="H632" s="33"/>
      <c r="I632" s="5"/>
      <c r="J632" s="5"/>
      <c r="K632" s="5"/>
      <c r="L632" s="5"/>
      <c r="M632" s="5"/>
      <c r="N632" s="5"/>
      <c r="O632" s="5"/>
      <c r="P632" s="5"/>
      <c r="Q632" s="5"/>
      <c r="R632" s="5"/>
      <c r="S632" s="5"/>
      <c r="T632" s="5"/>
      <c r="U632" s="5"/>
      <c r="V632" s="5"/>
      <c r="W632" s="5"/>
      <c r="X632" s="5"/>
      <c r="Y632" s="5"/>
      <c r="Z632" s="5"/>
    </row>
    <row r="633" spans="1:26" ht="12.75" customHeight="1" x14ac:dyDescent="0.25">
      <c r="A633" s="5"/>
      <c r="B633" s="32"/>
      <c r="C633" s="33"/>
      <c r="D633" s="34"/>
      <c r="E633" s="34"/>
      <c r="F633" s="33"/>
      <c r="G633" s="33"/>
      <c r="H633" s="33"/>
      <c r="I633" s="5"/>
      <c r="J633" s="5"/>
      <c r="K633" s="5"/>
      <c r="L633" s="5"/>
      <c r="M633" s="5"/>
      <c r="N633" s="5"/>
      <c r="O633" s="5"/>
      <c r="P633" s="5"/>
      <c r="Q633" s="5"/>
      <c r="R633" s="5"/>
      <c r="S633" s="5"/>
      <c r="T633" s="5"/>
      <c r="U633" s="5"/>
      <c r="V633" s="5"/>
      <c r="W633" s="5"/>
      <c r="X633" s="5"/>
      <c r="Y633" s="5"/>
      <c r="Z633" s="5"/>
    </row>
    <row r="634" spans="1:26" ht="12.75" customHeight="1" x14ac:dyDescent="0.25">
      <c r="A634" s="5"/>
      <c r="B634" s="32"/>
      <c r="C634" s="33"/>
      <c r="D634" s="34"/>
      <c r="E634" s="34"/>
      <c r="F634" s="33"/>
      <c r="G634" s="33"/>
      <c r="H634" s="33"/>
      <c r="I634" s="5"/>
      <c r="J634" s="5"/>
      <c r="K634" s="5"/>
      <c r="L634" s="5"/>
      <c r="M634" s="5"/>
      <c r="N634" s="5"/>
      <c r="O634" s="5"/>
      <c r="P634" s="5"/>
      <c r="Q634" s="5"/>
      <c r="R634" s="5"/>
      <c r="S634" s="5"/>
      <c r="T634" s="5"/>
      <c r="U634" s="5"/>
      <c r="V634" s="5"/>
      <c r="W634" s="5"/>
      <c r="X634" s="5"/>
      <c r="Y634" s="5"/>
      <c r="Z634" s="5"/>
    </row>
    <row r="635" spans="1:26" ht="12.75" customHeight="1" x14ac:dyDescent="0.25">
      <c r="A635" s="5"/>
      <c r="B635" s="32"/>
      <c r="C635" s="33"/>
      <c r="D635" s="34"/>
      <c r="E635" s="34"/>
      <c r="F635" s="33"/>
      <c r="G635" s="33"/>
      <c r="H635" s="33"/>
      <c r="I635" s="5"/>
      <c r="J635" s="5"/>
      <c r="K635" s="5"/>
      <c r="L635" s="5"/>
      <c r="M635" s="5"/>
      <c r="N635" s="5"/>
      <c r="O635" s="5"/>
      <c r="P635" s="5"/>
      <c r="Q635" s="5"/>
      <c r="R635" s="5"/>
      <c r="S635" s="5"/>
      <c r="T635" s="5"/>
      <c r="U635" s="5"/>
      <c r="V635" s="5"/>
      <c r="W635" s="5"/>
      <c r="X635" s="5"/>
      <c r="Y635" s="5"/>
      <c r="Z635" s="5"/>
    </row>
    <row r="636" spans="1:26" ht="12.75" customHeight="1" x14ac:dyDescent="0.25">
      <c r="A636" s="5"/>
      <c r="B636" s="32"/>
      <c r="C636" s="33"/>
      <c r="D636" s="34"/>
      <c r="E636" s="34"/>
      <c r="F636" s="33"/>
      <c r="G636" s="33"/>
      <c r="H636" s="33"/>
      <c r="I636" s="5"/>
      <c r="J636" s="5"/>
      <c r="K636" s="5"/>
      <c r="L636" s="5"/>
      <c r="M636" s="5"/>
      <c r="N636" s="5"/>
      <c r="O636" s="5"/>
      <c r="P636" s="5"/>
      <c r="Q636" s="5"/>
      <c r="R636" s="5"/>
      <c r="S636" s="5"/>
      <c r="T636" s="5"/>
      <c r="U636" s="5"/>
      <c r="V636" s="5"/>
      <c r="W636" s="5"/>
      <c r="X636" s="5"/>
      <c r="Y636" s="5"/>
      <c r="Z636" s="5"/>
    </row>
    <row r="637" spans="1:26" ht="12.75" customHeight="1" x14ac:dyDescent="0.25">
      <c r="A637" s="5"/>
      <c r="B637" s="32"/>
      <c r="C637" s="33"/>
      <c r="D637" s="34"/>
      <c r="E637" s="34"/>
      <c r="F637" s="33"/>
      <c r="G637" s="33"/>
      <c r="H637" s="33"/>
      <c r="I637" s="5"/>
      <c r="J637" s="5"/>
      <c r="K637" s="5"/>
      <c r="L637" s="5"/>
      <c r="M637" s="5"/>
      <c r="N637" s="5"/>
      <c r="O637" s="5"/>
      <c r="P637" s="5"/>
      <c r="Q637" s="5"/>
      <c r="R637" s="5"/>
      <c r="S637" s="5"/>
      <c r="T637" s="5"/>
      <c r="U637" s="5"/>
      <c r="V637" s="5"/>
      <c r="W637" s="5"/>
      <c r="X637" s="5"/>
      <c r="Y637" s="5"/>
      <c r="Z637" s="5"/>
    </row>
    <row r="638" spans="1:26" ht="12.75" customHeight="1" x14ac:dyDescent="0.25">
      <c r="A638" s="5"/>
      <c r="B638" s="32"/>
      <c r="C638" s="33"/>
      <c r="D638" s="34"/>
      <c r="E638" s="34"/>
      <c r="F638" s="33"/>
      <c r="G638" s="33"/>
      <c r="H638" s="33"/>
      <c r="I638" s="5"/>
      <c r="J638" s="5"/>
      <c r="K638" s="5"/>
      <c r="L638" s="5"/>
      <c r="M638" s="5"/>
      <c r="N638" s="5"/>
      <c r="O638" s="5"/>
      <c r="P638" s="5"/>
      <c r="Q638" s="5"/>
      <c r="R638" s="5"/>
      <c r="S638" s="5"/>
      <c r="T638" s="5"/>
      <c r="U638" s="5"/>
      <c r="V638" s="5"/>
      <c r="W638" s="5"/>
      <c r="X638" s="5"/>
      <c r="Y638" s="5"/>
      <c r="Z638" s="5"/>
    </row>
    <row r="639" spans="1:26" ht="12.75" customHeight="1" x14ac:dyDescent="0.25">
      <c r="A639" s="5"/>
      <c r="B639" s="32"/>
      <c r="C639" s="33"/>
      <c r="D639" s="34"/>
      <c r="E639" s="34"/>
      <c r="F639" s="33"/>
      <c r="G639" s="33"/>
      <c r="H639" s="33"/>
      <c r="I639" s="5"/>
      <c r="J639" s="5"/>
      <c r="K639" s="5"/>
      <c r="L639" s="5"/>
      <c r="M639" s="5"/>
      <c r="N639" s="5"/>
      <c r="O639" s="5"/>
      <c r="P639" s="5"/>
      <c r="Q639" s="5"/>
      <c r="R639" s="5"/>
      <c r="S639" s="5"/>
      <c r="T639" s="5"/>
      <c r="U639" s="5"/>
      <c r="V639" s="5"/>
      <c r="W639" s="5"/>
      <c r="X639" s="5"/>
      <c r="Y639" s="5"/>
      <c r="Z639" s="5"/>
    </row>
    <row r="640" spans="1:26" ht="12.75" customHeight="1" x14ac:dyDescent="0.25">
      <c r="A640" s="5"/>
      <c r="B640" s="32"/>
      <c r="C640" s="33"/>
      <c r="D640" s="34"/>
      <c r="E640" s="34"/>
      <c r="F640" s="33"/>
      <c r="G640" s="33"/>
      <c r="H640" s="33"/>
      <c r="I640" s="5"/>
      <c r="J640" s="5"/>
      <c r="K640" s="5"/>
      <c r="L640" s="5"/>
      <c r="M640" s="5"/>
      <c r="N640" s="5"/>
      <c r="O640" s="5"/>
      <c r="P640" s="5"/>
      <c r="Q640" s="5"/>
      <c r="R640" s="5"/>
      <c r="S640" s="5"/>
      <c r="T640" s="5"/>
      <c r="U640" s="5"/>
      <c r="V640" s="5"/>
      <c r="W640" s="5"/>
      <c r="X640" s="5"/>
      <c r="Y640" s="5"/>
      <c r="Z640" s="5"/>
    </row>
    <row r="641" spans="1:26" ht="12.75" customHeight="1" x14ac:dyDescent="0.25">
      <c r="A641" s="5"/>
      <c r="B641" s="32"/>
      <c r="C641" s="33"/>
      <c r="D641" s="34"/>
      <c r="E641" s="34"/>
      <c r="F641" s="33"/>
      <c r="G641" s="33"/>
      <c r="H641" s="33"/>
      <c r="I641" s="5"/>
      <c r="J641" s="5"/>
      <c r="K641" s="5"/>
      <c r="L641" s="5"/>
      <c r="M641" s="5"/>
      <c r="N641" s="5"/>
      <c r="O641" s="5"/>
      <c r="P641" s="5"/>
      <c r="Q641" s="5"/>
      <c r="R641" s="5"/>
      <c r="S641" s="5"/>
      <c r="T641" s="5"/>
      <c r="U641" s="5"/>
      <c r="V641" s="5"/>
      <c r="W641" s="5"/>
      <c r="X641" s="5"/>
      <c r="Y641" s="5"/>
      <c r="Z641" s="5"/>
    </row>
    <row r="642" spans="1:26" ht="12.75" customHeight="1" x14ac:dyDescent="0.25">
      <c r="A642" s="5"/>
      <c r="B642" s="32"/>
      <c r="C642" s="33"/>
      <c r="D642" s="34"/>
      <c r="E642" s="34"/>
      <c r="F642" s="33"/>
      <c r="G642" s="33"/>
      <c r="H642" s="33"/>
      <c r="I642" s="5"/>
      <c r="J642" s="5"/>
      <c r="K642" s="5"/>
      <c r="L642" s="5"/>
      <c r="M642" s="5"/>
      <c r="N642" s="5"/>
      <c r="O642" s="5"/>
      <c r="P642" s="5"/>
      <c r="Q642" s="5"/>
      <c r="R642" s="5"/>
      <c r="S642" s="5"/>
      <c r="T642" s="5"/>
      <c r="U642" s="5"/>
      <c r="V642" s="5"/>
      <c r="W642" s="5"/>
      <c r="X642" s="5"/>
      <c r="Y642" s="5"/>
      <c r="Z642" s="5"/>
    </row>
    <row r="643" spans="1:26" ht="12.75" customHeight="1" x14ac:dyDescent="0.25">
      <c r="A643" s="5"/>
      <c r="B643" s="32"/>
      <c r="C643" s="33"/>
      <c r="D643" s="34"/>
      <c r="E643" s="34"/>
      <c r="F643" s="33"/>
      <c r="G643" s="33"/>
      <c r="H643" s="33"/>
      <c r="I643" s="5"/>
      <c r="J643" s="5"/>
      <c r="K643" s="5"/>
      <c r="L643" s="5"/>
      <c r="M643" s="5"/>
      <c r="N643" s="5"/>
      <c r="O643" s="5"/>
      <c r="P643" s="5"/>
      <c r="Q643" s="5"/>
      <c r="R643" s="5"/>
      <c r="S643" s="5"/>
      <c r="T643" s="5"/>
      <c r="U643" s="5"/>
      <c r="V643" s="5"/>
      <c r="W643" s="5"/>
      <c r="X643" s="5"/>
      <c r="Y643" s="5"/>
      <c r="Z643" s="5"/>
    </row>
    <row r="644" spans="1:26" ht="12.75" customHeight="1" x14ac:dyDescent="0.25">
      <c r="A644" s="5"/>
      <c r="B644" s="32"/>
      <c r="C644" s="33"/>
      <c r="D644" s="34"/>
      <c r="E644" s="34"/>
      <c r="F644" s="33"/>
      <c r="G644" s="33"/>
      <c r="H644" s="33"/>
      <c r="I644" s="5"/>
      <c r="J644" s="5"/>
      <c r="K644" s="5"/>
      <c r="L644" s="5"/>
      <c r="M644" s="5"/>
      <c r="N644" s="5"/>
      <c r="O644" s="5"/>
      <c r="P644" s="5"/>
      <c r="Q644" s="5"/>
      <c r="R644" s="5"/>
      <c r="S644" s="5"/>
      <c r="T644" s="5"/>
      <c r="U644" s="5"/>
      <c r="V644" s="5"/>
      <c r="W644" s="5"/>
      <c r="X644" s="5"/>
      <c r="Y644" s="5"/>
      <c r="Z644" s="5"/>
    </row>
    <row r="645" spans="1:26" ht="12.75" customHeight="1" x14ac:dyDescent="0.25">
      <c r="A645" s="5"/>
      <c r="B645" s="32"/>
      <c r="C645" s="33"/>
      <c r="D645" s="34"/>
      <c r="E645" s="34"/>
      <c r="F645" s="33"/>
      <c r="G645" s="33"/>
      <c r="H645" s="33"/>
      <c r="I645" s="5"/>
      <c r="J645" s="5"/>
      <c r="K645" s="5"/>
      <c r="L645" s="5"/>
      <c r="M645" s="5"/>
      <c r="N645" s="5"/>
      <c r="O645" s="5"/>
      <c r="P645" s="5"/>
      <c r="Q645" s="5"/>
      <c r="R645" s="5"/>
      <c r="S645" s="5"/>
      <c r="T645" s="5"/>
      <c r="U645" s="5"/>
      <c r="V645" s="5"/>
      <c r="W645" s="5"/>
      <c r="X645" s="5"/>
      <c r="Y645" s="5"/>
      <c r="Z645" s="5"/>
    </row>
    <row r="646" spans="1:26" ht="12.75" customHeight="1" x14ac:dyDescent="0.25">
      <c r="A646" s="5"/>
      <c r="B646" s="32"/>
      <c r="C646" s="33"/>
      <c r="D646" s="34"/>
      <c r="E646" s="34"/>
      <c r="F646" s="33"/>
      <c r="G646" s="33"/>
      <c r="H646" s="33"/>
      <c r="I646" s="5"/>
      <c r="J646" s="5"/>
      <c r="K646" s="5"/>
      <c r="L646" s="5"/>
      <c r="M646" s="5"/>
      <c r="N646" s="5"/>
      <c r="O646" s="5"/>
      <c r="P646" s="5"/>
      <c r="Q646" s="5"/>
      <c r="R646" s="5"/>
      <c r="S646" s="5"/>
      <c r="T646" s="5"/>
      <c r="U646" s="5"/>
      <c r="V646" s="5"/>
      <c r="W646" s="5"/>
      <c r="X646" s="5"/>
      <c r="Y646" s="5"/>
      <c r="Z646" s="5"/>
    </row>
    <row r="647" spans="1:26" ht="12.75" customHeight="1" x14ac:dyDescent="0.25">
      <c r="A647" s="5"/>
      <c r="B647" s="32"/>
      <c r="C647" s="33"/>
      <c r="D647" s="34"/>
      <c r="E647" s="34"/>
      <c r="F647" s="33"/>
      <c r="G647" s="33"/>
      <c r="H647" s="33"/>
      <c r="I647" s="5"/>
      <c r="J647" s="5"/>
      <c r="K647" s="5"/>
      <c r="L647" s="5"/>
      <c r="M647" s="5"/>
      <c r="N647" s="5"/>
      <c r="O647" s="5"/>
      <c r="P647" s="5"/>
      <c r="Q647" s="5"/>
      <c r="R647" s="5"/>
      <c r="S647" s="5"/>
      <c r="T647" s="5"/>
      <c r="U647" s="5"/>
      <c r="V647" s="5"/>
      <c r="W647" s="5"/>
      <c r="X647" s="5"/>
      <c r="Y647" s="5"/>
      <c r="Z647" s="5"/>
    </row>
    <row r="648" spans="1:26" ht="12.75" customHeight="1" x14ac:dyDescent="0.25">
      <c r="A648" s="5"/>
      <c r="B648" s="32"/>
      <c r="C648" s="33"/>
      <c r="D648" s="34"/>
      <c r="E648" s="34"/>
      <c r="F648" s="33"/>
      <c r="G648" s="33"/>
      <c r="H648" s="33"/>
      <c r="I648" s="5"/>
      <c r="J648" s="5"/>
      <c r="K648" s="5"/>
      <c r="L648" s="5"/>
      <c r="M648" s="5"/>
      <c r="N648" s="5"/>
      <c r="O648" s="5"/>
      <c r="P648" s="5"/>
      <c r="Q648" s="5"/>
      <c r="R648" s="5"/>
      <c r="S648" s="5"/>
      <c r="T648" s="5"/>
      <c r="U648" s="5"/>
      <c r="V648" s="5"/>
      <c r="W648" s="5"/>
      <c r="X648" s="5"/>
      <c r="Y648" s="5"/>
      <c r="Z648" s="5"/>
    </row>
    <row r="649" spans="1:26" ht="12.75" customHeight="1" x14ac:dyDescent="0.25">
      <c r="A649" s="5"/>
      <c r="B649" s="32"/>
      <c r="C649" s="33"/>
      <c r="D649" s="34"/>
      <c r="E649" s="34"/>
      <c r="F649" s="33"/>
      <c r="G649" s="33"/>
      <c r="H649" s="33"/>
      <c r="I649" s="5"/>
      <c r="J649" s="5"/>
      <c r="K649" s="5"/>
      <c r="L649" s="5"/>
      <c r="M649" s="5"/>
      <c r="N649" s="5"/>
      <c r="O649" s="5"/>
      <c r="P649" s="5"/>
      <c r="Q649" s="5"/>
      <c r="R649" s="5"/>
      <c r="S649" s="5"/>
      <c r="T649" s="5"/>
      <c r="U649" s="5"/>
      <c r="V649" s="5"/>
      <c r="W649" s="5"/>
      <c r="X649" s="5"/>
      <c r="Y649" s="5"/>
      <c r="Z649" s="5"/>
    </row>
    <row r="650" spans="1:26" ht="12.75" customHeight="1" x14ac:dyDescent="0.25">
      <c r="A650" s="5"/>
      <c r="B650" s="32"/>
      <c r="C650" s="33"/>
      <c r="D650" s="34"/>
      <c r="E650" s="34"/>
      <c r="F650" s="33"/>
      <c r="G650" s="33"/>
      <c r="H650" s="33"/>
      <c r="I650" s="5"/>
      <c r="J650" s="5"/>
      <c r="K650" s="5"/>
      <c r="L650" s="5"/>
      <c r="M650" s="5"/>
      <c r="N650" s="5"/>
      <c r="O650" s="5"/>
      <c r="P650" s="5"/>
      <c r="Q650" s="5"/>
      <c r="R650" s="5"/>
      <c r="S650" s="5"/>
      <c r="T650" s="5"/>
      <c r="U650" s="5"/>
      <c r="V650" s="5"/>
      <c r="W650" s="5"/>
      <c r="X650" s="5"/>
      <c r="Y650" s="5"/>
      <c r="Z650" s="5"/>
    </row>
    <row r="651" spans="1:26" ht="12.75" customHeight="1" x14ac:dyDescent="0.25">
      <c r="A651" s="5"/>
      <c r="B651" s="32"/>
      <c r="C651" s="33"/>
      <c r="D651" s="34"/>
      <c r="E651" s="34"/>
      <c r="F651" s="33"/>
      <c r="G651" s="33"/>
      <c r="H651" s="33"/>
      <c r="I651" s="5"/>
      <c r="J651" s="5"/>
      <c r="K651" s="5"/>
      <c r="L651" s="5"/>
      <c r="M651" s="5"/>
      <c r="N651" s="5"/>
      <c r="O651" s="5"/>
      <c r="P651" s="5"/>
      <c r="Q651" s="5"/>
      <c r="R651" s="5"/>
      <c r="S651" s="5"/>
      <c r="T651" s="5"/>
      <c r="U651" s="5"/>
      <c r="V651" s="5"/>
      <c r="W651" s="5"/>
      <c r="X651" s="5"/>
      <c r="Y651" s="5"/>
      <c r="Z651" s="5"/>
    </row>
    <row r="652" spans="1:26" ht="12.75" customHeight="1" x14ac:dyDescent="0.25">
      <c r="A652" s="5"/>
      <c r="B652" s="32"/>
      <c r="C652" s="33"/>
      <c r="D652" s="34"/>
      <c r="E652" s="34"/>
      <c r="F652" s="33"/>
      <c r="G652" s="33"/>
      <c r="H652" s="33"/>
      <c r="I652" s="5"/>
      <c r="J652" s="5"/>
      <c r="K652" s="5"/>
      <c r="L652" s="5"/>
      <c r="M652" s="5"/>
      <c r="N652" s="5"/>
      <c r="O652" s="5"/>
      <c r="P652" s="5"/>
      <c r="Q652" s="5"/>
      <c r="R652" s="5"/>
      <c r="S652" s="5"/>
      <c r="T652" s="5"/>
      <c r="U652" s="5"/>
      <c r="V652" s="5"/>
      <c r="W652" s="5"/>
      <c r="X652" s="5"/>
      <c r="Y652" s="5"/>
      <c r="Z652" s="5"/>
    </row>
    <row r="653" spans="1:26" ht="12.75" customHeight="1" x14ac:dyDescent="0.25">
      <c r="A653" s="5"/>
      <c r="B653" s="32"/>
      <c r="C653" s="33"/>
      <c r="D653" s="34"/>
      <c r="E653" s="34"/>
      <c r="F653" s="33"/>
      <c r="G653" s="33"/>
      <c r="H653" s="33"/>
      <c r="I653" s="5"/>
      <c r="J653" s="5"/>
      <c r="K653" s="5"/>
      <c r="L653" s="5"/>
      <c r="M653" s="5"/>
      <c r="N653" s="5"/>
      <c r="O653" s="5"/>
      <c r="P653" s="5"/>
      <c r="Q653" s="5"/>
      <c r="R653" s="5"/>
      <c r="S653" s="5"/>
      <c r="T653" s="5"/>
      <c r="U653" s="5"/>
      <c r="V653" s="5"/>
      <c r="W653" s="5"/>
      <c r="X653" s="5"/>
      <c r="Y653" s="5"/>
      <c r="Z653" s="5"/>
    </row>
    <row r="654" spans="1:26" ht="12.75" customHeight="1" x14ac:dyDescent="0.25">
      <c r="A654" s="5"/>
      <c r="B654" s="32"/>
      <c r="C654" s="33"/>
      <c r="D654" s="34"/>
      <c r="E654" s="34"/>
      <c r="F654" s="33"/>
      <c r="G654" s="33"/>
      <c r="H654" s="33"/>
      <c r="I654" s="5"/>
      <c r="J654" s="5"/>
      <c r="K654" s="5"/>
      <c r="L654" s="5"/>
      <c r="M654" s="5"/>
      <c r="N654" s="5"/>
      <c r="O654" s="5"/>
      <c r="P654" s="5"/>
      <c r="Q654" s="5"/>
      <c r="R654" s="5"/>
      <c r="S654" s="5"/>
      <c r="T654" s="5"/>
      <c r="U654" s="5"/>
      <c r="V654" s="5"/>
      <c r="W654" s="5"/>
      <c r="X654" s="5"/>
      <c r="Y654" s="5"/>
      <c r="Z654" s="5"/>
    </row>
    <row r="655" spans="1:26" ht="12.75" customHeight="1" x14ac:dyDescent="0.25">
      <c r="A655" s="5"/>
      <c r="B655" s="32"/>
      <c r="C655" s="33"/>
      <c r="D655" s="34"/>
      <c r="E655" s="34"/>
      <c r="F655" s="33"/>
      <c r="G655" s="33"/>
      <c r="H655" s="33"/>
      <c r="I655" s="5"/>
      <c r="J655" s="5"/>
      <c r="K655" s="5"/>
      <c r="L655" s="5"/>
      <c r="M655" s="5"/>
      <c r="N655" s="5"/>
      <c r="O655" s="5"/>
      <c r="P655" s="5"/>
      <c r="Q655" s="5"/>
      <c r="R655" s="5"/>
      <c r="S655" s="5"/>
      <c r="T655" s="5"/>
      <c r="U655" s="5"/>
      <c r="V655" s="5"/>
      <c r="W655" s="5"/>
      <c r="X655" s="5"/>
      <c r="Y655" s="5"/>
      <c r="Z655" s="5"/>
    </row>
    <row r="656" spans="1:26" ht="12.75" customHeight="1" x14ac:dyDescent="0.25">
      <c r="A656" s="5"/>
      <c r="B656" s="32"/>
      <c r="C656" s="33"/>
      <c r="D656" s="34"/>
      <c r="E656" s="34"/>
      <c r="F656" s="33"/>
      <c r="G656" s="33"/>
      <c r="H656" s="33"/>
      <c r="I656" s="5"/>
      <c r="J656" s="5"/>
      <c r="K656" s="5"/>
      <c r="L656" s="5"/>
      <c r="M656" s="5"/>
      <c r="N656" s="5"/>
      <c r="O656" s="5"/>
      <c r="P656" s="5"/>
      <c r="Q656" s="5"/>
      <c r="R656" s="5"/>
      <c r="S656" s="5"/>
      <c r="T656" s="5"/>
      <c r="U656" s="5"/>
      <c r="V656" s="5"/>
      <c r="W656" s="5"/>
      <c r="X656" s="5"/>
      <c r="Y656" s="5"/>
      <c r="Z656" s="5"/>
    </row>
    <row r="657" spans="1:26" ht="12.75" customHeight="1" x14ac:dyDescent="0.25">
      <c r="A657" s="5"/>
      <c r="B657" s="32"/>
      <c r="C657" s="33"/>
      <c r="D657" s="34"/>
      <c r="E657" s="34"/>
      <c r="F657" s="33"/>
      <c r="G657" s="33"/>
      <c r="H657" s="33"/>
      <c r="I657" s="5"/>
      <c r="J657" s="5"/>
      <c r="K657" s="5"/>
      <c r="L657" s="5"/>
      <c r="M657" s="5"/>
      <c r="N657" s="5"/>
      <c r="O657" s="5"/>
      <c r="P657" s="5"/>
      <c r="Q657" s="5"/>
      <c r="R657" s="5"/>
      <c r="S657" s="5"/>
      <c r="T657" s="5"/>
      <c r="U657" s="5"/>
      <c r="V657" s="5"/>
      <c r="W657" s="5"/>
      <c r="X657" s="5"/>
      <c r="Y657" s="5"/>
      <c r="Z657" s="5"/>
    </row>
    <row r="658" spans="1:26" ht="12.75" customHeight="1" x14ac:dyDescent="0.25">
      <c r="A658" s="5"/>
      <c r="B658" s="32"/>
      <c r="C658" s="33"/>
      <c r="D658" s="34"/>
      <c r="E658" s="34"/>
      <c r="F658" s="33"/>
      <c r="G658" s="33"/>
      <c r="H658" s="33"/>
      <c r="I658" s="5"/>
      <c r="J658" s="5"/>
      <c r="K658" s="5"/>
      <c r="L658" s="5"/>
      <c r="M658" s="5"/>
      <c r="N658" s="5"/>
      <c r="O658" s="5"/>
      <c r="P658" s="5"/>
      <c r="Q658" s="5"/>
      <c r="R658" s="5"/>
      <c r="S658" s="5"/>
      <c r="T658" s="5"/>
      <c r="U658" s="5"/>
      <c r="V658" s="5"/>
      <c r="W658" s="5"/>
      <c r="X658" s="5"/>
      <c r="Y658" s="5"/>
      <c r="Z658" s="5"/>
    </row>
    <row r="659" spans="1:26" ht="12.75" customHeight="1" x14ac:dyDescent="0.25">
      <c r="A659" s="5"/>
      <c r="B659" s="32"/>
      <c r="C659" s="33"/>
      <c r="D659" s="34"/>
      <c r="E659" s="34"/>
      <c r="F659" s="33"/>
      <c r="G659" s="33"/>
      <c r="H659" s="33"/>
      <c r="I659" s="5"/>
      <c r="J659" s="5"/>
      <c r="K659" s="5"/>
      <c r="L659" s="5"/>
      <c r="M659" s="5"/>
      <c r="N659" s="5"/>
      <c r="O659" s="5"/>
      <c r="P659" s="5"/>
      <c r="Q659" s="5"/>
      <c r="R659" s="5"/>
      <c r="S659" s="5"/>
      <c r="T659" s="5"/>
      <c r="U659" s="5"/>
      <c r="V659" s="5"/>
      <c r="W659" s="5"/>
      <c r="X659" s="5"/>
      <c r="Y659" s="5"/>
      <c r="Z659" s="5"/>
    </row>
    <row r="660" spans="1:26" ht="12.75" customHeight="1" x14ac:dyDescent="0.25">
      <c r="A660" s="5"/>
      <c r="B660" s="32"/>
      <c r="C660" s="33"/>
      <c r="D660" s="34"/>
      <c r="E660" s="34"/>
      <c r="F660" s="33"/>
      <c r="G660" s="33"/>
      <c r="H660" s="33"/>
      <c r="I660" s="5"/>
      <c r="J660" s="5"/>
      <c r="K660" s="5"/>
      <c r="L660" s="5"/>
      <c r="M660" s="5"/>
      <c r="N660" s="5"/>
      <c r="O660" s="5"/>
      <c r="P660" s="5"/>
      <c r="Q660" s="5"/>
      <c r="R660" s="5"/>
      <c r="S660" s="5"/>
      <c r="T660" s="5"/>
      <c r="U660" s="5"/>
      <c r="V660" s="5"/>
      <c r="W660" s="5"/>
      <c r="X660" s="5"/>
      <c r="Y660" s="5"/>
      <c r="Z660" s="5"/>
    </row>
    <row r="661" spans="1:26" ht="12.75" customHeight="1" x14ac:dyDescent="0.25">
      <c r="A661" s="5"/>
      <c r="B661" s="32"/>
      <c r="C661" s="33"/>
      <c r="D661" s="34"/>
      <c r="E661" s="34"/>
      <c r="F661" s="33"/>
      <c r="G661" s="33"/>
      <c r="H661" s="33"/>
      <c r="I661" s="5"/>
      <c r="J661" s="5"/>
      <c r="K661" s="5"/>
      <c r="L661" s="5"/>
      <c r="M661" s="5"/>
      <c r="N661" s="5"/>
      <c r="O661" s="5"/>
      <c r="P661" s="5"/>
      <c r="Q661" s="5"/>
      <c r="R661" s="5"/>
      <c r="S661" s="5"/>
      <c r="T661" s="5"/>
      <c r="U661" s="5"/>
      <c r="V661" s="5"/>
      <c r="W661" s="5"/>
      <c r="X661" s="5"/>
      <c r="Y661" s="5"/>
      <c r="Z661" s="5"/>
    </row>
    <row r="662" spans="1:26" ht="12.75" customHeight="1" x14ac:dyDescent="0.25">
      <c r="A662" s="5"/>
      <c r="B662" s="32"/>
      <c r="C662" s="33"/>
      <c r="D662" s="34"/>
      <c r="E662" s="34"/>
      <c r="F662" s="33"/>
      <c r="G662" s="33"/>
      <c r="H662" s="33"/>
      <c r="I662" s="5"/>
      <c r="J662" s="5"/>
      <c r="K662" s="5"/>
      <c r="L662" s="5"/>
      <c r="M662" s="5"/>
      <c r="N662" s="5"/>
      <c r="O662" s="5"/>
      <c r="P662" s="5"/>
      <c r="Q662" s="5"/>
      <c r="R662" s="5"/>
      <c r="S662" s="5"/>
      <c r="T662" s="5"/>
      <c r="U662" s="5"/>
      <c r="V662" s="5"/>
      <c r="W662" s="5"/>
      <c r="X662" s="5"/>
      <c r="Y662" s="5"/>
      <c r="Z662" s="5"/>
    </row>
    <row r="663" spans="1:26" ht="12.75" customHeight="1" x14ac:dyDescent="0.25">
      <c r="A663" s="5"/>
      <c r="B663" s="32"/>
      <c r="C663" s="33"/>
      <c r="D663" s="34"/>
      <c r="E663" s="34"/>
      <c r="F663" s="33"/>
      <c r="G663" s="33"/>
      <c r="H663" s="33"/>
      <c r="I663" s="5"/>
      <c r="J663" s="5"/>
      <c r="K663" s="5"/>
      <c r="L663" s="5"/>
      <c r="M663" s="5"/>
      <c r="N663" s="5"/>
      <c r="O663" s="5"/>
      <c r="P663" s="5"/>
      <c r="Q663" s="5"/>
      <c r="R663" s="5"/>
      <c r="S663" s="5"/>
      <c r="T663" s="5"/>
      <c r="U663" s="5"/>
      <c r="V663" s="5"/>
      <c r="W663" s="5"/>
      <c r="X663" s="5"/>
      <c r="Y663" s="5"/>
      <c r="Z663" s="5"/>
    </row>
    <row r="664" spans="1:26" ht="12.75" customHeight="1" x14ac:dyDescent="0.25">
      <c r="A664" s="5"/>
      <c r="B664" s="32"/>
      <c r="C664" s="33"/>
      <c r="D664" s="34"/>
      <c r="E664" s="34"/>
      <c r="F664" s="33"/>
      <c r="G664" s="33"/>
      <c r="H664" s="33"/>
      <c r="I664" s="5"/>
      <c r="J664" s="5"/>
      <c r="K664" s="5"/>
      <c r="L664" s="5"/>
      <c r="M664" s="5"/>
      <c r="N664" s="5"/>
      <c r="O664" s="5"/>
      <c r="P664" s="5"/>
      <c r="Q664" s="5"/>
      <c r="R664" s="5"/>
      <c r="S664" s="5"/>
      <c r="T664" s="5"/>
      <c r="U664" s="5"/>
      <c r="V664" s="5"/>
      <c r="W664" s="5"/>
      <c r="X664" s="5"/>
      <c r="Y664" s="5"/>
      <c r="Z664" s="5"/>
    </row>
    <row r="665" spans="1:26" ht="12.75" customHeight="1" x14ac:dyDescent="0.25">
      <c r="A665" s="5"/>
      <c r="B665" s="32"/>
      <c r="C665" s="33"/>
      <c r="D665" s="34"/>
      <c r="E665" s="34"/>
      <c r="F665" s="33"/>
      <c r="G665" s="33"/>
      <c r="H665" s="33"/>
      <c r="I665" s="5"/>
      <c r="J665" s="5"/>
      <c r="K665" s="5"/>
      <c r="L665" s="5"/>
      <c r="M665" s="5"/>
      <c r="N665" s="5"/>
      <c r="O665" s="5"/>
      <c r="P665" s="5"/>
      <c r="Q665" s="5"/>
      <c r="R665" s="5"/>
      <c r="S665" s="5"/>
      <c r="T665" s="5"/>
      <c r="U665" s="5"/>
      <c r="V665" s="5"/>
      <c r="W665" s="5"/>
      <c r="X665" s="5"/>
      <c r="Y665" s="5"/>
      <c r="Z665" s="5"/>
    </row>
    <row r="666" spans="1:26" ht="12.75" customHeight="1" x14ac:dyDescent="0.25">
      <c r="A666" s="5"/>
      <c r="B666" s="32"/>
      <c r="C666" s="33"/>
      <c r="D666" s="34"/>
      <c r="E666" s="34"/>
      <c r="F666" s="33"/>
      <c r="G666" s="33"/>
      <c r="H666" s="33"/>
      <c r="I666" s="5"/>
      <c r="J666" s="5"/>
      <c r="K666" s="5"/>
      <c r="L666" s="5"/>
      <c r="M666" s="5"/>
      <c r="N666" s="5"/>
      <c r="O666" s="5"/>
      <c r="P666" s="5"/>
      <c r="Q666" s="5"/>
      <c r="R666" s="5"/>
      <c r="S666" s="5"/>
      <c r="T666" s="5"/>
      <c r="U666" s="5"/>
      <c r="V666" s="5"/>
      <c r="W666" s="5"/>
      <c r="X666" s="5"/>
      <c r="Y666" s="5"/>
      <c r="Z666" s="5"/>
    </row>
    <row r="667" spans="1:26" ht="12.75" customHeight="1" x14ac:dyDescent="0.25">
      <c r="A667" s="5"/>
      <c r="B667" s="32"/>
      <c r="C667" s="33"/>
      <c r="D667" s="34"/>
      <c r="E667" s="34"/>
      <c r="F667" s="33"/>
      <c r="G667" s="33"/>
      <c r="H667" s="33"/>
      <c r="I667" s="5"/>
      <c r="J667" s="5"/>
      <c r="K667" s="5"/>
      <c r="L667" s="5"/>
      <c r="M667" s="5"/>
      <c r="N667" s="5"/>
      <c r="O667" s="5"/>
      <c r="P667" s="5"/>
      <c r="Q667" s="5"/>
      <c r="R667" s="5"/>
      <c r="S667" s="5"/>
      <c r="T667" s="5"/>
      <c r="U667" s="5"/>
      <c r="V667" s="5"/>
      <c r="W667" s="5"/>
      <c r="X667" s="5"/>
      <c r="Y667" s="5"/>
      <c r="Z667" s="5"/>
    </row>
    <row r="668" spans="1:26" ht="12.75" customHeight="1" x14ac:dyDescent="0.25">
      <c r="A668" s="5"/>
      <c r="B668" s="32"/>
      <c r="C668" s="33"/>
      <c r="D668" s="34"/>
      <c r="E668" s="34"/>
      <c r="F668" s="33"/>
      <c r="G668" s="33"/>
      <c r="H668" s="33"/>
      <c r="I668" s="5"/>
      <c r="J668" s="5"/>
      <c r="K668" s="5"/>
      <c r="L668" s="5"/>
      <c r="M668" s="5"/>
      <c r="N668" s="5"/>
      <c r="O668" s="5"/>
      <c r="P668" s="5"/>
      <c r="Q668" s="5"/>
      <c r="R668" s="5"/>
      <c r="S668" s="5"/>
      <c r="T668" s="5"/>
      <c r="U668" s="5"/>
      <c r="V668" s="5"/>
      <c r="W668" s="5"/>
      <c r="X668" s="5"/>
      <c r="Y668" s="5"/>
      <c r="Z668" s="5"/>
    </row>
    <row r="669" spans="1:26" ht="12.75" customHeight="1" x14ac:dyDescent="0.25">
      <c r="A669" s="5"/>
      <c r="B669" s="32"/>
      <c r="C669" s="33"/>
      <c r="D669" s="34"/>
      <c r="E669" s="34"/>
      <c r="F669" s="33"/>
      <c r="G669" s="33"/>
      <c r="H669" s="33"/>
      <c r="I669" s="5"/>
      <c r="J669" s="5"/>
      <c r="K669" s="5"/>
      <c r="L669" s="5"/>
      <c r="M669" s="5"/>
      <c r="N669" s="5"/>
      <c r="O669" s="5"/>
      <c r="P669" s="5"/>
      <c r="Q669" s="5"/>
      <c r="R669" s="5"/>
      <c r="S669" s="5"/>
      <c r="T669" s="5"/>
      <c r="U669" s="5"/>
      <c r="V669" s="5"/>
      <c r="W669" s="5"/>
      <c r="X669" s="5"/>
      <c r="Y669" s="5"/>
      <c r="Z669" s="5"/>
    </row>
    <row r="670" spans="1:26" ht="12.75" customHeight="1" x14ac:dyDescent="0.25">
      <c r="A670" s="5"/>
      <c r="B670" s="32"/>
      <c r="C670" s="33"/>
      <c r="D670" s="34"/>
      <c r="E670" s="34"/>
      <c r="F670" s="33"/>
      <c r="G670" s="33"/>
      <c r="H670" s="33"/>
      <c r="I670" s="5"/>
      <c r="J670" s="5"/>
      <c r="K670" s="5"/>
      <c r="L670" s="5"/>
      <c r="M670" s="5"/>
      <c r="N670" s="5"/>
      <c r="O670" s="5"/>
      <c r="P670" s="5"/>
      <c r="Q670" s="5"/>
      <c r="R670" s="5"/>
      <c r="S670" s="5"/>
      <c r="T670" s="5"/>
      <c r="U670" s="5"/>
      <c r="V670" s="5"/>
      <c r="W670" s="5"/>
      <c r="X670" s="5"/>
      <c r="Y670" s="5"/>
      <c r="Z670" s="5"/>
    </row>
    <row r="671" spans="1:26" ht="12.75" customHeight="1" x14ac:dyDescent="0.25">
      <c r="A671" s="5"/>
      <c r="B671" s="32"/>
      <c r="C671" s="33"/>
      <c r="D671" s="34"/>
      <c r="E671" s="34"/>
      <c r="F671" s="33"/>
      <c r="G671" s="33"/>
      <c r="H671" s="33"/>
      <c r="I671" s="5"/>
      <c r="J671" s="5"/>
      <c r="K671" s="5"/>
      <c r="L671" s="5"/>
      <c r="M671" s="5"/>
      <c r="N671" s="5"/>
      <c r="O671" s="5"/>
      <c r="P671" s="5"/>
      <c r="Q671" s="5"/>
      <c r="R671" s="5"/>
      <c r="S671" s="5"/>
      <c r="T671" s="5"/>
      <c r="U671" s="5"/>
      <c r="V671" s="5"/>
      <c r="W671" s="5"/>
      <c r="X671" s="5"/>
      <c r="Y671" s="5"/>
      <c r="Z671" s="5"/>
    </row>
    <row r="672" spans="1:26" ht="12.75" customHeight="1" x14ac:dyDescent="0.25">
      <c r="A672" s="5"/>
      <c r="B672" s="32"/>
      <c r="C672" s="33"/>
      <c r="D672" s="34"/>
      <c r="E672" s="34"/>
      <c r="F672" s="33"/>
      <c r="G672" s="33"/>
      <c r="H672" s="33"/>
      <c r="I672" s="5"/>
      <c r="J672" s="5"/>
      <c r="K672" s="5"/>
      <c r="L672" s="5"/>
      <c r="M672" s="5"/>
      <c r="N672" s="5"/>
      <c r="O672" s="5"/>
      <c r="P672" s="5"/>
      <c r="Q672" s="5"/>
      <c r="R672" s="5"/>
      <c r="S672" s="5"/>
      <c r="T672" s="5"/>
      <c r="U672" s="5"/>
      <c r="V672" s="5"/>
      <c r="W672" s="5"/>
      <c r="X672" s="5"/>
      <c r="Y672" s="5"/>
      <c r="Z672" s="5"/>
    </row>
    <row r="673" spans="1:26" ht="12.75" customHeight="1" x14ac:dyDescent="0.25">
      <c r="A673" s="5"/>
      <c r="B673" s="32"/>
      <c r="C673" s="33"/>
      <c r="D673" s="34"/>
      <c r="E673" s="34"/>
      <c r="F673" s="33"/>
      <c r="G673" s="33"/>
      <c r="H673" s="33"/>
      <c r="I673" s="5"/>
      <c r="J673" s="5"/>
      <c r="K673" s="5"/>
      <c r="L673" s="5"/>
      <c r="M673" s="5"/>
      <c r="N673" s="5"/>
      <c r="O673" s="5"/>
      <c r="P673" s="5"/>
      <c r="Q673" s="5"/>
      <c r="R673" s="5"/>
      <c r="S673" s="5"/>
      <c r="T673" s="5"/>
      <c r="U673" s="5"/>
      <c r="V673" s="5"/>
      <c r="W673" s="5"/>
      <c r="X673" s="5"/>
      <c r="Y673" s="5"/>
      <c r="Z673" s="5"/>
    </row>
    <row r="674" spans="1:26" ht="12.75" customHeight="1" x14ac:dyDescent="0.25">
      <c r="A674" s="5"/>
      <c r="B674" s="32"/>
      <c r="C674" s="33"/>
      <c r="D674" s="34"/>
      <c r="E674" s="34"/>
      <c r="F674" s="33"/>
      <c r="G674" s="33"/>
      <c r="H674" s="33"/>
      <c r="I674" s="5"/>
      <c r="J674" s="5"/>
      <c r="K674" s="5"/>
      <c r="L674" s="5"/>
      <c r="M674" s="5"/>
      <c r="N674" s="5"/>
      <c r="O674" s="5"/>
      <c r="P674" s="5"/>
      <c r="Q674" s="5"/>
      <c r="R674" s="5"/>
      <c r="S674" s="5"/>
      <c r="T674" s="5"/>
      <c r="U674" s="5"/>
      <c r="V674" s="5"/>
      <c r="W674" s="5"/>
      <c r="X674" s="5"/>
      <c r="Y674" s="5"/>
      <c r="Z674" s="5"/>
    </row>
    <row r="675" spans="1:26" ht="12.75" customHeight="1" x14ac:dyDescent="0.25">
      <c r="A675" s="5"/>
      <c r="B675" s="32"/>
      <c r="C675" s="33"/>
      <c r="D675" s="34"/>
      <c r="E675" s="34"/>
      <c r="F675" s="33"/>
      <c r="G675" s="33"/>
      <c r="H675" s="33"/>
      <c r="I675" s="5"/>
      <c r="J675" s="5"/>
      <c r="K675" s="5"/>
      <c r="L675" s="5"/>
      <c r="M675" s="5"/>
      <c r="N675" s="5"/>
      <c r="O675" s="5"/>
      <c r="P675" s="5"/>
      <c r="Q675" s="5"/>
      <c r="R675" s="5"/>
      <c r="S675" s="5"/>
      <c r="T675" s="5"/>
      <c r="U675" s="5"/>
      <c r="V675" s="5"/>
      <c r="W675" s="5"/>
      <c r="X675" s="5"/>
      <c r="Y675" s="5"/>
      <c r="Z675" s="5"/>
    </row>
    <row r="676" spans="1:26" ht="12.75" customHeight="1" x14ac:dyDescent="0.25">
      <c r="A676" s="5"/>
      <c r="B676" s="32"/>
      <c r="C676" s="33"/>
      <c r="D676" s="34"/>
      <c r="E676" s="34"/>
      <c r="F676" s="33"/>
      <c r="G676" s="33"/>
      <c r="H676" s="33"/>
      <c r="I676" s="5"/>
      <c r="J676" s="5"/>
      <c r="K676" s="5"/>
      <c r="L676" s="5"/>
      <c r="M676" s="5"/>
      <c r="N676" s="5"/>
      <c r="O676" s="5"/>
      <c r="P676" s="5"/>
      <c r="Q676" s="5"/>
      <c r="R676" s="5"/>
      <c r="S676" s="5"/>
      <c r="T676" s="5"/>
      <c r="U676" s="5"/>
      <c r="V676" s="5"/>
      <c r="W676" s="5"/>
      <c r="X676" s="5"/>
      <c r="Y676" s="5"/>
      <c r="Z676" s="5"/>
    </row>
    <row r="677" spans="1:26" ht="12.75" customHeight="1" x14ac:dyDescent="0.25">
      <c r="A677" s="5"/>
      <c r="B677" s="32"/>
      <c r="C677" s="33"/>
      <c r="D677" s="34"/>
      <c r="E677" s="34"/>
      <c r="F677" s="33"/>
      <c r="G677" s="33"/>
      <c r="H677" s="33"/>
      <c r="I677" s="5"/>
      <c r="J677" s="5"/>
      <c r="K677" s="5"/>
      <c r="L677" s="5"/>
      <c r="M677" s="5"/>
      <c r="N677" s="5"/>
      <c r="O677" s="5"/>
      <c r="P677" s="5"/>
      <c r="Q677" s="5"/>
      <c r="R677" s="5"/>
      <c r="S677" s="5"/>
      <c r="T677" s="5"/>
      <c r="U677" s="5"/>
      <c r="V677" s="5"/>
      <c r="W677" s="5"/>
      <c r="X677" s="5"/>
      <c r="Y677" s="5"/>
      <c r="Z677" s="5"/>
    </row>
    <row r="678" spans="1:26" ht="12.75" customHeight="1" x14ac:dyDescent="0.25">
      <c r="A678" s="5"/>
      <c r="B678" s="32"/>
      <c r="C678" s="33"/>
      <c r="D678" s="34"/>
      <c r="E678" s="34"/>
      <c r="F678" s="33"/>
      <c r="G678" s="33"/>
      <c r="H678" s="33"/>
      <c r="I678" s="5"/>
      <c r="J678" s="5"/>
      <c r="K678" s="5"/>
      <c r="L678" s="5"/>
      <c r="M678" s="5"/>
      <c r="N678" s="5"/>
      <c r="O678" s="5"/>
      <c r="P678" s="5"/>
      <c r="Q678" s="5"/>
      <c r="R678" s="5"/>
      <c r="S678" s="5"/>
      <c r="T678" s="5"/>
      <c r="U678" s="5"/>
      <c r="V678" s="5"/>
      <c r="W678" s="5"/>
      <c r="X678" s="5"/>
      <c r="Y678" s="5"/>
      <c r="Z678" s="5"/>
    </row>
    <row r="679" spans="1:26" ht="12.75" customHeight="1" x14ac:dyDescent="0.25">
      <c r="A679" s="5"/>
      <c r="B679" s="32"/>
      <c r="C679" s="33"/>
      <c r="D679" s="34"/>
      <c r="E679" s="34"/>
      <c r="F679" s="33"/>
      <c r="G679" s="33"/>
      <c r="H679" s="33"/>
      <c r="I679" s="5"/>
      <c r="J679" s="5"/>
      <c r="K679" s="5"/>
      <c r="L679" s="5"/>
      <c r="M679" s="5"/>
      <c r="N679" s="5"/>
      <c r="O679" s="5"/>
      <c r="P679" s="5"/>
      <c r="Q679" s="5"/>
      <c r="R679" s="5"/>
      <c r="S679" s="5"/>
      <c r="T679" s="5"/>
      <c r="U679" s="5"/>
      <c r="V679" s="5"/>
      <c r="W679" s="5"/>
      <c r="X679" s="5"/>
      <c r="Y679" s="5"/>
      <c r="Z679" s="5"/>
    </row>
    <row r="680" spans="1:26" ht="12.75" customHeight="1" x14ac:dyDescent="0.25">
      <c r="A680" s="5"/>
      <c r="B680" s="32"/>
      <c r="C680" s="33"/>
      <c r="D680" s="34"/>
      <c r="E680" s="34"/>
      <c r="F680" s="33"/>
      <c r="G680" s="33"/>
      <c r="H680" s="33"/>
      <c r="I680" s="5"/>
      <c r="J680" s="5"/>
      <c r="K680" s="5"/>
      <c r="L680" s="5"/>
      <c r="M680" s="5"/>
      <c r="N680" s="5"/>
      <c r="O680" s="5"/>
      <c r="P680" s="5"/>
      <c r="Q680" s="5"/>
      <c r="R680" s="5"/>
      <c r="S680" s="5"/>
      <c r="T680" s="5"/>
      <c r="U680" s="5"/>
      <c r="V680" s="5"/>
      <c r="W680" s="5"/>
      <c r="X680" s="5"/>
      <c r="Y680" s="5"/>
      <c r="Z680" s="5"/>
    </row>
    <row r="681" spans="1:26" ht="12.75" customHeight="1" x14ac:dyDescent="0.25">
      <c r="A681" s="5"/>
      <c r="B681" s="32"/>
      <c r="C681" s="33"/>
      <c r="D681" s="34"/>
      <c r="E681" s="34"/>
      <c r="F681" s="33"/>
      <c r="G681" s="33"/>
      <c r="H681" s="33"/>
      <c r="I681" s="5"/>
      <c r="J681" s="5"/>
      <c r="K681" s="5"/>
      <c r="L681" s="5"/>
      <c r="M681" s="5"/>
      <c r="N681" s="5"/>
      <c r="O681" s="5"/>
      <c r="P681" s="5"/>
      <c r="Q681" s="5"/>
      <c r="R681" s="5"/>
      <c r="S681" s="5"/>
      <c r="T681" s="5"/>
      <c r="U681" s="5"/>
      <c r="V681" s="5"/>
      <c r="W681" s="5"/>
      <c r="X681" s="5"/>
      <c r="Y681" s="5"/>
      <c r="Z681" s="5"/>
    </row>
    <row r="682" spans="1:26" ht="12.75" customHeight="1" x14ac:dyDescent="0.25">
      <c r="A682" s="5"/>
      <c r="B682" s="32"/>
      <c r="C682" s="33"/>
      <c r="D682" s="34"/>
      <c r="E682" s="34"/>
      <c r="F682" s="33"/>
      <c r="G682" s="33"/>
      <c r="H682" s="33"/>
      <c r="I682" s="5"/>
      <c r="J682" s="5"/>
      <c r="K682" s="5"/>
      <c r="L682" s="5"/>
      <c r="M682" s="5"/>
      <c r="N682" s="5"/>
      <c r="O682" s="5"/>
      <c r="P682" s="5"/>
      <c r="Q682" s="5"/>
      <c r="R682" s="5"/>
      <c r="S682" s="5"/>
      <c r="T682" s="5"/>
      <c r="U682" s="5"/>
      <c r="V682" s="5"/>
      <c r="W682" s="5"/>
      <c r="X682" s="5"/>
      <c r="Y682" s="5"/>
      <c r="Z682" s="5"/>
    </row>
    <row r="683" spans="1:26" ht="12.75" customHeight="1" x14ac:dyDescent="0.25">
      <c r="A683" s="5"/>
      <c r="B683" s="32"/>
      <c r="C683" s="33"/>
      <c r="D683" s="34"/>
      <c r="E683" s="34"/>
      <c r="F683" s="33"/>
      <c r="G683" s="33"/>
      <c r="H683" s="33"/>
      <c r="I683" s="5"/>
      <c r="J683" s="5"/>
      <c r="K683" s="5"/>
      <c r="L683" s="5"/>
      <c r="M683" s="5"/>
      <c r="N683" s="5"/>
      <c r="O683" s="5"/>
      <c r="P683" s="5"/>
      <c r="Q683" s="5"/>
      <c r="R683" s="5"/>
      <c r="S683" s="5"/>
      <c r="T683" s="5"/>
      <c r="U683" s="5"/>
      <c r="V683" s="5"/>
      <c r="W683" s="5"/>
      <c r="X683" s="5"/>
      <c r="Y683" s="5"/>
      <c r="Z683" s="5"/>
    </row>
    <row r="684" spans="1:26" ht="12.75" customHeight="1" x14ac:dyDescent="0.25">
      <c r="A684" s="5"/>
      <c r="B684" s="32"/>
      <c r="C684" s="33"/>
      <c r="D684" s="34"/>
      <c r="E684" s="34"/>
      <c r="F684" s="33"/>
      <c r="G684" s="33"/>
      <c r="H684" s="33"/>
      <c r="I684" s="5"/>
      <c r="J684" s="5"/>
      <c r="K684" s="5"/>
      <c r="L684" s="5"/>
      <c r="M684" s="5"/>
      <c r="N684" s="5"/>
      <c r="O684" s="5"/>
      <c r="P684" s="5"/>
      <c r="Q684" s="5"/>
      <c r="R684" s="5"/>
      <c r="S684" s="5"/>
      <c r="T684" s="5"/>
      <c r="U684" s="5"/>
      <c r="V684" s="5"/>
      <c r="W684" s="5"/>
      <c r="X684" s="5"/>
      <c r="Y684" s="5"/>
      <c r="Z684" s="5"/>
    </row>
    <row r="685" spans="1:26" ht="12.75" customHeight="1" x14ac:dyDescent="0.25">
      <c r="A685" s="5"/>
      <c r="B685" s="32"/>
      <c r="C685" s="33"/>
      <c r="D685" s="34"/>
      <c r="E685" s="34"/>
      <c r="F685" s="33"/>
      <c r="G685" s="33"/>
      <c r="H685" s="33"/>
      <c r="I685" s="5"/>
      <c r="J685" s="5"/>
      <c r="K685" s="5"/>
      <c r="L685" s="5"/>
      <c r="M685" s="5"/>
      <c r="N685" s="5"/>
      <c r="O685" s="5"/>
      <c r="P685" s="5"/>
      <c r="Q685" s="5"/>
      <c r="R685" s="5"/>
      <c r="S685" s="5"/>
      <c r="T685" s="5"/>
      <c r="U685" s="5"/>
      <c r="V685" s="5"/>
      <c r="W685" s="5"/>
      <c r="X685" s="5"/>
      <c r="Y685" s="5"/>
      <c r="Z685" s="5"/>
    </row>
    <row r="686" spans="1:26" ht="12.75" customHeight="1" x14ac:dyDescent="0.25">
      <c r="A686" s="5"/>
      <c r="B686" s="32"/>
      <c r="C686" s="33"/>
      <c r="D686" s="34"/>
      <c r="E686" s="34"/>
      <c r="F686" s="33"/>
      <c r="G686" s="33"/>
      <c r="H686" s="33"/>
      <c r="I686" s="5"/>
      <c r="J686" s="5"/>
      <c r="K686" s="5"/>
      <c r="L686" s="5"/>
      <c r="M686" s="5"/>
      <c r="N686" s="5"/>
      <c r="O686" s="5"/>
      <c r="P686" s="5"/>
      <c r="Q686" s="5"/>
      <c r="R686" s="5"/>
      <c r="S686" s="5"/>
      <c r="T686" s="5"/>
      <c r="U686" s="5"/>
      <c r="V686" s="5"/>
      <c r="W686" s="5"/>
      <c r="X686" s="5"/>
      <c r="Y686" s="5"/>
      <c r="Z686" s="5"/>
    </row>
    <row r="687" spans="1:26" ht="12.75" customHeight="1" x14ac:dyDescent="0.25">
      <c r="A687" s="5"/>
      <c r="B687" s="32"/>
      <c r="C687" s="33"/>
      <c r="D687" s="34"/>
      <c r="E687" s="34"/>
      <c r="F687" s="33"/>
      <c r="G687" s="33"/>
      <c r="H687" s="33"/>
      <c r="I687" s="5"/>
      <c r="J687" s="5"/>
      <c r="K687" s="5"/>
      <c r="L687" s="5"/>
      <c r="M687" s="5"/>
      <c r="N687" s="5"/>
      <c r="O687" s="5"/>
      <c r="P687" s="5"/>
      <c r="Q687" s="5"/>
      <c r="R687" s="5"/>
      <c r="S687" s="5"/>
      <c r="T687" s="5"/>
      <c r="U687" s="5"/>
      <c r="V687" s="5"/>
      <c r="W687" s="5"/>
      <c r="X687" s="5"/>
      <c r="Y687" s="5"/>
      <c r="Z687" s="5"/>
    </row>
    <row r="688" spans="1:26" ht="12.75" customHeight="1" x14ac:dyDescent="0.25">
      <c r="A688" s="5"/>
      <c r="B688" s="32"/>
      <c r="C688" s="33"/>
      <c r="D688" s="34"/>
      <c r="E688" s="34"/>
      <c r="F688" s="33"/>
      <c r="G688" s="33"/>
      <c r="H688" s="33"/>
      <c r="I688" s="5"/>
      <c r="J688" s="5"/>
      <c r="K688" s="5"/>
      <c r="L688" s="5"/>
      <c r="M688" s="5"/>
      <c r="N688" s="5"/>
      <c r="O688" s="5"/>
      <c r="P688" s="5"/>
      <c r="Q688" s="5"/>
      <c r="R688" s="5"/>
      <c r="S688" s="5"/>
      <c r="T688" s="5"/>
      <c r="U688" s="5"/>
      <c r="V688" s="5"/>
      <c r="W688" s="5"/>
      <c r="X688" s="5"/>
      <c r="Y688" s="5"/>
      <c r="Z688" s="5"/>
    </row>
    <row r="689" spans="1:26" ht="12.75" customHeight="1" x14ac:dyDescent="0.25">
      <c r="A689" s="5"/>
      <c r="B689" s="32"/>
      <c r="C689" s="33"/>
      <c r="D689" s="34"/>
      <c r="E689" s="34"/>
      <c r="F689" s="33"/>
      <c r="G689" s="33"/>
      <c r="H689" s="33"/>
      <c r="I689" s="5"/>
      <c r="J689" s="5"/>
      <c r="K689" s="5"/>
      <c r="L689" s="5"/>
      <c r="M689" s="5"/>
      <c r="N689" s="5"/>
      <c r="O689" s="5"/>
      <c r="P689" s="5"/>
      <c r="Q689" s="5"/>
      <c r="R689" s="5"/>
      <c r="S689" s="5"/>
      <c r="T689" s="5"/>
      <c r="U689" s="5"/>
      <c r="V689" s="5"/>
      <c r="W689" s="5"/>
      <c r="X689" s="5"/>
      <c r="Y689" s="5"/>
      <c r="Z689" s="5"/>
    </row>
    <row r="690" spans="1:26" ht="12.75" customHeight="1" x14ac:dyDescent="0.25">
      <c r="A690" s="5"/>
      <c r="B690" s="32"/>
      <c r="C690" s="33"/>
      <c r="D690" s="34"/>
      <c r="E690" s="34"/>
      <c r="F690" s="33"/>
      <c r="G690" s="33"/>
      <c r="H690" s="33"/>
      <c r="I690" s="5"/>
      <c r="J690" s="5"/>
      <c r="K690" s="5"/>
      <c r="L690" s="5"/>
      <c r="M690" s="5"/>
      <c r="N690" s="5"/>
      <c r="O690" s="5"/>
      <c r="P690" s="5"/>
      <c r="Q690" s="5"/>
      <c r="R690" s="5"/>
      <c r="S690" s="5"/>
      <c r="T690" s="5"/>
      <c r="U690" s="5"/>
      <c r="V690" s="5"/>
      <c r="W690" s="5"/>
      <c r="X690" s="5"/>
      <c r="Y690" s="5"/>
      <c r="Z690" s="5"/>
    </row>
    <row r="691" spans="1:26" ht="12.75" customHeight="1" x14ac:dyDescent="0.25">
      <c r="A691" s="5"/>
      <c r="B691" s="32"/>
      <c r="C691" s="33"/>
      <c r="D691" s="34"/>
      <c r="E691" s="34"/>
      <c r="F691" s="33"/>
      <c r="G691" s="33"/>
      <c r="H691" s="33"/>
      <c r="I691" s="5"/>
      <c r="J691" s="5"/>
      <c r="K691" s="5"/>
      <c r="L691" s="5"/>
      <c r="M691" s="5"/>
      <c r="N691" s="5"/>
      <c r="O691" s="5"/>
      <c r="P691" s="5"/>
      <c r="Q691" s="5"/>
      <c r="R691" s="5"/>
      <c r="S691" s="5"/>
      <c r="T691" s="5"/>
      <c r="U691" s="5"/>
      <c r="V691" s="5"/>
      <c r="W691" s="5"/>
      <c r="X691" s="5"/>
      <c r="Y691" s="5"/>
      <c r="Z691" s="5"/>
    </row>
    <row r="692" spans="1:26" ht="12.75" customHeight="1" x14ac:dyDescent="0.25">
      <c r="A692" s="5"/>
      <c r="B692" s="32"/>
      <c r="C692" s="33"/>
      <c r="D692" s="34"/>
      <c r="E692" s="34"/>
      <c r="F692" s="33"/>
      <c r="G692" s="33"/>
      <c r="H692" s="33"/>
      <c r="I692" s="5"/>
      <c r="J692" s="5"/>
      <c r="K692" s="5"/>
      <c r="L692" s="5"/>
      <c r="M692" s="5"/>
      <c r="N692" s="5"/>
      <c r="O692" s="5"/>
      <c r="P692" s="5"/>
      <c r="Q692" s="5"/>
      <c r="R692" s="5"/>
      <c r="S692" s="5"/>
      <c r="T692" s="5"/>
      <c r="U692" s="5"/>
      <c r="V692" s="5"/>
      <c r="W692" s="5"/>
      <c r="X692" s="5"/>
      <c r="Y692" s="5"/>
      <c r="Z692" s="5"/>
    </row>
    <row r="693" spans="1:26" ht="12.75" customHeight="1" x14ac:dyDescent="0.25">
      <c r="A693" s="5"/>
      <c r="B693" s="32"/>
      <c r="C693" s="33"/>
      <c r="D693" s="34"/>
      <c r="E693" s="34"/>
      <c r="F693" s="33"/>
      <c r="G693" s="33"/>
      <c r="H693" s="33"/>
      <c r="I693" s="5"/>
      <c r="J693" s="5"/>
      <c r="K693" s="5"/>
      <c r="L693" s="5"/>
      <c r="M693" s="5"/>
      <c r="N693" s="5"/>
      <c r="O693" s="5"/>
      <c r="P693" s="5"/>
      <c r="Q693" s="5"/>
      <c r="R693" s="5"/>
      <c r="S693" s="5"/>
      <c r="T693" s="5"/>
      <c r="U693" s="5"/>
      <c r="V693" s="5"/>
      <c r="W693" s="5"/>
      <c r="X693" s="5"/>
      <c r="Y693" s="5"/>
      <c r="Z693" s="5"/>
    </row>
    <row r="694" spans="1:26" ht="12.75" customHeight="1" x14ac:dyDescent="0.25">
      <c r="A694" s="5"/>
      <c r="B694" s="32"/>
      <c r="C694" s="33"/>
      <c r="D694" s="34"/>
      <c r="E694" s="34"/>
      <c r="F694" s="33"/>
      <c r="G694" s="33"/>
      <c r="H694" s="33"/>
      <c r="I694" s="5"/>
      <c r="J694" s="5"/>
      <c r="K694" s="5"/>
      <c r="L694" s="5"/>
      <c r="M694" s="5"/>
      <c r="N694" s="5"/>
      <c r="O694" s="5"/>
      <c r="P694" s="5"/>
      <c r="Q694" s="5"/>
      <c r="R694" s="5"/>
      <c r="S694" s="5"/>
      <c r="T694" s="5"/>
      <c r="U694" s="5"/>
      <c r="V694" s="5"/>
      <c r="W694" s="5"/>
      <c r="X694" s="5"/>
      <c r="Y694" s="5"/>
      <c r="Z694" s="5"/>
    </row>
    <row r="695" spans="1:26" ht="12.75" customHeight="1" x14ac:dyDescent="0.25">
      <c r="A695" s="5"/>
      <c r="B695" s="32"/>
      <c r="C695" s="33"/>
      <c r="D695" s="34"/>
      <c r="E695" s="34"/>
      <c r="F695" s="33"/>
      <c r="G695" s="33"/>
      <c r="H695" s="33"/>
      <c r="I695" s="5"/>
      <c r="J695" s="5"/>
      <c r="K695" s="5"/>
      <c r="L695" s="5"/>
      <c r="M695" s="5"/>
      <c r="N695" s="5"/>
      <c r="O695" s="5"/>
      <c r="P695" s="5"/>
      <c r="Q695" s="5"/>
      <c r="R695" s="5"/>
      <c r="S695" s="5"/>
      <c r="T695" s="5"/>
      <c r="U695" s="5"/>
      <c r="V695" s="5"/>
      <c r="W695" s="5"/>
      <c r="X695" s="5"/>
      <c r="Y695" s="5"/>
      <c r="Z695" s="5"/>
    </row>
    <row r="696" spans="1:26" ht="12.75" customHeight="1" x14ac:dyDescent="0.25">
      <c r="A696" s="5"/>
      <c r="B696" s="32"/>
      <c r="C696" s="33"/>
      <c r="D696" s="34"/>
      <c r="E696" s="34"/>
      <c r="F696" s="33"/>
      <c r="G696" s="33"/>
      <c r="H696" s="33"/>
      <c r="I696" s="5"/>
      <c r="J696" s="5"/>
      <c r="K696" s="5"/>
      <c r="L696" s="5"/>
      <c r="M696" s="5"/>
      <c r="N696" s="5"/>
      <c r="O696" s="5"/>
      <c r="P696" s="5"/>
      <c r="Q696" s="5"/>
      <c r="R696" s="5"/>
      <c r="S696" s="5"/>
      <c r="T696" s="5"/>
      <c r="U696" s="5"/>
      <c r="V696" s="5"/>
      <c r="W696" s="5"/>
      <c r="X696" s="5"/>
      <c r="Y696" s="5"/>
      <c r="Z696" s="5"/>
    </row>
    <row r="697" spans="1:26" ht="12.75" customHeight="1" x14ac:dyDescent="0.25">
      <c r="A697" s="5"/>
      <c r="B697" s="32"/>
      <c r="C697" s="33"/>
      <c r="D697" s="34"/>
      <c r="E697" s="34"/>
      <c r="F697" s="33"/>
      <c r="G697" s="33"/>
      <c r="H697" s="33"/>
      <c r="I697" s="5"/>
      <c r="J697" s="5"/>
      <c r="K697" s="5"/>
      <c r="L697" s="5"/>
      <c r="M697" s="5"/>
      <c r="N697" s="5"/>
      <c r="O697" s="5"/>
      <c r="P697" s="5"/>
      <c r="Q697" s="5"/>
      <c r="R697" s="5"/>
      <c r="S697" s="5"/>
      <c r="T697" s="5"/>
      <c r="U697" s="5"/>
      <c r="V697" s="5"/>
      <c r="W697" s="5"/>
      <c r="X697" s="5"/>
      <c r="Y697" s="5"/>
      <c r="Z697" s="5"/>
    </row>
    <row r="698" spans="1:26" ht="12.75" customHeight="1" x14ac:dyDescent="0.25">
      <c r="A698" s="5"/>
      <c r="B698" s="32"/>
      <c r="C698" s="33"/>
      <c r="D698" s="34"/>
      <c r="E698" s="34"/>
      <c r="F698" s="33"/>
      <c r="G698" s="33"/>
      <c r="H698" s="33"/>
      <c r="I698" s="5"/>
      <c r="J698" s="5"/>
      <c r="K698" s="5"/>
      <c r="L698" s="5"/>
      <c r="M698" s="5"/>
      <c r="N698" s="5"/>
      <c r="O698" s="5"/>
      <c r="P698" s="5"/>
      <c r="Q698" s="5"/>
      <c r="R698" s="5"/>
      <c r="S698" s="5"/>
      <c r="T698" s="5"/>
      <c r="U698" s="5"/>
      <c r="V698" s="5"/>
      <c r="W698" s="5"/>
      <c r="X698" s="5"/>
      <c r="Y698" s="5"/>
      <c r="Z698" s="5"/>
    </row>
    <row r="699" spans="1:26" ht="12.75" customHeight="1" x14ac:dyDescent="0.25">
      <c r="A699" s="5"/>
      <c r="B699" s="32"/>
      <c r="C699" s="33"/>
      <c r="D699" s="34"/>
      <c r="E699" s="34"/>
      <c r="F699" s="33"/>
      <c r="G699" s="33"/>
      <c r="H699" s="33"/>
      <c r="I699" s="5"/>
      <c r="J699" s="5"/>
      <c r="K699" s="5"/>
      <c r="L699" s="5"/>
      <c r="M699" s="5"/>
      <c r="N699" s="5"/>
      <c r="O699" s="5"/>
      <c r="P699" s="5"/>
      <c r="Q699" s="5"/>
      <c r="R699" s="5"/>
      <c r="S699" s="5"/>
      <c r="T699" s="5"/>
      <c r="U699" s="5"/>
      <c r="V699" s="5"/>
      <c r="W699" s="5"/>
      <c r="X699" s="5"/>
      <c r="Y699" s="5"/>
      <c r="Z699" s="5"/>
    </row>
    <row r="700" spans="1:26" ht="12.75" customHeight="1" x14ac:dyDescent="0.25">
      <c r="A700" s="5"/>
      <c r="B700" s="32"/>
      <c r="C700" s="33"/>
      <c r="D700" s="34"/>
      <c r="E700" s="34"/>
      <c r="F700" s="33"/>
      <c r="G700" s="33"/>
      <c r="H700" s="33"/>
      <c r="I700" s="5"/>
      <c r="J700" s="5"/>
      <c r="K700" s="5"/>
      <c r="L700" s="5"/>
      <c r="M700" s="5"/>
      <c r="N700" s="5"/>
      <c r="O700" s="5"/>
      <c r="P700" s="5"/>
      <c r="Q700" s="5"/>
      <c r="R700" s="5"/>
      <c r="S700" s="5"/>
      <c r="T700" s="5"/>
      <c r="U700" s="5"/>
      <c r="V700" s="5"/>
      <c r="W700" s="5"/>
      <c r="X700" s="5"/>
      <c r="Y700" s="5"/>
      <c r="Z700" s="5"/>
    </row>
    <row r="701" spans="1:26" ht="12.75" customHeight="1" x14ac:dyDescent="0.25">
      <c r="A701" s="5"/>
      <c r="B701" s="32"/>
      <c r="C701" s="33"/>
      <c r="D701" s="34"/>
      <c r="E701" s="34"/>
      <c r="F701" s="33"/>
      <c r="G701" s="33"/>
      <c r="H701" s="33"/>
      <c r="I701" s="5"/>
      <c r="J701" s="5"/>
      <c r="K701" s="5"/>
      <c r="L701" s="5"/>
      <c r="M701" s="5"/>
      <c r="N701" s="5"/>
      <c r="O701" s="5"/>
      <c r="P701" s="5"/>
      <c r="Q701" s="5"/>
      <c r="R701" s="5"/>
      <c r="S701" s="5"/>
      <c r="T701" s="5"/>
      <c r="U701" s="5"/>
      <c r="V701" s="5"/>
      <c r="W701" s="5"/>
      <c r="X701" s="5"/>
      <c r="Y701" s="5"/>
      <c r="Z701" s="5"/>
    </row>
    <row r="702" spans="1:26" ht="12.75" customHeight="1" x14ac:dyDescent="0.25">
      <c r="A702" s="5"/>
      <c r="B702" s="32"/>
      <c r="C702" s="33"/>
      <c r="D702" s="34"/>
      <c r="E702" s="34"/>
      <c r="F702" s="33"/>
      <c r="G702" s="33"/>
      <c r="H702" s="33"/>
      <c r="I702" s="5"/>
      <c r="J702" s="5"/>
      <c r="K702" s="5"/>
      <c r="L702" s="5"/>
      <c r="M702" s="5"/>
      <c r="N702" s="5"/>
      <c r="O702" s="5"/>
      <c r="P702" s="5"/>
      <c r="Q702" s="5"/>
      <c r="R702" s="5"/>
      <c r="S702" s="5"/>
      <c r="T702" s="5"/>
      <c r="U702" s="5"/>
      <c r="V702" s="5"/>
      <c r="W702" s="5"/>
      <c r="X702" s="5"/>
      <c r="Y702" s="5"/>
      <c r="Z702" s="5"/>
    </row>
    <row r="703" spans="1:26" ht="12.75" customHeight="1" x14ac:dyDescent="0.25">
      <c r="A703" s="5"/>
      <c r="B703" s="32"/>
      <c r="C703" s="33"/>
      <c r="D703" s="34"/>
      <c r="E703" s="34"/>
      <c r="F703" s="33"/>
      <c r="G703" s="33"/>
      <c r="H703" s="33"/>
      <c r="I703" s="5"/>
      <c r="J703" s="5"/>
      <c r="K703" s="5"/>
      <c r="L703" s="5"/>
      <c r="M703" s="5"/>
      <c r="N703" s="5"/>
      <c r="O703" s="5"/>
      <c r="P703" s="5"/>
      <c r="Q703" s="5"/>
      <c r="R703" s="5"/>
      <c r="S703" s="5"/>
      <c r="T703" s="5"/>
      <c r="U703" s="5"/>
      <c r="V703" s="5"/>
      <c r="W703" s="5"/>
      <c r="X703" s="5"/>
      <c r="Y703" s="5"/>
      <c r="Z703" s="5"/>
    </row>
    <row r="704" spans="1:26" ht="12.75" customHeight="1" x14ac:dyDescent="0.25">
      <c r="A704" s="5"/>
      <c r="B704" s="32"/>
      <c r="C704" s="33"/>
      <c r="D704" s="34"/>
      <c r="E704" s="34"/>
      <c r="F704" s="33"/>
      <c r="G704" s="33"/>
      <c r="H704" s="33"/>
      <c r="I704" s="5"/>
      <c r="J704" s="5"/>
      <c r="K704" s="5"/>
      <c r="L704" s="5"/>
      <c r="M704" s="5"/>
      <c r="N704" s="5"/>
      <c r="O704" s="5"/>
      <c r="P704" s="5"/>
      <c r="Q704" s="5"/>
      <c r="R704" s="5"/>
      <c r="S704" s="5"/>
      <c r="T704" s="5"/>
      <c r="U704" s="5"/>
      <c r="V704" s="5"/>
      <c r="W704" s="5"/>
      <c r="X704" s="5"/>
      <c r="Y704" s="5"/>
      <c r="Z704" s="5"/>
    </row>
    <row r="705" spans="1:26" ht="12.75" customHeight="1" x14ac:dyDescent="0.25">
      <c r="A705" s="5"/>
      <c r="B705" s="32"/>
      <c r="C705" s="33"/>
      <c r="D705" s="34"/>
      <c r="E705" s="34"/>
      <c r="F705" s="33"/>
      <c r="G705" s="33"/>
      <c r="H705" s="33"/>
      <c r="I705" s="5"/>
      <c r="J705" s="5"/>
      <c r="K705" s="5"/>
      <c r="L705" s="5"/>
      <c r="M705" s="5"/>
      <c r="N705" s="5"/>
      <c r="O705" s="5"/>
      <c r="P705" s="5"/>
      <c r="Q705" s="5"/>
      <c r="R705" s="5"/>
      <c r="S705" s="5"/>
      <c r="T705" s="5"/>
      <c r="U705" s="5"/>
      <c r="V705" s="5"/>
      <c r="W705" s="5"/>
      <c r="X705" s="5"/>
      <c r="Y705" s="5"/>
      <c r="Z705" s="5"/>
    </row>
    <row r="706" spans="1:26" ht="12.75" customHeight="1" x14ac:dyDescent="0.25">
      <c r="A706" s="5"/>
      <c r="B706" s="32"/>
      <c r="C706" s="33"/>
      <c r="D706" s="34"/>
      <c r="E706" s="34"/>
      <c r="F706" s="33"/>
      <c r="G706" s="33"/>
      <c r="H706" s="33"/>
      <c r="I706" s="5"/>
      <c r="J706" s="5"/>
      <c r="K706" s="5"/>
      <c r="L706" s="5"/>
      <c r="M706" s="5"/>
      <c r="N706" s="5"/>
      <c r="O706" s="5"/>
      <c r="P706" s="5"/>
      <c r="Q706" s="5"/>
      <c r="R706" s="5"/>
      <c r="S706" s="5"/>
      <c r="T706" s="5"/>
      <c r="U706" s="5"/>
      <c r="V706" s="5"/>
      <c r="W706" s="5"/>
      <c r="X706" s="5"/>
      <c r="Y706" s="5"/>
      <c r="Z706" s="5"/>
    </row>
    <row r="707" spans="1:26" ht="12.75" customHeight="1" x14ac:dyDescent="0.25">
      <c r="A707" s="5"/>
      <c r="B707" s="32"/>
      <c r="C707" s="33"/>
      <c r="D707" s="34"/>
      <c r="E707" s="34"/>
      <c r="F707" s="33"/>
      <c r="G707" s="33"/>
      <c r="H707" s="33"/>
      <c r="I707" s="5"/>
      <c r="J707" s="5"/>
      <c r="K707" s="5"/>
      <c r="L707" s="5"/>
      <c r="M707" s="5"/>
      <c r="N707" s="5"/>
      <c r="O707" s="5"/>
      <c r="P707" s="5"/>
      <c r="Q707" s="5"/>
      <c r="R707" s="5"/>
      <c r="S707" s="5"/>
      <c r="T707" s="5"/>
      <c r="U707" s="5"/>
      <c r="V707" s="5"/>
      <c r="W707" s="5"/>
      <c r="X707" s="5"/>
      <c r="Y707" s="5"/>
      <c r="Z707" s="5"/>
    </row>
    <row r="708" spans="1:26" ht="12.75" customHeight="1" x14ac:dyDescent="0.25">
      <c r="A708" s="5"/>
      <c r="B708" s="32"/>
      <c r="C708" s="33"/>
      <c r="D708" s="34"/>
      <c r="E708" s="34"/>
      <c r="F708" s="33"/>
      <c r="G708" s="33"/>
      <c r="H708" s="33"/>
      <c r="I708" s="5"/>
      <c r="J708" s="5"/>
      <c r="K708" s="5"/>
      <c r="L708" s="5"/>
      <c r="M708" s="5"/>
      <c r="N708" s="5"/>
      <c r="O708" s="5"/>
      <c r="P708" s="5"/>
      <c r="Q708" s="5"/>
      <c r="R708" s="5"/>
      <c r="S708" s="5"/>
      <c r="T708" s="5"/>
      <c r="U708" s="5"/>
      <c r="V708" s="5"/>
      <c r="W708" s="5"/>
      <c r="X708" s="5"/>
      <c r="Y708" s="5"/>
      <c r="Z708" s="5"/>
    </row>
    <row r="709" spans="1:26" ht="12.75" customHeight="1" x14ac:dyDescent="0.25">
      <c r="A709" s="5"/>
      <c r="B709" s="32"/>
      <c r="C709" s="33"/>
      <c r="D709" s="34"/>
      <c r="E709" s="34"/>
      <c r="F709" s="33"/>
      <c r="G709" s="33"/>
      <c r="H709" s="33"/>
      <c r="I709" s="5"/>
      <c r="J709" s="5"/>
      <c r="K709" s="5"/>
      <c r="L709" s="5"/>
      <c r="M709" s="5"/>
      <c r="N709" s="5"/>
      <c r="O709" s="5"/>
      <c r="P709" s="5"/>
      <c r="Q709" s="5"/>
      <c r="R709" s="5"/>
      <c r="S709" s="5"/>
      <c r="T709" s="5"/>
      <c r="U709" s="5"/>
      <c r="V709" s="5"/>
      <c r="W709" s="5"/>
      <c r="X709" s="5"/>
      <c r="Y709" s="5"/>
      <c r="Z709" s="5"/>
    </row>
    <row r="710" spans="1:26" ht="12.75" customHeight="1" x14ac:dyDescent="0.25">
      <c r="A710" s="5"/>
      <c r="B710" s="32"/>
      <c r="C710" s="33"/>
      <c r="D710" s="34"/>
      <c r="E710" s="34"/>
      <c r="F710" s="33"/>
      <c r="G710" s="33"/>
      <c r="H710" s="33"/>
      <c r="I710" s="5"/>
      <c r="J710" s="5"/>
      <c r="K710" s="5"/>
      <c r="L710" s="5"/>
      <c r="M710" s="5"/>
      <c r="N710" s="5"/>
      <c r="O710" s="5"/>
      <c r="P710" s="5"/>
      <c r="Q710" s="5"/>
      <c r="R710" s="5"/>
      <c r="S710" s="5"/>
      <c r="T710" s="5"/>
      <c r="U710" s="5"/>
      <c r="V710" s="5"/>
      <c r="W710" s="5"/>
      <c r="X710" s="5"/>
      <c r="Y710" s="5"/>
      <c r="Z710" s="5"/>
    </row>
    <row r="711" spans="1:26" ht="12.75" customHeight="1" x14ac:dyDescent="0.25">
      <c r="A711" s="5"/>
      <c r="B711" s="32"/>
      <c r="C711" s="33"/>
      <c r="D711" s="34"/>
      <c r="E711" s="34"/>
      <c r="F711" s="33"/>
      <c r="G711" s="33"/>
      <c r="H711" s="33"/>
      <c r="I711" s="5"/>
      <c r="J711" s="5"/>
      <c r="K711" s="5"/>
      <c r="L711" s="5"/>
      <c r="M711" s="5"/>
      <c r="N711" s="5"/>
      <c r="O711" s="5"/>
      <c r="P711" s="5"/>
      <c r="Q711" s="5"/>
      <c r="R711" s="5"/>
      <c r="S711" s="5"/>
      <c r="T711" s="5"/>
      <c r="U711" s="5"/>
      <c r="V711" s="5"/>
      <c r="W711" s="5"/>
      <c r="X711" s="5"/>
      <c r="Y711" s="5"/>
      <c r="Z711" s="5"/>
    </row>
    <row r="712" spans="1:26" ht="12.75" customHeight="1" x14ac:dyDescent="0.25">
      <c r="A712" s="5"/>
      <c r="B712" s="32"/>
      <c r="C712" s="33"/>
      <c r="D712" s="34"/>
      <c r="E712" s="34"/>
      <c r="F712" s="33"/>
      <c r="G712" s="33"/>
      <c r="H712" s="33"/>
      <c r="I712" s="5"/>
      <c r="J712" s="5"/>
      <c r="K712" s="5"/>
      <c r="L712" s="5"/>
      <c r="M712" s="5"/>
      <c r="N712" s="5"/>
      <c r="O712" s="5"/>
      <c r="P712" s="5"/>
      <c r="Q712" s="5"/>
      <c r="R712" s="5"/>
      <c r="S712" s="5"/>
      <c r="T712" s="5"/>
      <c r="U712" s="5"/>
      <c r="V712" s="5"/>
      <c r="W712" s="5"/>
      <c r="X712" s="5"/>
      <c r="Y712" s="5"/>
      <c r="Z712" s="5"/>
    </row>
    <row r="713" spans="1:26" ht="12.75" customHeight="1" x14ac:dyDescent="0.25">
      <c r="A713" s="5"/>
      <c r="B713" s="32"/>
      <c r="C713" s="33"/>
      <c r="D713" s="34"/>
      <c r="E713" s="34"/>
      <c r="F713" s="33"/>
      <c r="G713" s="33"/>
      <c r="H713" s="33"/>
      <c r="I713" s="5"/>
      <c r="J713" s="5"/>
      <c r="K713" s="5"/>
      <c r="L713" s="5"/>
      <c r="M713" s="5"/>
      <c r="N713" s="5"/>
      <c r="O713" s="5"/>
      <c r="P713" s="5"/>
      <c r="Q713" s="5"/>
      <c r="R713" s="5"/>
      <c r="S713" s="5"/>
      <c r="T713" s="5"/>
      <c r="U713" s="5"/>
      <c r="V713" s="5"/>
      <c r="W713" s="5"/>
      <c r="X713" s="5"/>
      <c r="Y713" s="5"/>
      <c r="Z713" s="5"/>
    </row>
    <row r="714" spans="1:26" ht="12.75" customHeight="1" x14ac:dyDescent="0.25">
      <c r="A714" s="5"/>
      <c r="B714" s="32"/>
      <c r="C714" s="33"/>
      <c r="D714" s="34"/>
      <c r="E714" s="34"/>
      <c r="F714" s="33"/>
      <c r="G714" s="33"/>
      <c r="H714" s="33"/>
      <c r="I714" s="5"/>
      <c r="J714" s="5"/>
      <c r="K714" s="5"/>
      <c r="L714" s="5"/>
      <c r="M714" s="5"/>
      <c r="N714" s="5"/>
      <c r="O714" s="5"/>
      <c r="P714" s="5"/>
      <c r="Q714" s="5"/>
      <c r="R714" s="5"/>
      <c r="S714" s="5"/>
      <c r="T714" s="5"/>
      <c r="U714" s="5"/>
      <c r="V714" s="5"/>
      <c r="W714" s="5"/>
      <c r="X714" s="5"/>
      <c r="Y714" s="5"/>
      <c r="Z714" s="5"/>
    </row>
    <row r="715" spans="1:26" ht="12.75" customHeight="1" x14ac:dyDescent="0.25">
      <c r="A715" s="5"/>
      <c r="B715" s="32"/>
      <c r="C715" s="33"/>
      <c r="D715" s="34"/>
      <c r="E715" s="34"/>
      <c r="F715" s="33"/>
      <c r="G715" s="33"/>
      <c r="H715" s="33"/>
      <c r="I715" s="5"/>
      <c r="J715" s="5"/>
      <c r="K715" s="5"/>
      <c r="L715" s="5"/>
      <c r="M715" s="5"/>
      <c r="N715" s="5"/>
      <c r="O715" s="5"/>
      <c r="P715" s="5"/>
      <c r="Q715" s="5"/>
      <c r="R715" s="5"/>
      <c r="S715" s="5"/>
      <c r="T715" s="5"/>
      <c r="U715" s="5"/>
      <c r="V715" s="5"/>
      <c r="W715" s="5"/>
      <c r="X715" s="5"/>
      <c r="Y715" s="5"/>
      <c r="Z715" s="5"/>
    </row>
    <row r="716" spans="1:26" ht="12.75" customHeight="1" x14ac:dyDescent="0.25">
      <c r="A716" s="5"/>
      <c r="B716" s="32"/>
      <c r="C716" s="33"/>
      <c r="D716" s="34"/>
      <c r="E716" s="34"/>
      <c r="F716" s="33"/>
      <c r="G716" s="33"/>
      <c r="H716" s="33"/>
      <c r="I716" s="5"/>
      <c r="J716" s="5"/>
      <c r="K716" s="5"/>
      <c r="L716" s="5"/>
      <c r="M716" s="5"/>
      <c r="N716" s="5"/>
      <c r="O716" s="5"/>
      <c r="P716" s="5"/>
      <c r="Q716" s="5"/>
      <c r="R716" s="5"/>
      <c r="S716" s="5"/>
      <c r="T716" s="5"/>
      <c r="U716" s="5"/>
      <c r="V716" s="5"/>
      <c r="W716" s="5"/>
      <c r="X716" s="5"/>
      <c r="Y716" s="5"/>
      <c r="Z716" s="5"/>
    </row>
    <row r="717" spans="1:26" ht="12.75" customHeight="1" x14ac:dyDescent="0.25">
      <c r="A717" s="5"/>
      <c r="B717" s="32"/>
      <c r="C717" s="33"/>
      <c r="D717" s="34"/>
      <c r="E717" s="34"/>
      <c r="F717" s="33"/>
      <c r="G717" s="33"/>
      <c r="H717" s="33"/>
      <c r="I717" s="5"/>
      <c r="J717" s="5"/>
      <c r="K717" s="5"/>
      <c r="L717" s="5"/>
      <c r="M717" s="5"/>
      <c r="N717" s="5"/>
      <c r="O717" s="5"/>
      <c r="P717" s="5"/>
      <c r="Q717" s="5"/>
      <c r="R717" s="5"/>
      <c r="S717" s="5"/>
      <c r="T717" s="5"/>
      <c r="U717" s="5"/>
      <c r="V717" s="5"/>
      <c r="W717" s="5"/>
      <c r="X717" s="5"/>
      <c r="Y717" s="5"/>
      <c r="Z717" s="5"/>
    </row>
    <row r="718" spans="1:26" ht="12.75" customHeight="1" x14ac:dyDescent="0.25">
      <c r="A718" s="5"/>
      <c r="B718" s="32"/>
      <c r="C718" s="33"/>
      <c r="D718" s="34"/>
      <c r="E718" s="34"/>
      <c r="F718" s="33"/>
      <c r="G718" s="33"/>
      <c r="H718" s="33"/>
      <c r="I718" s="5"/>
      <c r="J718" s="5"/>
      <c r="K718" s="5"/>
      <c r="L718" s="5"/>
      <c r="M718" s="5"/>
      <c r="N718" s="5"/>
      <c r="O718" s="5"/>
      <c r="P718" s="5"/>
      <c r="Q718" s="5"/>
      <c r="R718" s="5"/>
      <c r="S718" s="5"/>
      <c r="T718" s="5"/>
      <c r="U718" s="5"/>
      <c r="V718" s="5"/>
      <c r="W718" s="5"/>
      <c r="X718" s="5"/>
      <c r="Y718" s="5"/>
      <c r="Z718" s="5"/>
    </row>
    <row r="719" spans="1:26" ht="12.75" customHeight="1" x14ac:dyDescent="0.25">
      <c r="A719" s="5"/>
      <c r="B719" s="32"/>
      <c r="C719" s="33"/>
      <c r="D719" s="34"/>
      <c r="E719" s="34"/>
      <c r="F719" s="33"/>
      <c r="G719" s="33"/>
      <c r="H719" s="33"/>
      <c r="I719" s="5"/>
      <c r="J719" s="5"/>
      <c r="K719" s="5"/>
      <c r="L719" s="5"/>
      <c r="M719" s="5"/>
      <c r="N719" s="5"/>
      <c r="O719" s="5"/>
      <c r="P719" s="5"/>
      <c r="Q719" s="5"/>
      <c r="R719" s="5"/>
      <c r="S719" s="5"/>
      <c r="T719" s="5"/>
      <c r="U719" s="5"/>
      <c r="V719" s="5"/>
      <c r="W719" s="5"/>
      <c r="X719" s="5"/>
      <c r="Y719" s="5"/>
      <c r="Z719" s="5"/>
    </row>
    <row r="720" spans="1:26" ht="12.75" customHeight="1" x14ac:dyDescent="0.25">
      <c r="A720" s="5"/>
      <c r="B720" s="32"/>
      <c r="C720" s="33"/>
      <c r="D720" s="34"/>
      <c r="E720" s="34"/>
      <c r="F720" s="33"/>
      <c r="G720" s="33"/>
      <c r="H720" s="33"/>
      <c r="I720" s="5"/>
      <c r="J720" s="5"/>
      <c r="K720" s="5"/>
      <c r="L720" s="5"/>
      <c r="M720" s="5"/>
      <c r="N720" s="5"/>
      <c r="O720" s="5"/>
      <c r="P720" s="5"/>
      <c r="Q720" s="5"/>
      <c r="R720" s="5"/>
      <c r="S720" s="5"/>
      <c r="T720" s="5"/>
      <c r="U720" s="5"/>
      <c r="V720" s="5"/>
      <c r="W720" s="5"/>
      <c r="X720" s="5"/>
      <c r="Y720" s="5"/>
      <c r="Z720" s="5"/>
    </row>
    <row r="721" spans="1:26" ht="12.75" customHeight="1" x14ac:dyDescent="0.25">
      <c r="A721" s="5"/>
      <c r="B721" s="32"/>
      <c r="C721" s="33"/>
      <c r="D721" s="34"/>
      <c r="E721" s="34"/>
      <c r="F721" s="33"/>
      <c r="G721" s="33"/>
      <c r="H721" s="33"/>
      <c r="I721" s="5"/>
      <c r="J721" s="5"/>
      <c r="K721" s="5"/>
      <c r="L721" s="5"/>
      <c r="M721" s="5"/>
      <c r="N721" s="5"/>
      <c r="O721" s="5"/>
      <c r="P721" s="5"/>
      <c r="Q721" s="5"/>
      <c r="R721" s="5"/>
      <c r="S721" s="5"/>
      <c r="T721" s="5"/>
      <c r="U721" s="5"/>
      <c r="V721" s="5"/>
      <c r="W721" s="5"/>
      <c r="X721" s="5"/>
      <c r="Y721" s="5"/>
      <c r="Z721" s="5"/>
    </row>
    <row r="722" spans="1:26" ht="12.75" customHeight="1" x14ac:dyDescent="0.25">
      <c r="A722" s="5"/>
      <c r="B722" s="32"/>
      <c r="C722" s="33"/>
      <c r="D722" s="34"/>
      <c r="E722" s="34"/>
      <c r="F722" s="33"/>
      <c r="G722" s="33"/>
      <c r="H722" s="33"/>
      <c r="I722" s="5"/>
      <c r="J722" s="5"/>
      <c r="K722" s="5"/>
      <c r="L722" s="5"/>
      <c r="M722" s="5"/>
      <c r="N722" s="5"/>
      <c r="O722" s="5"/>
      <c r="P722" s="5"/>
      <c r="Q722" s="5"/>
      <c r="R722" s="5"/>
      <c r="S722" s="5"/>
      <c r="T722" s="5"/>
      <c r="U722" s="5"/>
      <c r="V722" s="5"/>
      <c r="W722" s="5"/>
      <c r="X722" s="5"/>
      <c r="Y722" s="5"/>
      <c r="Z722" s="5"/>
    </row>
    <row r="723" spans="1:26" ht="12.75" customHeight="1" x14ac:dyDescent="0.25">
      <c r="A723" s="5"/>
      <c r="B723" s="32"/>
      <c r="C723" s="33"/>
      <c r="D723" s="34"/>
      <c r="E723" s="34"/>
      <c r="F723" s="33"/>
      <c r="G723" s="33"/>
      <c r="H723" s="33"/>
      <c r="I723" s="5"/>
      <c r="J723" s="5"/>
      <c r="K723" s="5"/>
      <c r="L723" s="5"/>
      <c r="M723" s="5"/>
      <c r="N723" s="5"/>
      <c r="O723" s="5"/>
      <c r="P723" s="5"/>
      <c r="Q723" s="5"/>
      <c r="R723" s="5"/>
      <c r="S723" s="5"/>
      <c r="T723" s="5"/>
      <c r="U723" s="5"/>
      <c r="V723" s="5"/>
      <c r="W723" s="5"/>
      <c r="X723" s="5"/>
      <c r="Y723" s="5"/>
      <c r="Z723" s="5"/>
    </row>
    <row r="724" spans="1:26" ht="12.75" customHeight="1" x14ac:dyDescent="0.25">
      <c r="A724" s="5"/>
      <c r="B724" s="32"/>
      <c r="C724" s="33"/>
      <c r="D724" s="34"/>
      <c r="E724" s="34"/>
      <c r="F724" s="33"/>
      <c r="G724" s="33"/>
      <c r="H724" s="33"/>
      <c r="I724" s="5"/>
      <c r="J724" s="5"/>
      <c r="K724" s="5"/>
      <c r="L724" s="5"/>
      <c r="M724" s="5"/>
      <c r="N724" s="5"/>
      <c r="O724" s="5"/>
      <c r="P724" s="5"/>
      <c r="Q724" s="5"/>
      <c r="R724" s="5"/>
      <c r="S724" s="5"/>
      <c r="T724" s="5"/>
      <c r="U724" s="5"/>
      <c r="V724" s="5"/>
      <c r="W724" s="5"/>
      <c r="X724" s="5"/>
      <c r="Y724" s="5"/>
      <c r="Z724" s="5"/>
    </row>
    <row r="725" spans="1:26" ht="12.75" customHeight="1" x14ac:dyDescent="0.25">
      <c r="A725" s="5"/>
      <c r="B725" s="32"/>
      <c r="C725" s="33"/>
      <c r="D725" s="34"/>
      <c r="E725" s="34"/>
      <c r="F725" s="33"/>
      <c r="G725" s="33"/>
      <c r="H725" s="33"/>
      <c r="I725" s="5"/>
      <c r="J725" s="5"/>
      <c r="K725" s="5"/>
      <c r="L725" s="5"/>
      <c r="M725" s="5"/>
      <c r="N725" s="5"/>
      <c r="O725" s="5"/>
      <c r="P725" s="5"/>
      <c r="Q725" s="5"/>
      <c r="R725" s="5"/>
      <c r="S725" s="5"/>
      <c r="T725" s="5"/>
      <c r="U725" s="5"/>
      <c r="V725" s="5"/>
      <c r="W725" s="5"/>
      <c r="X725" s="5"/>
      <c r="Y725" s="5"/>
      <c r="Z725" s="5"/>
    </row>
    <row r="726" spans="1:26" ht="12.75" customHeight="1" x14ac:dyDescent="0.25">
      <c r="A726" s="5"/>
      <c r="B726" s="32"/>
      <c r="C726" s="33"/>
      <c r="D726" s="34"/>
      <c r="E726" s="34"/>
      <c r="F726" s="33"/>
      <c r="G726" s="33"/>
      <c r="H726" s="33"/>
      <c r="I726" s="5"/>
      <c r="J726" s="5"/>
      <c r="K726" s="5"/>
      <c r="L726" s="5"/>
      <c r="M726" s="5"/>
      <c r="N726" s="5"/>
      <c r="O726" s="5"/>
      <c r="P726" s="5"/>
      <c r="Q726" s="5"/>
      <c r="R726" s="5"/>
      <c r="S726" s="5"/>
      <c r="T726" s="5"/>
      <c r="U726" s="5"/>
      <c r="V726" s="5"/>
      <c r="W726" s="5"/>
      <c r="X726" s="5"/>
      <c r="Y726" s="5"/>
      <c r="Z726" s="5"/>
    </row>
    <row r="727" spans="1:26" ht="12.75" customHeight="1" x14ac:dyDescent="0.25">
      <c r="A727" s="5"/>
      <c r="B727" s="32"/>
      <c r="C727" s="33"/>
      <c r="D727" s="34"/>
      <c r="E727" s="34"/>
      <c r="F727" s="33"/>
      <c r="G727" s="33"/>
      <c r="H727" s="33"/>
      <c r="I727" s="5"/>
      <c r="J727" s="5"/>
      <c r="K727" s="5"/>
      <c r="L727" s="5"/>
      <c r="M727" s="5"/>
      <c r="N727" s="5"/>
      <c r="O727" s="5"/>
      <c r="P727" s="5"/>
      <c r="Q727" s="5"/>
      <c r="R727" s="5"/>
      <c r="S727" s="5"/>
      <c r="T727" s="5"/>
      <c r="U727" s="5"/>
      <c r="V727" s="5"/>
      <c r="W727" s="5"/>
      <c r="X727" s="5"/>
      <c r="Y727" s="5"/>
      <c r="Z727" s="5"/>
    </row>
    <row r="728" spans="1:26" ht="12.75" customHeight="1" x14ac:dyDescent="0.25">
      <c r="A728" s="5"/>
      <c r="B728" s="32"/>
      <c r="C728" s="33"/>
      <c r="D728" s="34"/>
      <c r="E728" s="34"/>
      <c r="F728" s="33"/>
      <c r="G728" s="33"/>
      <c r="H728" s="33"/>
      <c r="I728" s="5"/>
      <c r="J728" s="5"/>
      <c r="K728" s="5"/>
      <c r="L728" s="5"/>
      <c r="M728" s="5"/>
      <c r="N728" s="5"/>
      <c r="O728" s="5"/>
      <c r="P728" s="5"/>
      <c r="Q728" s="5"/>
      <c r="R728" s="5"/>
      <c r="S728" s="5"/>
      <c r="T728" s="5"/>
      <c r="U728" s="5"/>
      <c r="V728" s="5"/>
      <c r="W728" s="5"/>
      <c r="X728" s="5"/>
      <c r="Y728" s="5"/>
      <c r="Z728" s="5"/>
    </row>
    <row r="729" spans="1:26" ht="12.75" customHeight="1" x14ac:dyDescent="0.25">
      <c r="A729" s="5"/>
      <c r="B729" s="32"/>
      <c r="C729" s="33"/>
      <c r="D729" s="34"/>
      <c r="E729" s="34"/>
      <c r="F729" s="33"/>
      <c r="G729" s="33"/>
      <c r="H729" s="33"/>
      <c r="I729" s="5"/>
      <c r="J729" s="5"/>
      <c r="K729" s="5"/>
      <c r="L729" s="5"/>
      <c r="M729" s="5"/>
      <c r="N729" s="5"/>
      <c r="O729" s="5"/>
      <c r="P729" s="5"/>
      <c r="Q729" s="5"/>
      <c r="R729" s="5"/>
      <c r="S729" s="5"/>
      <c r="T729" s="5"/>
      <c r="U729" s="5"/>
      <c r="V729" s="5"/>
      <c r="W729" s="5"/>
      <c r="X729" s="5"/>
      <c r="Y729" s="5"/>
      <c r="Z729" s="5"/>
    </row>
    <row r="730" spans="1:26" ht="12.75" customHeight="1" x14ac:dyDescent="0.25">
      <c r="A730" s="5"/>
      <c r="B730" s="32"/>
      <c r="C730" s="33"/>
      <c r="D730" s="34"/>
      <c r="E730" s="34"/>
      <c r="F730" s="33"/>
      <c r="G730" s="33"/>
      <c r="H730" s="33"/>
      <c r="I730" s="5"/>
      <c r="J730" s="5"/>
      <c r="K730" s="5"/>
      <c r="L730" s="5"/>
      <c r="M730" s="5"/>
      <c r="N730" s="5"/>
      <c r="O730" s="5"/>
      <c r="P730" s="5"/>
      <c r="Q730" s="5"/>
      <c r="R730" s="5"/>
      <c r="S730" s="5"/>
      <c r="T730" s="5"/>
      <c r="U730" s="5"/>
      <c r="V730" s="5"/>
      <c r="W730" s="5"/>
      <c r="X730" s="5"/>
      <c r="Y730" s="5"/>
      <c r="Z730" s="5"/>
    </row>
    <row r="731" spans="1:26" ht="12.75" customHeight="1" x14ac:dyDescent="0.25">
      <c r="A731" s="5"/>
      <c r="B731" s="32"/>
      <c r="C731" s="33"/>
      <c r="D731" s="34"/>
      <c r="E731" s="34"/>
      <c r="F731" s="33"/>
      <c r="G731" s="33"/>
      <c r="H731" s="33"/>
      <c r="I731" s="5"/>
      <c r="J731" s="5"/>
      <c r="K731" s="5"/>
      <c r="L731" s="5"/>
      <c r="M731" s="5"/>
      <c r="N731" s="5"/>
      <c r="O731" s="5"/>
      <c r="P731" s="5"/>
      <c r="Q731" s="5"/>
      <c r="R731" s="5"/>
      <c r="S731" s="5"/>
      <c r="T731" s="5"/>
      <c r="U731" s="5"/>
      <c r="V731" s="5"/>
      <c r="W731" s="5"/>
      <c r="X731" s="5"/>
      <c r="Y731" s="5"/>
      <c r="Z731" s="5"/>
    </row>
    <row r="732" spans="1:26" ht="12.75" customHeight="1" x14ac:dyDescent="0.25">
      <c r="A732" s="5"/>
      <c r="B732" s="32"/>
      <c r="C732" s="33"/>
      <c r="D732" s="34"/>
      <c r="E732" s="34"/>
      <c r="F732" s="33"/>
      <c r="G732" s="33"/>
      <c r="H732" s="33"/>
      <c r="I732" s="5"/>
      <c r="J732" s="5"/>
      <c r="K732" s="5"/>
      <c r="L732" s="5"/>
      <c r="M732" s="5"/>
      <c r="N732" s="5"/>
      <c r="O732" s="5"/>
      <c r="P732" s="5"/>
      <c r="Q732" s="5"/>
      <c r="R732" s="5"/>
      <c r="S732" s="5"/>
      <c r="T732" s="5"/>
      <c r="U732" s="5"/>
      <c r="V732" s="5"/>
      <c r="W732" s="5"/>
      <c r="X732" s="5"/>
      <c r="Y732" s="5"/>
      <c r="Z732" s="5"/>
    </row>
    <row r="733" spans="1:26" ht="12.75" customHeight="1" x14ac:dyDescent="0.25">
      <c r="A733" s="5"/>
      <c r="B733" s="32"/>
      <c r="C733" s="33"/>
      <c r="D733" s="34"/>
      <c r="E733" s="34"/>
      <c r="F733" s="33"/>
      <c r="G733" s="33"/>
      <c r="H733" s="33"/>
      <c r="I733" s="5"/>
      <c r="J733" s="5"/>
      <c r="K733" s="5"/>
      <c r="L733" s="5"/>
      <c r="M733" s="5"/>
      <c r="N733" s="5"/>
      <c r="O733" s="5"/>
      <c r="P733" s="5"/>
      <c r="Q733" s="5"/>
      <c r="R733" s="5"/>
      <c r="S733" s="5"/>
      <c r="T733" s="5"/>
      <c r="U733" s="5"/>
      <c r="V733" s="5"/>
      <c r="W733" s="5"/>
      <c r="X733" s="5"/>
      <c r="Y733" s="5"/>
      <c r="Z733" s="5"/>
    </row>
    <row r="734" spans="1:26" ht="12.75" customHeight="1" x14ac:dyDescent="0.25">
      <c r="A734" s="5"/>
      <c r="B734" s="32"/>
      <c r="C734" s="33"/>
      <c r="D734" s="34"/>
      <c r="E734" s="34"/>
      <c r="F734" s="33"/>
      <c r="G734" s="33"/>
      <c r="H734" s="33"/>
      <c r="I734" s="5"/>
      <c r="J734" s="5"/>
      <c r="K734" s="5"/>
      <c r="L734" s="5"/>
      <c r="M734" s="5"/>
      <c r="N734" s="5"/>
      <c r="O734" s="5"/>
      <c r="P734" s="5"/>
      <c r="Q734" s="5"/>
      <c r="R734" s="5"/>
      <c r="S734" s="5"/>
      <c r="T734" s="5"/>
      <c r="U734" s="5"/>
      <c r="V734" s="5"/>
      <c r="W734" s="5"/>
      <c r="X734" s="5"/>
      <c r="Y734" s="5"/>
      <c r="Z734" s="5"/>
    </row>
    <row r="735" spans="1:26" ht="12.75" customHeight="1" x14ac:dyDescent="0.25">
      <c r="A735" s="5"/>
      <c r="B735" s="32"/>
      <c r="C735" s="33"/>
      <c r="D735" s="34"/>
      <c r="E735" s="34"/>
      <c r="F735" s="33"/>
      <c r="G735" s="33"/>
      <c r="H735" s="33"/>
      <c r="I735" s="5"/>
      <c r="J735" s="5"/>
      <c r="K735" s="5"/>
      <c r="L735" s="5"/>
      <c r="M735" s="5"/>
      <c r="N735" s="5"/>
      <c r="O735" s="5"/>
      <c r="P735" s="5"/>
      <c r="Q735" s="5"/>
      <c r="R735" s="5"/>
      <c r="S735" s="5"/>
      <c r="T735" s="5"/>
      <c r="U735" s="5"/>
      <c r="V735" s="5"/>
      <c r="W735" s="5"/>
      <c r="X735" s="5"/>
      <c r="Y735" s="5"/>
      <c r="Z735" s="5"/>
    </row>
    <row r="736" spans="1:26" ht="12.75" customHeight="1" x14ac:dyDescent="0.25">
      <c r="A736" s="5"/>
      <c r="B736" s="32"/>
      <c r="C736" s="33"/>
      <c r="D736" s="34"/>
      <c r="E736" s="34"/>
      <c r="F736" s="33"/>
      <c r="G736" s="33"/>
      <c r="H736" s="33"/>
      <c r="I736" s="5"/>
      <c r="J736" s="5"/>
      <c r="K736" s="5"/>
      <c r="L736" s="5"/>
      <c r="M736" s="5"/>
      <c r="N736" s="5"/>
      <c r="O736" s="5"/>
      <c r="P736" s="5"/>
      <c r="Q736" s="5"/>
      <c r="R736" s="5"/>
      <c r="S736" s="5"/>
      <c r="T736" s="5"/>
      <c r="U736" s="5"/>
      <c r="V736" s="5"/>
      <c r="W736" s="5"/>
      <c r="X736" s="5"/>
      <c r="Y736" s="5"/>
      <c r="Z736" s="5"/>
    </row>
    <row r="737" spans="1:26" ht="12.75" customHeight="1" x14ac:dyDescent="0.25">
      <c r="A737" s="5"/>
      <c r="B737" s="32"/>
      <c r="C737" s="33"/>
      <c r="D737" s="34"/>
      <c r="E737" s="34"/>
      <c r="F737" s="33"/>
      <c r="G737" s="33"/>
      <c r="H737" s="33"/>
      <c r="I737" s="5"/>
      <c r="J737" s="5"/>
      <c r="K737" s="5"/>
      <c r="L737" s="5"/>
      <c r="M737" s="5"/>
      <c r="N737" s="5"/>
      <c r="O737" s="5"/>
      <c r="P737" s="5"/>
      <c r="Q737" s="5"/>
      <c r="R737" s="5"/>
      <c r="S737" s="5"/>
      <c r="T737" s="5"/>
      <c r="U737" s="5"/>
      <c r="V737" s="5"/>
      <c r="W737" s="5"/>
      <c r="X737" s="5"/>
      <c r="Y737" s="5"/>
      <c r="Z737" s="5"/>
    </row>
    <row r="738" spans="1:26" ht="12.75" customHeight="1" x14ac:dyDescent="0.25">
      <c r="A738" s="5"/>
      <c r="B738" s="32"/>
      <c r="C738" s="33"/>
      <c r="D738" s="34"/>
      <c r="E738" s="34"/>
      <c r="F738" s="33"/>
      <c r="G738" s="33"/>
      <c r="H738" s="33"/>
      <c r="I738" s="5"/>
      <c r="J738" s="5"/>
      <c r="K738" s="5"/>
      <c r="L738" s="5"/>
      <c r="M738" s="5"/>
      <c r="N738" s="5"/>
      <c r="O738" s="5"/>
      <c r="P738" s="5"/>
      <c r="Q738" s="5"/>
      <c r="R738" s="5"/>
      <c r="S738" s="5"/>
      <c r="T738" s="5"/>
      <c r="U738" s="5"/>
      <c r="V738" s="5"/>
      <c r="W738" s="5"/>
      <c r="X738" s="5"/>
      <c r="Y738" s="5"/>
      <c r="Z738" s="5"/>
    </row>
    <row r="739" spans="1:26" ht="12.75" customHeight="1" x14ac:dyDescent="0.25">
      <c r="A739" s="5"/>
      <c r="B739" s="32"/>
      <c r="C739" s="33"/>
      <c r="D739" s="34"/>
      <c r="E739" s="34"/>
      <c r="F739" s="33"/>
      <c r="G739" s="33"/>
      <c r="H739" s="33"/>
      <c r="I739" s="5"/>
      <c r="J739" s="5"/>
      <c r="K739" s="5"/>
      <c r="L739" s="5"/>
      <c r="M739" s="5"/>
      <c r="N739" s="5"/>
      <c r="O739" s="5"/>
      <c r="P739" s="5"/>
      <c r="Q739" s="5"/>
      <c r="R739" s="5"/>
      <c r="S739" s="5"/>
      <c r="T739" s="5"/>
      <c r="U739" s="5"/>
      <c r="V739" s="5"/>
      <c r="W739" s="5"/>
      <c r="X739" s="5"/>
      <c r="Y739" s="5"/>
      <c r="Z739" s="5"/>
    </row>
    <row r="740" spans="1:26" ht="12.75" customHeight="1" x14ac:dyDescent="0.25">
      <c r="A740" s="5"/>
      <c r="B740" s="32"/>
      <c r="C740" s="33"/>
      <c r="D740" s="34"/>
      <c r="E740" s="34"/>
      <c r="F740" s="33"/>
      <c r="G740" s="33"/>
      <c r="H740" s="33"/>
      <c r="I740" s="5"/>
      <c r="J740" s="5"/>
      <c r="K740" s="5"/>
      <c r="L740" s="5"/>
      <c r="M740" s="5"/>
      <c r="N740" s="5"/>
      <c r="O740" s="5"/>
      <c r="P740" s="5"/>
      <c r="Q740" s="5"/>
      <c r="R740" s="5"/>
      <c r="S740" s="5"/>
      <c r="T740" s="5"/>
      <c r="U740" s="5"/>
      <c r="V740" s="5"/>
      <c r="W740" s="5"/>
      <c r="X740" s="5"/>
      <c r="Y740" s="5"/>
      <c r="Z740" s="5"/>
    </row>
    <row r="741" spans="1:26" ht="12.75" customHeight="1" x14ac:dyDescent="0.25">
      <c r="A741" s="5"/>
      <c r="B741" s="32"/>
      <c r="C741" s="33"/>
      <c r="D741" s="34"/>
      <c r="E741" s="34"/>
      <c r="F741" s="33"/>
      <c r="G741" s="33"/>
      <c r="H741" s="33"/>
      <c r="I741" s="5"/>
      <c r="J741" s="5"/>
      <c r="K741" s="5"/>
      <c r="L741" s="5"/>
      <c r="M741" s="5"/>
      <c r="N741" s="5"/>
      <c r="O741" s="5"/>
      <c r="P741" s="5"/>
      <c r="Q741" s="5"/>
      <c r="R741" s="5"/>
      <c r="S741" s="5"/>
      <c r="T741" s="5"/>
      <c r="U741" s="5"/>
      <c r="V741" s="5"/>
      <c r="W741" s="5"/>
      <c r="X741" s="5"/>
      <c r="Y741" s="5"/>
      <c r="Z741" s="5"/>
    </row>
    <row r="742" spans="1:26" ht="12.75" customHeight="1" x14ac:dyDescent="0.25">
      <c r="A742" s="5"/>
      <c r="B742" s="32"/>
      <c r="C742" s="33"/>
      <c r="D742" s="34"/>
      <c r="E742" s="34"/>
      <c r="F742" s="33"/>
      <c r="G742" s="33"/>
      <c r="H742" s="33"/>
      <c r="I742" s="5"/>
      <c r="J742" s="5"/>
      <c r="K742" s="5"/>
      <c r="L742" s="5"/>
      <c r="M742" s="5"/>
      <c r="N742" s="5"/>
      <c r="O742" s="5"/>
      <c r="P742" s="5"/>
      <c r="Q742" s="5"/>
      <c r="R742" s="5"/>
      <c r="S742" s="5"/>
      <c r="T742" s="5"/>
      <c r="U742" s="5"/>
      <c r="V742" s="5"/>
      <c r="W742" s="5"/>
      <c r="X742" s="5"/>
      <c r="Y742" s="5"/>
      <c r="Z742" s="5"/>
    </row>
    <row r="743" spans="1:26" ht="12.75" customHeight="1" x14ac:dyDescent="0.25">
      <c r="A743" s="5"/>
      <c r="B743" s="32"/>
      <c r="C743" s="33"/>
      <c r="D743" s="34"/>
      <c r="E743" s="34"/>
      <c r="F743" s="33"/>
      <c r="G743" s="33"/>
      <c r="H743" s="33"/>
      <c r="I743" s="5"/>
      <c r="J743" s="5"/>
      <c r="K743" s="5"/>
      <c r="L743" s="5"/>
      <c r="M743" s="5"/>
      <c r="N743" s="5"/>
      <c r="O743" s="5"/>
      <c r="P743" s="5"/>
      <c r="Q743" s="5"/>
      <c r="R743" s="5"/>
      <c r="S743" s="5"/>
      <c r="T743" s="5"/>
      <c r="U743" s="5"/>
      <c r="V743" s="5"/>
      <c r="W743" s="5"/>
      <c r="X743" s="5"/>
      <c r="Y743" s="5"/>
      <c r="Z743" s="5"/>
    </row>
    <row r="744" spans="1:26" ht="12.75" customHeight="1" x14ac:dyDescent="0.25">
      <c r="A744" s="5"/>
      <c r="B744" s="32"/>
      <c r="C744" s="33"/>
      <c r="D744" s="34"/>
      <c r="E744" s="34"/>
      <c r="F744" s="33"/>
      <c r="G744" s="33"/>
      <c r="H744" s="33"/>
      <c r="I744" s="5"/>
      <c r="J744" s="5"/>
      <c r="K744" s="5"/>
      <c r="L744" s="5"/>
      <c r="M744" s="5"/>
      <c r="N744" s="5"/>
      <c r="O744" s="5"/>
      <c r="P744" s="5"/>
      <c r="Q744" s="5"/>
      <c r="R744" s="5"/>
      <c r="S744" s="5"/>
      <c r="T744" s="5"/>
      <c r="U744" s="5"/>
      <c r="V744" s="5"/>
      <c r="W744" s="5"/>
      <c r="X744" s="5"/>
      <c r="Y744" s="5"/>
      <c r="Z744" s="5"/>
    </row>
    <row r="745" spans="1:26" ht="12.75" customHeight="1" x14ac:dyDescent="0.25">
      <c r="A745" s="5"/>
      <c r="B745" s="32"/>
      <c r="C745" s="33"/>
      <c r="D745" s="34"/>
      <c r="E745" s="34"/>
      <c r="F745" s="33"/>
      <c r="G745" s="33"/>
      <c r="H745" s="33"/>
      <c r="I745" s="5"/>
      <c r="J745" s="5"/>
      <c r="K745" s="5"/>
      <c r="L745" s="5"/>
      <c r="M745" s="5"/>
      <c r="N745" s="5"/>
      <c r="O745" s="5"/>
      <c r="P745" s="5"/>
      <c r="Q745" s="5"/>
      <c r="R745" s="5"/>
      <c r="S745" s="5"/>
      <c r="T745" s="5"/>
      <c r="U745" s="5"/>
      <c r="V745" s="5"/>
      <c r="W745" s="5"/>
      <c r="X745" s="5"/>
      <c r="Y745" s="5"/>
      <c r="Z745" s="5"/>
    </row>
    <row r="746" spans="1:26" ht="12.75" customHeight="1" x14ac:dyDescent="0.25">
      <c r="A746" s="5"/>
      <c r="B746" s="32"/>
      <c r="C746" s="33"/>
      <c r="D746" s="34"/>
      <c r="E746" s="34"/>
      <c r="F746" s="33"/>
      <c r="G746" s="33"/>
      <c r="H746" s="33"/>
      <c r="I746" s="5"/>
      <c r="J746" s="5"/>
      <c r="K746" s="5"/>
      <c r="L746" s="5"/>
      <c r="M746" s="5"/>
      <c r="N746" s="5"/>
      <c r="O746" s="5"/>
      <c r="P746" s="5"/>
      <c r="Q746" s="5"/>
      <c r="R746" s="5"/>
      <c r="S746" s="5"/>
      <c r="T746" s="5"/>
      <c r="U746" s="5"/>
      <c r="V746" s="5"/>
      <c r="W746" s="5"/>
      <c r="X746" s="5"/>
      <c r="Y746" s="5"/>
      <c r="Z746" s="5"/>
    </row>
    <row r="747" spans="1:26" ht="12.75" customHeight="1" x14ac:dyDescent="0.25">
      <c r="A747" s="5"/>
      <c r="B747" s="32"/>
      <c r="C747" s="33"/>
      <c r="D747" s="34"/>
      <c r="E747" s="34"/>
      <c r="F747" s="33"/>
      <c r="G747" s="33"/>
      <c r="H747" s="33"/>
      <c r="I747" s="5"/>
      <c r="J747" s="5"/>
      <c r="K747" s="5"/>
      <c r="L747" s="5"/>
      <c r="M747" s="5"/>
      <c r="N747" s="5"/>
      <c r="O747" s="5"/>
      <c r="P747" s="5"/>
      <c r="Q747" s="5"/>
      <c r="R747" s="5"/>
      <c r="S747" s="5"/>
      <c r="T747" s="5"/>
      <c r="U747" s="5"/>
      <c r="V747" s="5"/>
      <c r="W747" s="5"/>
      <c r="X747" s="5"/>
      <c r="Y747" s="5"/>
      <c r="Z747" s="5"/>
    </row>
    <row r="748" spans="1:26" ht="12.75" customHeight="1" x14ac:dyDescent="0.25">
      <c r="A748" s="5"/>
      <c r="B748" s="32"/>
      <c r="C748" s="33"/>
      <c r="D748" s="34"/>
      <c r="E748" s="34"/>
      <c r="F748" s="33"/>
      <c r="G748" s="33"/>
      <c r="H748" s="33"/>
      <c r="I748" s="5"/>
      <c r="J748" s="5"/>
      <c r="K748" s="5"/>
      <c r="L748" s="5"/>
      <c r="M748" s="5"/>
      <c r="N748" s="5"/>
      <c r="O748" s="5"/>
      <c r="P748" s="5"/>
      <c r="Q748" s="5"/>
      <c r="R748" s="5"/>
      <c r="S748" s="5"/>
      <c r="T748" s="5"/>
      <c r="U748" s="5"/>
      <c r="V748" s="5"/>
      <c r="W748" s="5"/>
      <c r="X748" s="5"/>
      <c r="Y748" s="5"/>
      <c r="Z748" s="5"/>
    </row>
    <row r="749" spans="1:26" ht="12.75" customHeight="1" x14ac:dyDescent="0.25">
      <c r="A749" s="5"/>
      <c r="B749" s="32"/>
      <c r="C749" s="33"/>
      <c r="D749" s="34"/>
      <c r="E749" s="34"/>
      <c r="F749" s="33"/>
      <c r="G749" s="33"/>
      <c r="H749" s="33"/>
      <c r="I749" s="5"/>
      <c r="J749" s="5"/>
      <c r="K749" s="5"/>
      <c r="L749" s="5"/>
      <c r="M749" s="5"/>
      <c r="N749" s="5"/>
      <c r="O749" s="5"/>
      <c r="P749" s="5"/>
      <c r="Q749" s="5"/>
      <c r="R749" s="5"/>
      <c r="S749" s="5"/>
      <c r="T749" s="5"/>
      <c r="U749" s="5"/>
      <c r="V749" s="5"/>
      <c r="W749" s="5"/>
      <c r="X749" s="5"/>
      <c r="Y749" s="5"/>
      <c r="Z749" s="5"/>
    </row>
    <row r="750" spans="1:26" ht="12.75" customHeight="1" x14ac:dyDescent="0.25">
      <c r="A750" s="5"/>
      <c r="B750" s="32"/>
      <c r="C750" s="33"/>
      <c r="D750" s="34"/>
      <c r="E750" s="34"/>
      <c r="F750" s="33"/>
      <c r="G750" s="33"/>
      <c r="H750" s="33"/>
      <c r="I750" s="5"/>
      <c r="J750" s="5"/>
      <c r="K750" s="5"/>
      <c r="L750" s="5"/>
      <c r="M750" s="5"/>
      <c r="N750" s="5"/>
      <c r="O750" s="5"/>
      <c r="P750" s="5"/>
      <c r="Q750" s="5"/>
      <c r="R750" s="5"/>
      <c r="S750" s="5"/>
      <c r="T750" s="5"/>
      <c r="U750" s="5"/>
      <c r="V750" s="5"/>
      <c r="W750" s="5"/>
      <c r="X750" s="5"/>
      <c r="Y750" s="5"/>
      <c r="Z750" s="5"/>
    </row>
    <row r="751" spans="1:26" ht="12.75" customHeight="1" x14ac:dyDescent="0.25">
      <c r="A751" s="5"/>
      <c r="B751" s="32"/>
      <c r="C751" s="33"/>
      <c r="D751" s="34"/>
      <c r="E751" s="34"/>
      <c r="F751" s="33"/>
      <c r="G751" s="33"/>
      <c r="H751" s="33"/>
      <c r="I751" s="5"/>
      <c r="J751" s="5"/>
      <c r="K751" s="5"/>
      <c r="L751" s="5"/>
      <c r="M751" s="5"/>
      <c r="N751" s="5"/>
      <c r="O751" s="5"/>
      <c r="P751" s="5"/>
      <c r="Q751" s="5"/>
      <c r="R751" s="5"/>
      <c r="S751" s="5"/>
      <c r="T751" s="5"/>
      <c r="U751" s="5"/>
      <c r="V751" s="5"/>
      <c r="W751" s="5"/>
      <c r="X751" s="5"/>
      <c r="Y751" s="5"/>
      <c r="Z751" s="5"/>
    </row>
    <row r="752" spans="1:26" ht="12.75" customHeight="1" x14ac:dyDescent="0.25">
      <c r="A752" s="5"/>
      <c r="B752" s="32"/>
      <c r="C752" s="33"/>
      <c r="D752" s="34"/>
      <c r="E752" s="34"/>
      <c r="F752" s="33"/>
      <c r="G752" s="33"/>
      <c r="H752" s="33"/>
      <c r="I752" s="5"/>
      <c r="J752" s="5"/>
      <c r="K752" s="5"/>
      <c r="L752" s="5"/>
      <c r="M752" s="5"/>
      <c r="N752" s="5"/>
      <c r="O752" s="5"/>
      <c r="P752" s="5"/>
      <c r="Q752" s="5"/>
      <c r="R752" s="5"/>
      <c r="S752" s="5"/>
      <c r="T752" s="5"/>
      <c r="U752" s="5"/>
      <c r="V752" s="5"/>
      <c r="W752" s="5"/>
      <c r="X752" s="5"/>
      <c r="Y752" s="5"/>
      <c r="Z752" s="5"/>
    </row>
    <row r="753" spans="1:26" ht="12.75" customHeight="1" x14ac:dyDescent="0.25">
      <c r="A753" s="5"/>
      <c r="B753" s="32"/>
      <c r="C753" s="33"/>
      <c r="D753" s="34"/>
      <c r="E753" s="34"/>
      <c r="F753" s="33"/>
      <c r="G753" s="33"/>
      <c r="H753" s="33"/>
      <c r="I753" s="5"/>
      <c r="J753" s="5"/>
      <c r="K753" s="5"/>
      <c r="L753" s="5"/>
      <c r="M753" s="5"/>
      <c r="N753" s="5"/>
      <c r="O753" s="5"/>
      <c r="P753" s="5"/>
      <c r="Q753" s="5"/>
      <c r="R753" s="5"/>
      <c r="S753" s="5"/>
      <c r="T753" s="5"/>
      <c r="U753" s="5"/>
      <c r="V753" s="5"/>
      <c r="W753" s="5"/>
      <c r="X753" s="5"/>
      <c r="Y753" s="5"/>
      <c r="Z753" s="5"/>
    </row>
    <row r="754" spans="1:26" ht="12.75" customHeight="1" x14ac:dyDescent="0.25">
      <c r="A754" s="5"/>
      <c r="B754" s="32"/>
      <c r="C754" s="33"/>
      <c r="D754" s="34"/>
      <c r="E754" s="34"/>
      <c r="F754" s="33"/>
      <c r="G754" s="33"/>
      <c r="H754" s="33"/>
      <c r="I754" s="5"/>
      <c r="J754" s="5"/>
      <c r="K754" s="5"/>
      <c r="L754" s="5"/>
      <c r="M754" s="5"/>
      <c r="N754" s="5"/>
      <c r="O754" s="5"/>
      <c r="P754" s="5"/>
      <c r="Q754" s="5"/>
      <c r="R754" s="5"/>
      <c r="S754" s="5"/>
      <c r="T754" s="5"/>
      <c r="U754" s="5"/>
      <c r="V754" s="5"/>
      <c r="W754" s="5"/>
      <c r="X754" s="5"/>
      <c r="Y754" s="5"/>
      <c r="Z754" s="5"/>
    </row>
    <row r="755" spans="1:26" ht="12.75" customHeight="1" x14ac:dyDescent="0.25">
      <c r="A755" s="5"/>
      <c r="B755" s="32"/>
      <c r="C755" s="33"/>
      <c r="D755" s="34"/>
      <c r="E755" s="34"/>
      <c r="F755" s="33"/>
      <c r="G755" s="33"/>
      <c r="H755" s="33"/>
      <c r="I755" s="5"/>
      <c r="J755" s="5"/>
      <c r="K755" s="5"/>
      <c r="L755" s="5"/>
      <c r="M755" s="5"/>
      <c r="N755" s="5"/>
      <c r="O755" s="5"/>
      <c r="P755" s="5"/>
      <c r="Q755" s="5"/>
      <c r="R755" s="5"/>
      <c r="S755" s="5"/>
      <c r="T755" s="5"/>
      <c r="U755" s="5"/>
      <c r="V755" s="5"/>
      <c r="W755" s="5"/>
      <c r="X755" s="5"/>
      <c r="Y755" s="5"/>
      <c r="Z755" s="5"/>
    </row>
    <row r="756" spans="1:26" ht="12.75" customHeight="1" x14ac:dyDescent="0.25">
      <c r="A756" s="5"/>
      <c r="B756" s="32"/>
      <c r="C756" s="33"/>
      <c r="D756" s="34"/>
      <c r="E756" s="34"/>
      <c r="F756" s="33"/>
      <c r="G756" s="33"/>
      <c r="H756" s="33"/>
      <c r="I756" s="5"/>
      <c r="J756" s="5"/>
      <c r="K756" s="5"/>
      <c r="L756" s="5"/>
      <c r="M756" s="5"/>
      <c r="N756" s="5"/>
      <c r="O756" s="5"/>
      <c r="P756" s="5"/>
      <c r="Q756" s="5"/>
      <c r="R756" s="5"/>
      <c r="S756" s="5"/>
      <c r="T756" s="5"/>
      <c r="U756" s="5"/>
      <c r="V756" s="5"/>
      <c r="W756" s="5"/>
      <c r="X756" s="5"/>
      <c r="Y756" s="5"/>
      <c r="Z756" s="5"/>
    </row>
    <row r="757" spans="1:26" ht="12.75" customHeight="1" x14ac:dyDescent="0.25">
      <c r="A757" s="5"/>
      <c r="B757" s="32"/>
      <c r="C757" s="33"/>
      <c r="D757" s="34"/>
      <c r="E757" s="34"/>
      <c r="F757" s="33"/>
      <c r="G757" s="33"/>
      <c r="H757" s="33"/>
      <c r="I757" s="5"/>
      <c r="J757" s="5"/>
      <c r="K757" s="5"/>
      <c r="L757" s="5"/>
      <c r="M757" s="5"/>
      <c r="N757" s="5"/>
      <c r="O757" s="5"/>
      <c r="P757" s="5"/>
      <c r="Q757" s="5"/>
      <c r="R757" s="5"/>
      <c r="S757" s="5"/>
      <c r="T757" s="5"/>
      <c r="U757" s="5"/>
      <c r="V757" s="5"/>
      <c r="W757" s="5"/>
      <c r="X757" s="5"/>
      <c r="Y757" s="5"/>
      <c r="Z757" s="5"/>
    </row>
    <row r="758" spans="1:26" ht="12.75" customHeight="1" x14ac:dyDescent="0.25">
      <c r="A758" s="5"/>
      <c r="B758" s="32"/>
      <c r="C758" s="33"/>
      <c r="D758" s="34"/>
      <c r="E758" s="34"/>
      <c r="F758" s="33"/>
      <c r="G758" s="33"/>
      <c r="H758" s="33"/>
      <c r="I758" s="5"/>
      <c r="J758" s="5"/>
      <c r="K758" s="5"/>
      <c r="L758" s="5"/>
      <c r="M758" s="5"/>
      <c r="N758" s="5"/>
      <c r="O758" s="5"/>
      <c r="P758" s="5"/>
      <c r="Q758" s="5"/>
      <c r="R758" s="5"/>
      <c r="S758" s="5"/>
      <c r="T758" s="5"/>
      <c r="U758" s="5"/>
      <c r="V758" s="5"/>
      <c r="W758" s="5"/>
      <c r="X758" s="5"/>
      <c r="Y758" s="5"/>
      <c r="Z758" s="5"/>
    </row>
    <row r="759" spans="1:26" ht="12.75" customHeight="1" x14ac:dyDescent="0.25">
      <c r="A759" s="5"/>
      <c r="B759" s="32"/>
      <c r="C759" s="33"/>
      <c r="D759" s="34"/>
      <c r="E759" s="34"/>
      <c r="F759" s="33"/>
      <c r="G759" s="33"/>
      <c r="H759" s="33"/>
      <c r="I759" s="5"/>
      <c r="J759" s="5"/>
      <c r="K759" s="5"/>
      <c r="L759" s="5"/>
      <c r="M759" s="5"/>
      <c r="N759" s="5"/>
      <c r="O759" s="5"/>
      <c r="P759" s="5"/>
      <c r="Q759" s="5"/>
      <c r="R759" s="5"/>
      <c r="S759" s="5"/>
      <c r="T759" s="5"/>
      <c r="U759" s="5"/>
      <c r="V759" s="5"/>
      <c r="W759" s="5"/>
      <c r="X759" s="5"/>
      <c r="Y759" s="5"/>
      <c r="Z759" s="5"/>
    </row>
    <row r="760" spans="1:26" ht="12.75" customHeight="1" x14ac:dyDescent="0.25">
      <c r="A760" s="5"/>
      <c r="B760" s="32"/>
      <c r="C760" s="33"/>
      <c r="D760" s="34"/>
      <c r="E760" s="34"/>
      <c r="F760" s="33"/>
      <c r="G760" s="33"/>
      <c r="H760" s="33"/>
      <c r="I760" s="5"/>
      <c r="J760" s="5"/>
      <c r="K760" s="5"/>
      <c r="L760" s="5"/>
      <c r="M760" s="5"/>
      <c r="N760" s="5"/>
      <c r="O760" s="5"/>
      <c r="P760" s="5"/>
      <c r="Q760" s="5"/>
      <c r="R760" s="5"/>
      <c r="S760" s="5"/>
      <c r="T760" s="5"/>
      <c r="U760" s="5"/>
      <c r="V760" s="5"/>
      <c r="W760" s="5"/>
      <c r="X760" s="5"/>
      <c r="Y760" s="5"/>
      <c r="Z760" s="5"/>
    </row>
    <row r="761" spans="1:26" ht="12.75" customHeight="1" x14ac:dyDescent="0.25">
      <c r="A761" s="5"/>
      <c r="B761" s="32"/>
      <c r="C761" s="33"/>
      <c r="D761" s="34"/>
      <c r="E761" s="34"/>
      <c r="F761" s="33"/>
      <c r="G761" s="33"/>
      <c r="H761" s="33"/>
      <c r="I761" s="5"/>
      <c r="J761" s="5"/>
      <c r="K761" s="5"/>
      <c r="L761" s="5"/>
      <c r="M761" s="5"/>
      <c r="N761" s="5"/>
      <c r="O761" s="5"/>
      <c r="P761" s="5"/>
      <c r="Q761" s="5"/>
      <c r="R761" s="5"/>
      <c r="S761" s="5"/>
      <c r="T761" s="5"/>
      <c r="U761" s="5"/>
      <c r="V761" s="5"/>
      <c r="W761" s="5"/>
      <c r="X761" s="5"/>
      <c r="Y761" s="5"/>
      <c r="Z761" s="5"/>
    </row>
    <row r="762" spans="1:26" ht="12.75" customHeight="1" x14ac:dyDescent="0.25">
      <c r="A762" s="5"/>
      <c r="B762" s="32"/>
      <c r="C762" s="33"/>
      <c r="D762" s="34"/>
      <c r="E762" s="34"/>
      <c r="F762" s="33"/>
      <c r="G762" s="33"/>
      <c r="H762" s="33"/>
      <c r="I762" s="5"/>
      <c r="J762" s="5"/>
      <c r="K762" s="5"/>
      <c r="L762" s="5"/>
      <c r="M762" s="5"/>
      <c r="N762" s="5"/>
      <c r="O762" s="5"/>
      <c r="P762" s="5"/>
      <c r="Q762" s="5"/>
      <c r="R762" s="5"/>
      <c r="S762" s="5"/>
      <c r="T762" s="5"/>
      <c r="U762" s="5"/>
      <c r="V762" s="5"/>
      <c r="W762" s="5"/>
      <c r="X762" s="5"/>
      <c r="Y762" s="5"/>
      <c r="Z762" s="5"/>
    </row>
    <row r="763" spans="1:26" ht="12.75" customHeight="1" x14ac:dyDescent="0.25">
      <c r="A763" s="5"/>
      <c r="B763" s="32"/>
      <c r="C763" s="33"/>
      <c r="D763" s="34"/>
      <c r="E763" s="34"/>
      <c r="F763" s="33"/>
      <c r="G763" s="33"/>
      <c r="H763" s="33"/>
      <c r="I763" s="5"/>
      <c r="J763" s="5"/>
      <c r="K763" s="5"/>
      <c r="L763" s="5"/>
      <c r="M763" s="5"/>
      <c r="N763" s="5"/>
      <c r="O763" s="5"/>
      <c r="P763" s="5"/>
      <c r="Q763" s="5"/>
      <c r="R763" s="5"/>
      <c r="S763" s="5"/>
      <c r="T763" s="5"/>
      <c r="U763" s="5"/>
      <c r="V763" s="5"/>
      <c r="W763" s="5"/>
      <c r="X763" s="5"/>
      <c r="Y763" s="5"/>
      <c r="Z763" s="5"/>
    </row>
    <row r="764" spans="1:26" ht="12.75" customHeight="1" x14ac:dyDescent="0.25">
      <c r="A764" s="5"/>
      <c r="B764" s="32"/>
      <c r="C764" s="33"/>
      <c r="D764" s="34"/>
      <c r="E764" s="34"/>
      <c r="F764" s="33"/>
      <c r="G764" s="33"/>
      <c r="H764" s="33"/>
      <c r="I764" s="5"/>
      <c r="J764" s="5"/>
      <c r="K764" s="5"/>
      <c r="L764" s="5"/>
      <c r="M764" s="5"/>
      <c r="N764" s="5"/>
      <c r="O764" s="5"/>
      <c r="P764" s="5"/>
      <c r="Q764" s="5"/>
      <c r="R764" s="5"/>
      <c r="S764" s="5"/>
      <c r="T764" s="5"/>
      <c r="U764" s="5"/>
      <c r="V764" s="5"/>
      <c r="W764" s="5"/>
      <c r="X764" s="5"/>
      <c r="Y764" s="5"/>
      <c r="Z764" s="5"/>
    </row>
    <row r="765" spans="1:26" ht="12.75" customHeight="1" x14ac:dyDescent="0.25">
      <c r="A765" s="5"/>
      <c r="B765" s="32"/>
      <c r="C765" s="33"/>
      <c r="D765" s="34"/>
      <c r="E765" s="34"/>
      <c r="F765" s="33"/>
      <c r="G765" s="33"/>
      <c r="H765" s="33"/>
      <c r="I765" s="5"/>
      <c r="J765" s="5"/>
      <c r="K765" s="5"/>
      <c r="L765" s="5"/>
      <c r="M765" s="5"/>
      <c r="N765" s="5"/>
      <c r="O765" s="5"/>
      <c r="P765" s="5"/>
      <c r="Q765" s="5"/>
      <c r="R765" s="5"/>
      <c r="S765" s="5"/>
      <c r="T765" s="5"/>
      <c r="U765" s="5"/>
      <c r="V765" s="5"/>
      <c r="W765" s="5"/>
      <c r="X765" s="5"/>
      <c r="Y765" s="5"/>
      <c r="Z765" s="5"/>
    </row>
    <row r="766" spans="1:26" ht="12.75" customHeight="1" x14ac:dyDescent="0.25">
      <c r="A766" s="5"/>
      <c r="B766" s="32"/>
      <c r="C766" s="33"/>
      <c r="D766" s="34"/>
      <c r="E766" s="34"/>
      <c r="F766" s="33"/>
      <c r="G766" s="33"/>
      <c r="H766" s="33"/>
      <c r="I766" s="5"/>
      <c r="J766" s="5"/>
      <c r="K766" s="5"/>
      <c r="L766" s="5"/>
      <c r="M766" s="5"/>
      <c r="N766" s="5"/>
      <c r="O766" s="5"/>
      <c r="P766" s="5"/>
      <c r="Q766" s="5"/>
      <c r="R766" s="5"/>
      <c r="S766" s="5"/>
      <c r="T766" s="5"/>
      <c r="U766" s="5"/>
      <c r="V766" s="5"/>
      <c r="W766" s="5"/>
      <c r="X766" s="5"/>
      <c r="Y766" s="5"/>
      <c r="Z766" s="5"/>
    </row>
    <row r="767" spans="1:26" ht="12.75" customHeight="1" x14ac:dyDescent="0.25">
      <c r="A767" s="5"/>
      <c r="B767" s="32"/>
      <c r="C767" s="33"/>
      <c r="D767" s="34"/>
      <c r="E767" s="34"/>
      <c r="F767" s="33"/>
      <c r="G767" s="33"/>
      <c r="H767" s="33"/>
      <c r="I767" s="5"/>
      <c r="J767" s="5"/>
      <c r="K767" s="5"/>
      <c r="L767" s="5"/>
      <c r="M767" s="5"/>
      <c r="N767" s="5"/>
      <c r="O767" s="5"/>
      <c r="P767" s="5"/>
      <c r="Q767" s="5"/>
      <c r="R767" s="5"/>
      <c r="S767" s="5"/>
      <c r="T767" s="5"/>
      <c r="U767" s="5"/>
      <c r="V767" s="5"/>
      <c r="W767" s="5"/>
      <c r="X767" s="5"/>
      <c r="Y767" s="5"/>
      <c r="Z767" s="5"/>
    </row>
    <row r="768" spans="1:26" ht="12.75" customHeight="1" x14ac:dyDescent="0.25">
      <c r="A768" s="5"/>
      <c r="B768" s="32"/>
      <c r="C768" s="33"/>
      <c r="D768" s="34"/>
      <c r="E768" s="34"/>
      <c r="F768" s="33"/>
      <c r="G768" s="33"/>
      <c r="H768" s="33"/>
      <c r="I768" s="5"/>
      <c r="J768" s="5"/>
      <c r="K768" s="5"/>
      <c r="L768" s="5"/>
      <c r="M768" s="5"/>
      <c r="N768" s="5"/>
      <c r="O768" s="5"/>
      <c r="P768" s="5"/>
      <c r="Q768" s="5"/>
      <c r="R768" s="5"/>
      <c r="S768" s="5"/>
      <c r="T768" s="5"/>
      <c r="U768" s="5"/>
      <c r="V768" s="5"/>
      <c r="W768" s="5"/>
      <c r="X768" s="5"/>
      <c r="Y768" s="5"/>
      <c r="Z768" s="5"/>
    </row>
    <row r="769" spans="1:26" ht="12.75" customHeight="1" x14ac:dyDescent="0.25">
      <c r="A769" s="5"/>
      <c r="B769" s="32"/>
      <c r="C769" s="33"/>
      <c r="D769" s="34"/>
      <c r="E769" s="34"/>
      <c r="F769" s="33"/>
      <c r="G769" s="33"/>
      <c r="H769" s="33"/>
      <c r="I769" s="5"/>
      <c r="J769" s="5"/>
      <c r="K769" s="5"/>
      <c r="L769" s="5"/>
      <c r="M769" s="5"/>
      <c r="N769" s="5"/>
      <c r="O769" s="5"/>
      <c r="P769" s="5"/>
      <c r="Q769" s="5"/>
      <c r="R769" s="5"/>
      <c r="S769" s="5"/>
      <c r="T769" s="5"/>
      <c r="U769" s="5"/>
      <c r="V769" s="5"/>
      <c r="W769" s="5"/>
      <c r="X769" s="5"/>
      <c r="Y769" s="5"/>
      <c r="Z769" s="5"/>
    </row>
    <row r="770" spans="1:26" ht="12.75" customHeight="1" x14ac:dyDescent="0.25">
      <c r="A770" s="5"/>
      <c r="B770" s="32"/>
      <c r="C770" s="33"/>
      <c r="D770" s="34"/>
      <c r="E770" s="34"/>
      <c r="F770" s="33"/>
      <c r="G770" s="33"/>
      <c r="H770" s="33"/>
      <c r="I770" s="5"/>
      <c r="J770" s="5"/>
      <c r="K770" s="5"/>
      <c r="L770" s="5"/>
      <c r="M770" s="5"/>
      <c r="N770" s="5"/>
      <c r="O770" s="5"/>
      <c r="P770" s="5"/>
      <c r="Q770" s="5"/>
      <c r="R770" s="5"/>
      <c r="S770" s="5"/>
      <c r="T770" s="5"/>
      <c r="U770" s="5"/>
      <c r="V770" s="5"/>
      <c r="W770" s="5"/>
      <c r="X770" s="5"/>
      <c r="Y770" s="5"/>
      <c r="Z770" s="5"/>
    </row>
    <row r="771" spans="1:26" ht="12.75" customHeight="1" x14ac:dyDescent="0.25">
      <c r="A771" s="5"/>
      <c r="B771" s="32"/>
      <c r="C771" s="33"/>
      <c r="D771" s="34"/>
      <c r="E771" s="34"/>
      <c r="F771" s="33"/>
      <c r="G771" s="33"/>
      <c r="H771" s="33"/>
      <c r="I771" s="5"/>
      <c r="J771" s="5"/>
      <c r="K771" s="5"/>
      <c r="L771" s="5"/>
      <c r="M771" s="5"/>
      <c r="N771" s="5"/>
      <c r="O771" s="5"/>
      <c r="P771" s="5"/>
      <c r="Q771" s="5"/>
      <c r="R771" s="5"/>
      <c r="S771" s="5"/>
      <c r="T771" s="5"/>
      <c r="U771" s="5"/>
      <c r="V771" s="5"/>
      <c r="W771" s="5"/>
      <c r="X771" s="5"/>
      <c r="Y771" s="5"/>
      <c r="Z771" s="5"/>
    </row>
    <row r="772" spans="1:26" ht="12.75" customHeight="1" x14ac:dyDescent="0.25">
      <c r="A772" s="5"/>
      <c r="B772" s="32"/>
      <c r="C772" s="33"/>
      <c r="D772" s="34"/>
      <c r="E772" s="34"/>
      <c r="F772" s="33"/>
      <c r="G772" s="33"/>
      <c r="H772" s="33"/>
      <c r="I772" s="5"/>
      <c r="J772" s="5"/>
      <c r="K772" s="5"/>
      <c r="L772" s="5"/>
      <c r="M772" s="5"/>
      <c r="N772" s="5"/>
      <c r="O772" s="5"/>
      <c r="P772" s="5"/>
      <c r="Q772" s="5"/>
      <c r="R772" s="5"/>
      <c r="S772" s="5"/>
      <c r="T772" s="5"/>
      <c r="U772" s="5"/>
      <c r="V772" s="5"/>
      <c r="W772" s="5"/>
      <c r="X772" s="5"/>
      <c r="Y772" s="5"/>
      <c r="Z772" s="5"/>
    </row>
    <row r="773" spans="1:26" ht="12.75" customHeight="1" x14ac:dyDescent="0.25">
      <c r="A773" s="5"/>
      <c r="B773" s="32"/>
      <c r="C773" s="33"/>
      <c r="D773" s="34"/>
      <c r="E773" s="34"/>
      <c r="F773" s="33"/>
      <c r="G773" s="33"/>
      <c r="H773" s="33"/>
      <c r="I773" s="5"/>
      <c r="J773" s="5"/>
      <c r="K773" s="5"/>
      <c r="L773" s="5"/>
      <c r="M773" s="5"/>
      <c r="N773" s="5"/>
      <c r="O773" s="5"/>
      <c r="P773" s="5"/>
      <c r="Q773" s="5"/>
      <c r="R773" s="5"/>
      <c r="S773" s="5"/>
      <c r="T773" s="5"/>
      <c r="U773" s="5"/>
      <c r="V773" s="5"/>
      <c r="W773" s="5"/>
      <c r="X773" s="5"/>
      <c r="Y773" s="5"/>
      <c r="Z773" s="5"/>
    </row>
    <row r="774" spans="1:26" ht="12.75" customHeight="1" x14ac:dyDescent="0.25">
      <c r="A774" s="5"/>
      <c r="B774" s="32"/>
      <c r="C774" s="33"/>
      <c r="D774" s="34"/>
      <c r="E774" s="34"/>
      <c r="F774" s="33"/>
      <c r="G774" s="33"/>
      <c r="H774" s="33"/>
      <c r="I774" s="5"/>
      <c r="J774" s="5"/>
      <c r="K774" s="5"/>
      <c r="L774" s="5"/>
      <c r="M774" s="5"/>
      <c r="N774" s="5"/>
      <c r="O774" s="5"/>
      <c r="P774" s="5"/>
      <c r="Q774" s="5"/>
      <c r="R774" s="5"/>
      <c r="S774" s="5"/>
      <c r="T774" s="5"/>
      <c r="U774" s="5"/>
      <c r="V774" s="5"/>
      <c r="W774" s="5"/>
      <c r="X774" s="5"/>
      <c r="Y774" s="5"/>
      <c r="Z774" s="5"/>
    </row>
    <row r="775" spans="1:26" ht="12.75" customHeight="1" x14ac:dyDescent="0.25">
      <c r="A775" s="5"/>
      <c r="B775" s="32"/>
      <c r="C775" s="33"/>
      <c r="D775" s="34"/>
      <c r="E775" s="34"/>
      <c r="F775" s="33"/>
      <c r="G775" s="33"/>
      <c r="H775" s="33"/>
      <c r="I775" s="5"/>
      <c r="J775" s="5"/>
      <c r="K775" s="5"/>
      <c r="L775" s="5"/>
      <c r="M775" s="5"/>
      <c r="N775" s="5"/>
      <c r="O775" s="5"/>
      <c r="P775" s="5"/>
      <c r="Q775" s="5"/>
      <c r="R775" s="5"/>
      <c r="S775" s="5"/>
      <c r="T775" s="5"/>
      <c r="U775" s="5"/>
      <c r="V775" s="5"/>
      <c r="W775" s="5"/>
      <c r="X775" s="5"/>
      <c r="Y775" s="5"/>
      <c r="Z775" s="5"/>
    </row>
    <row r="776" spans="1:26" ht="12.75" customHeight="1" x14ac:dyDescent="0.25">
      <c r="A776" s="5"/>
      <c r="B776" s="32"/>
      <c r="C776" s="33"/>
      <c r="D776" s="34"/>
      <c r="E776" s="34"/>
      <c r="F776" s="33"/>
      <c r="G776" s="33"/>
      <c r="H776" s="33"/>
      <c r="I776" s="5"/>
      <c r="J776" s="5"/>
      <c r="K776" s="5"/>
      <c r="L776" s="5"/>
      <c r="M776" s="5"/>
      <c r="N776" s="5"/>
      <c r="O776" s="5"/>
      <c r="P776" s="5"/>
      <c r="Q776" s="5"/>
      <c r="R776" s="5"/>
      <c r="S776" s="5"/>
      <c r="T776" s="5"/>
      <c r="U776" s="5"/>
      <c r="V776" s="5"/>
      <c r="W776" s="5"/>
      <c r="X776" s="5"/>
      <c r="Y776" s="5"/>
      <c r="Z776" s="5"/>
    </row>
    <row r="777" spans="1:26" ht="12.75" customHeight="1" x14ac:dyDescent="0.25">
      <c r="A777" s="5"/>
      <c r="B777" s="32"/>
      <c r="C777" s="33"/>
      <c r="D777" s="34"/>
      <c r="E777" s="34"/>
      <c r="F777" s="33"/>
      <c r="G777" s="33"/>
      <c r="H777" s="33"/>
      <c r="I777" s="5"/>
      <c r="J777" s="5"/>
      <c r="K777" s="5"/>
      <c r="L777" s="5"/>
      <c r="M777" s="5"/>
      <c r="N777" s="5"/>
      <c r="O777" s="5"/>
      <c r="P777" s="5"/>
      <c r="Q777" s="5"/>
      <c r="R777" s="5"/>
      <c r="S777" s="5"/>
      <c r="T777" s="5"/>
      <c r="U777" s="5"/>
      <c r="V777" s="5"/>
      <c r="W777" s="5"/>
      <c r="X777" s="5"/>
      <c r="Y777" s="5"/>
      <c r="Z777" s="5"/>
    </row>
    <row r="778" spans="1:26" ht="12.75" customHeight="1" x14ac:dyDescent="0.25">
      <c r="A778" s="5"/>
      <c r="B778" s="32"/>
      <c r="C778" s="33"/>
      <c r="D778" s="34"/>
      <c r="E778" s="34"/>
      <c r="F778" s="33"/>
      <c r="G778" s="33"/>
      <c r="H778" s="33"/>
      <c r="I778" s="5"/>
      <c r="J778" s="5"/>
      <c r="K778" s="5"/>
      <c r="L778" s="5"/>
      <c r="M778" s="5"/>
      <c r="N778" s="5"/>
      <c r="O778" s="5"/>
      <c r="P778" s="5"/>
      <c r="Q778" s="5"/>
      <c r="R778" s="5"/>
      <c r="S778" s="5"/>
      <c r="T778" s="5"/>
      <c r="U778" s="5"/>
      <c r="V778" s="5"/>
      <c r="W778" s="5"/>
      <c r="X778" s="5"/>
      <c r="Y778" s="5"/>
      <c r="Z778" s="5"/>
    </row>
    <row r="779" spans="1:26" ht="12.75" customHeight="1" x14ac:dyDescent="0.25">
      <c r="A779" s="5"/>
      <c r="B779" s="32"/>
      <c r="C779" s="33"/>
      <c r="D779" s="34"/>
      <c r="E779" s="34"/>
      <c r="F779" s="33"/>
      <c r="G779" s="33"/>
      <c r="H779" s="33"/>
      <c r="I779" s="5"/>
      <c r="J779" s="5"/>
      <c r="K779" s="5"/>
      <c r="L779" s="5"/>
      <c r="M779" s="5"/>
      <c r="N779" s="5"/>
      <c r="O779" s="5"/>
      <c r="P779" s="5"/>
      <c r="Q779" s="5"/>
      <c r="R779" s="5"/>
      <c r="S779" s="5"/>
      <c r="T779" s="5"/>
      <c r="U779" s="5"/>
      <c r="V779" s="5"/>
      <c r="W779" s="5"/>
      <c r="X779" s="5"/>
      <c r="Y779" s="5"/>
      <c r="Z779" s="5"/>
    </row>
    <row r="780" spans="1:26" ht="12.75" customHeight="1" x14ac:dyDescent="0.25">
      <c r="A780" s="5"/>
      <c r="B780" s="32"/>
      <c r="C780" s="33"/>
      <c r="D780" s="34"/>
      <c r="E780" s="34"/>
      <c r="F780" s="33"/>
      <c r="G780" s="33"/>
      <c r="H780" s="33"/>
      <c r="I780" s="5"/>
      <c r="J780" s="5"/>
      <c r="K780" s="5"/>
      <c r="L780" s="5"/>
      <c r="M780" s="5"/>
      <c r="N780" s="5"/>
      <c r="O780" s="5"/>
      <c r="P780" s="5"/>
      <c r="Q780" s="5"/>
      <c r="R780" s="5"/>
      <c r="S780" s="5"/>
      <c r="T780" s="5"/>
      <c r="U780" s="5"/>
      <c r="V780" s="5"/>
      <c r="W780" s="5"/>
      <c r="X780" s="5"/>
      <c r="Y780" s="5"/>
      <c r="Z780" s="5"/>
    </row>
    <row r="781" spans="1:26" ht="12.75" customHeight="1" x14ac:dyDescent="0.25">
      <c r="A781" s="5"/>
      <c r="B781" s="32"/>
      <c r="C781" s="33"/>
      <c r="D781" s="34"/>
      <c r="E781" s="34"/>
      <c r="F781" s="33"/>
      <c r="G781" s="33"/>
      <c r="H781" s="33"/>
      <c r="I781" s="5"/>
      <c r="J781" s="5"/>
      <c r="K781" s="5"/>
      <c r="L781" s="5"/>
      <c r="M781" s="5"/>
      <c r="N781" s="5"/>
      <c r="O781" s="5"/>
      <c r="P781" s="5"/>
      <c r="Q781" s="5"/>
      <c r="R781" s="5"/>
      <c r="S781" s="5"/>
      <c r="T781" s="5"/>
      <c r="U781" s="5"/>
      <c r="V781" s="5"/>
      <c r="W781" s="5"/>
      <c r="X781" s="5"/>
      <c r="Y781" s="5"/>
      <c r="Z781" s="5"/>
    </row>
    <row r="782" spans="1:26" ht="12.75" customHeight="1" x14ac:dyDescent="0.25">
      <c r="A782" s="5"/>
      <c r="B782" s="32"/>
      <c r="C782" s="33"/>
      <c r="D782" s="34"/>
      <c r="E782" s="34"/>
      <c r="F782" s="33"/>
      <c r="G782" s="33"/>
      <c r="H782" s="33"/>
      <c r="I782" s="5"/>
      <c r="J782" s="5"/>
      <c r="K782" s="5"/>
      <c r="L782" s="5"/>
      <c r="M782" s="5"/>
      <c r="N782" s="5"/>
      <c r="O782" s="5"/>
      <c r="P782" s="5"/>
      <c r="Q782" s="5"/>
      <c r="R782" s="5"/>
      <c r="S782" s="5"/>
      <c r="T782" s="5"/>
      <c r="U782" s="5"/>
      <c r="V782" s="5"/>
      <c r="W782" s="5"/>
      <c r="X782" s="5"/>
      <c r="Y782" s="5"/>
      <c r="Z782" s="5"/>
    </row>
    <row r="783" spans="1:26" ht="12.75" customHeight="1" x14ac:dyDescent="0.25">
      <c r="A783" s="5"/>
      <c r="B783" s="32"/>
      <c r="C783" s="33"/>
      <c r="D783" s="34"/>
      <c r="E783" s="34"/>
      <c r="F783" s="33"/>
      <c r="G783" s="33"/>
      <c r="H783" s="33"/>
      <c r="I783" s="5"/>
      <c r="J783" s="5"/>
      <c r="K783" s="5"/>
      <c r="L783" s="5"/>
      <c r="M783" s="5"/>
      <c r="N783" s="5"/>
      <c r="O783" s="5"/>
      <c r="P783" s="5"/>
      <c r="Q783" s="5"/>
      <c r="R783" s="5"/>
      <c r="S783" s="5"/>
      <c r="T783" s="5"/>
      <c r="U783" s="5"/>
      <c r="V783" s="5"/>
      <c r="W783" s="5"/>
      <c r="X783" s="5"/>
      <c r="Y783" s="5"/>
      <c r="Z783" s="5"/>
    </row>
    <row r="784" spans="1:26" ht="12.75" customHeight="1" x14ac:dyDescent="0.25">
      <c r="A784" s="5"/>
      <c r="B784" s="32"/>
      <c r="C784" s="33"/>
      <c r="D784" s="34"/>
      <c r="E784" s="34"/>
      <c r="F784" s="33"/>
      <c r="G784" s="33"/>
      <c r="H784" s="33"/>
      <c r="I784" s="5"/>
      <c r="J784" s="5"/>
      <c r="K784" s="5"/>
      <c r="L784" s="5"/>
      <c r="M784" s="5"/>
      <c r="N784" s="5"/>
      <c r="O784" s="5"/>
      <c r="P784" s="5"/>
      <c r="Q784" s="5"/>
      <c r="R784" s="5"/>
      <c r="S784" s="5"/>
      <c r="T784" s="5"/>
      <c r="U784" s="5"/>
      <c r="V784" s="5"/>
      <c r="W784" s="5"/>
      <c r="X784" s="5"/>
      <c r="Y784" s="5"/>
      <c r="Z784" s="5"/>
    </row>
    <row r="785" spans="1:26" ht="12.75" customHeight="1" x14ac:dyDescent="0.25">
      <c r="A785" s="5"/>
      <c r="B785" s="32"/>
      <c r="C785" s="33"/>
      <c r="D785" s="34"/>
      <c r="E785" s="34"/>
      <c r="F785" s="33"/>
      <c r="G785" s="33"/>
      <c r="H785" s="33"/>
      <c r="I785" s="5"/>
      <c r="J785" s="5"/>
      <c r="K785" s="5"/>
      <c r="L785" s="5"/>
      <c r="M785" s="5"/>
      <c r="N785" s="5"/>
      <c r="O785" s="5"/>
      <c r="P785" s="5"/>
      <c r="Q785" s="5"/>
      <c r="R785" s="5"/>
      <c r="S785" s="5"/>
      <c r="T785" s="5"/>
      <c r="U785" s="5"/>
      <c r="V785" s="5"/>
      <c r="W785" s="5"/>
      <c r="X785" s="5"/>
      <c r="Y785" s="5"/>
      <c r="Z785" s="5"/>
    </row>
    <row r="786" spans="1:26" ht="12.75" customHeight="1" x14ac:dyDescent="0.25">
      <c r="A786" s="5"/>
      <c r="B786" s="32"/>
      <c r="C786" s="33"/>
      <c r="D786" s="34"/>
      <c r="E786" s="34"/>
      <c r="F786" s="33"/>
      <c r="G786" s="33"/>
      <c r="H786" s="33"/>
      <c r="I786" s="5"/>
      <c r="J786" s="5"/>
      <c r="K786" s="5"/>
      <c r="L786" s="5"/>
      <c r="M786" s="5"/>
      <c r="N786" s="5"/>
      <c r="O786" s="5"/>
      <c r="P786" s="5"/>
      <c r="Q786" s="5"/>
      <c r="R786" s="5"/>
      <c r="S786" s="5"/>
      <c r="T786" s="5"/>
      <c r="U786" s="5"/>
      <c r="V786" s="5"/>
      <c r="W786" s="5"/>
      <c r="X786" s="5"/>
      <c r="Y786" s="5"/>
      <c r="Z786" s="5"/>
    </row>
    <row r="787" spans="1:26" ht="12.75" customHeight="1" x14ac:dyDescent="0.25">
      <c r="A787" s="5"/>
      <c r="B787" s="32"/>
      <c r="C787" s="33"/>
      <c r="D787" s="34"/>
      <c r="E787" s="34"/>
      <c r="F787" s="33"/>
      <c r="G787" s="33"/>
      <c r="H787" s="33"/>
      <c r="I787" s="5"/>
      <c r="J787" s="5"/>
      <c r="K787" s="5"/>
      <c r="L787" s="5"/>
      <c r="M787" s="5"/>
      <c r="N787" s="5"/>
      <c r="O787" s="5"/>
      <c r="P787" s="5"/>
      <c r="Q787" s="5"/>
      <c r="R787" s="5"/>
      <c r="S787" s="5"/>
      <c r="T787" s="5"/>
      <c r="U787" s="5"/>
      <c r="V787" s="5"/>
      <c r="W787" s="5"/>
      <c r="X787" s="5"/>
      <c r="Y787" s="5"/>
      <c r="Z787" s="5"/>
    </row>
    <row r="788" spans="1:26" ht="12.75" customHeight="1" x14ac:dyDescent="0.25">
      <c r="A788" s="5"/>
      <c r="B788" s="32"/>
      <c r="C788" s="33"/>
      <c r="D788" s="34"/>
      <c r="E788" s="34"/>
      <c r="F788" s="33"/>
      <c r="G788" s="33"/>
      <c r="H788" s="33"/>
      <c r="I788" s="5"/>
      <c r="J788" s="5"/>
      <c r="K788" s="5"/>
      <c r="L788" s="5"/>
      <c r="M788" s="5"/>
      <c r="N788" s="5"/>
      <c r="O788" s="5"/>
      <c r="P788" s="5"/>
      <c r="Q788" s="5"/>
      <c r="R788" s="5"/>
      <c r="S788" s="5"/>
      <c r="T788" s="5"/>
      <c r="U788" s="5"/>
      <c r="V788" s="5"/>
      <c r="W788" s="5"/>
      <c r="X788" s="5"/>
      <c r="Y788" s="5"/>
      <c r="Z788" s="5"/>
    </row>
    <row r="789" spans="1:26" ht="12.75" customHeight="1" x14ac:dyDescent="0.25">
      <c r="A789" s="5"/>
      <c r="B789" s="32"/>
      <c r="C789" s="33"/>
      <c r="D789" s="34"/>
      <c r="E789" s="34"/>
      <c r="F789" s="33"/>
      <c r="G789" s="33"/>
      <c r="H789" s="33"/>
      <c r="I789" s="5"/>
      <c r="J789" s="5"/>
      <c r="K789" s="5"/>
      <c r="L789" s="5"/>
      <c r="M789" s="5"/>
      <c r="N789" s="5"/>
      <c r="O789" s="5"/>
      <c r="P789" s="5"/>
      <c r="Q789" s="5"/>
      <c r="R789" s="5"/>
      <c r="S789" s="5"/>
      <c r="T789" s="5"/>
      <c r="U789" s="5"/>
      <c r="V789" s="5"/>
      <c r="W789" s="5"/>
      <c r="X789" s="5"/>
      <c r="Y789" s="5"/>
      <c r="Z789" s="5"/>
    </row>
    <row r="790" spans="1:26" ht="12.75" customHeight="1" x14ac:dyDescent="0.25">
      <c r="A790" s="5"/>
      <c r="B790" s="32"/>
      <c r="C790" s="33"/>
      <c r="D790" s="34"/>
      <c r="E790" s="34"/>
      <c r="F790" s="33"/>
      <c r="G790" s="33"/>
      <c r="H790" s="33"/>
      <c r="I790" s="5"/>
      <c r="J790" s="5"/>
      <c r="K790" s="5"/>
      <c r="L790" s="5"/>
      <c r="M790" s="5"/>
      <c r="N790" s="5"/>
      <c r="O790" s="5"/>
      <c r="P790" s="5"/>
      <c r="Q790" s="5"/>
      <c r="R790" s="5"/>
      <c r="S790" s="5"/>
      <c r="T790" s="5"/>
      <c r="U790" s="5"/>
      <c r="V790" s="5"/>
      <c r="W790" s="5"/>
      <c r="X790" s="5"/>
      <c r="Y790" s="5"/>
      <c r="Z790" s="5"/>
    </row>
    <row r="791" spans="1:26" ht="12.75" customHeight="1" x14ac:dyDescent="0.25">
      <c r="A791" s="5"/>
      <c r="B791" s="32"/>
      <c r="C791" s="33"/>
      <c r="D791" s="34"/>
      <c r="E791" s="34"/>
      <c r="F791" s="33"/>
      <c r="G791" s="33"/>
      <c r="H791" s="33"/>
      <c r="I791" s="5"/>
      <c r="J791" s="5"/>
      <c r="K791" s="5"/>
      <c r="L791" s="5"/>
      <c r="M791" s="5"/>
      <c r="N791" s="5"/>
      <c r="O791" s="5"/>
      <c r="P791" s="5"/>
      <c r="Q791" s="5"/>
      <c r="R791" s="5"/>
      <c r="S791" s="5"/>
      <c r="T791" s="5"/>
      <c r="U791" s="5"/>
      <c r="V791" s="5"/>
      <c r="W791" s="5"/>
      <c r="X791" s="5"/>
      <c r="Y791" s="5"/>
      <c r="Z791" s="5"/>
    </row>
    <row r="792" spans="1:26" ht="12.75" customHeight="1" x14ac:dyDescent="0.25">
      <c r="A792" s="5"/>
      <c r="B792" s="32"/>
      <c r="C792" s="33"/>
      <c r="D792" s="34"/>
      <c r="E792" s="34"/>
      <c r="F792" s="33"/>
      <c r="G792" s="33"/>
      <c r="H792" s="33"/>
      <c r="I792" s="5"/>
      <c r="J792" s="5"/>
      <c r="K792" s="5"/>
      <c r="L792" s="5"/>
      <c r="M792" s="5"/>
      <c r="N792" s="5"/>
      <c r="O792" s="5"/>
      <c r="P792" s="5"/>
      <c r="Q792" s="5"/>
      <c r="R792" s="5"/>
      <c r="S792" s="5"/>
      <c r="T792" s="5"/>
      <c r="U792" s="5"/>
      <c r="V792" s="5"/>
      <c r="W792" s="5"/>
      <c r="X792" s="5"/>
      <c r="Y792" s="5"/>
      <c r="Z792" s="5"/>
    </row>
    <row r="793" spans="1:26" ht="12.75" customHeight="1" x14ac:dyDescent="0.25">
      <c r="A793" s="5"/>
      <c r="B793" s="32"/>
      <c r="C793" s="33"/>
      <c r="D793" s="34"/>
      <c r="E793" s="34"/>
      <c r="F793" s="33"/>
      <c r="G793" s="33"/>
      <c r="H793" s="33"/>
      <c r="I793" s="5"/>
      <c r="J793" s="5"/>
      <c r="K793" s="5"/>
      <c r="L793" s="5"/>
      <c r="M793" s="5"/>
      <c r="N793" s="5"/>
      <c r="O793" s="5"/>
      <c r="P793" s="5"/>
      <c r="Q793" s="5"/>
      <c r="R793" s="5"/>
      <c r="S793" s="5"/>
      <c r="T793" s="5"/>
      <c r="U793" s="5"/>
      <c r="V793" s="5"/>
      <c r="W793" s="5"/>
      <c r="X793" s="5"/>
      <c r="Y793" s="5"/>
      <c r="Z793" s="5"/>
    </row>
    <row r="794" spans="1:26" ht="12.75" customHeight="1" x14ac:dyDescent="0.25">
      <c r="A794" s="5"/>
      <c r="B794" s="32"/>
      <c r="C794" s="33"/>
      <c r="D794" s="34"/>
      <c r="E794" s="34"/>
      <c r="F794" s="33"/>
      <c r="G794" s="33"/>
      <c r="H794" s="33"/>
      <c r="I794" s="5"/>
      <c r="J794" s="5"/>
      <c r="K794" s="5"/>
      <c r="L794" s="5"/>
      <c r="M794" s="5"/>
      <c r="N794" s="5"/>
      <c r="O794" s="5"/>
      <c r="P794" s="5"/>
      <c r="Q794" s="5"/>
      <c r="R794" s="5"/>
      <c r="S794" s="5"/>
      <c r="T794" s="5"/>
      <c r="U794" s="5"/>
      <c r="V794" s="5"/>
      <c r="W794" s="5"/>
      <c r="X794" s="5"/>
      <c r="Y794" s="5"/>
      <c r="Z794" s="5"/>
    </row>
    <row r="795" spans="1:26" ht="12.75" customHeight="1" x14ac:dyDescent="0.25">
      <c r="A795" s="5"/>
      <c r="B795" s="32"/>
      <c r="C795" s="33"/>
      <c r="D795" s="34"/>
      <c r="E795" s="34"/>
      <c r="F795" s="33"/>
      <c r="G795" s="33"/>
      <c r="H795" s="33"/>
      <c r="I795" s="5"/>
      <c r="J795" s="5"/>
      <c r="K795" s="5"/>
      <c r="L795" s="5"/>
      <c r="M795" s="5"/>
      <c r="N795" s="5"/>
      <c r="O795" s="5"/>
      <c r="P795" s="5"/>
      <c r="Q795" s="5"/>
      <c r="R795" s="5"/>
      <c r="S795" s="5"/>
      <c r="T795" s="5"/>
      <c r="U795" s="5"/>
      <c r="V795" s="5"/>
      <c r="W795" s="5"/>
      <c r="X795" s="5"/>
      <c r="Y795" s="5"/>
      <c r="Z795" s="5"/>
    </row>
    <row r="796" spans="1:26" ht="12.75" customHeight="1" x14ac:dyDescent="0.25">
      <c r="A796" s="5"/>
      <c r="B796" s="32"/>
      <c r="C796" s="33"/>
      <c r="D796" s="34"/>
      <c r="E796" s="34"/>
      <c r="F796" s="33"/>
      <c r="G796" s="33"/>
      <c r="H796" s="33"/>
      <c r="I796" s="5"/>
      <c r="J796" s="5"/>
      <c r="K796" s="5"/>
      <c r="L796" s="5"/>
      <c r="M796" s="5"/>
      <c r="N796" s="5"/>
      <c r="O796" s="5"/>
      <c r="P796" s="5"/>
      <c r="Q796" s="5"/>
      <c r="R796" s="5"/>
      <c r="S796" s="5"/>
      <c r="T796" s="5"/>
      <c r="U796" s="5"/>
      <c r="V796" s="5"/>
      <c r="W796" s="5"/>
      <c r="X796" s="5"/>
      <c r="Y796" s="5"/>
      <c r="Z796" s="5"/>
    </row>
    <row r="797" spans="1:26" ht="12.75" customHeight="1" x14ac:dyDescent="0.25">
      <c r="A797" s="5"/>
      <c r="B797" s="32"/>
      <c r="C797" s="33"/>
      <c r="D797" s="34"/>
      <c r="E797" s="34"/>
      <c r="F797" s="33"/>
      <c r="G797" s="33"/>
      <c r="H797" s="33"/>
      <c r="I797" s="5"/>
      <c r="J797" s="5"/>
      <c r="K797" s="5"/>
      <c r="L797" s="5"/>
      <c r="M797" s="5"/>
      <c r="N797" s="5"/>
      <c r="O797" s="5"/>
      <c r="P797" s="5"/>
      <c r="Q797" s="5"/>
      <c r="R797" s="5"/>
      <c r="S797" s="5"/>
      <c r="T797" s="5"/>
      <c r="U797" s="5"/>
      <c r="V797" s="5"/>
      <c r="W797" s="5"/>
      <c r="X797" s="5"/>
      <c r="Y797" s="5"/>
      <c r="Z797" s="5"/>
    </row>
    <row r="798" spans="1:26" ht="12.75" customHeight="1" x14ac:dyDescent="0.25">
      <c r="A798" s="5"/>
      <c r="B798" s="32"/>
      <c r="C798" s="33"/>
      <c r="D798" s="34"/>
      <c r="E798" s="34"/>
      <c r="F798" s="33"/>
      <c r="G798" s="33"/>
      <c r="H798" s="33"/>
      <c r="I798" s="5"/>
      <c r="J798" s="5"/>
      <c r="K798" s="5"/>
      <c r="L798" s="5"/>
      <c r="M798" s="5"/>
      <c r="N798" s="5"/>
      <c r="O798" s="5"/>
      <c r="P798" s="5"/>
      <c r="Q798" s="5"/>
      <c r="R798" s="5"/>
      <c r="S798" s="5"/>
      <c r="T798" s="5"/>
      <c r="U798" s="5"/>
      <c r="V798" s="5"/>
      <c r="W798" s="5"/>
      <c r="X798" s="5"/>
      <c r="Y798" s="5"/>
      <c r="Z798" s="5"/>
    </row>
    <row r="799" spans="1:26" ht="12.75" customHeight="1" x14ac:dyDescent="0.25">
      <c r="A799" s="5"/>
      <c r="B799" s="32"/>
      <c r="C799" s="33"/>
      <c r="D799" s="34"/>
      <c r="E799" s="34"/>
      <c r="F799" s="33"/>
      <c r="G799" s="33"/>
      <c r="H799" s="33"/>
      <c r="I799" s="5"/>
      <c r="J799" s="5"/>
      <c r="K799" s="5"/>
      <c r="L799" s="5"/>
      <c r="M799" s="5"/>
      <c r="N799" s="5"/>
      <c r="O799" s="5"/>
      <c r="P799" s="5"/>
      <c r="Q799" s="5"/>
      <c r="R799" s="5"/>
      <c r="S799" s="5"/>
      <c r="T799" s="5"/>
      <c r="U799" s="5"/>
      <c r="V799" s="5"/>
      <c r="W799" s="5"/>
      <c r="X799" s="5"/>
      <c r="Y799" s="5"/>
      <c r="Z799" s="5"/>
    </row>
    <row r="800" spans="1:26" ht="12.75" customHeight="1" x14ac:dyDescent="0.25">
      <c r="A800" s="5"/>
      <c r="B800" s="32"/>
      <c r="C800" s="33"/>
      <c r="D800" s="34"/>
      <c r="E800" s="34"/>
      <c r="F800" s="33"/>
      <c r="G800" s="33"/>
      <c r="H800" s="33"/>
      <c r="I800" s="5"/>
      <c r="J800" s="5"/>
      <c r="K800" s="5"/>
      <c r="L800" s="5"/>
      <c r="M800" s="5"/>
      <c r="N800" s="5"/>
      <c r="O800" s="5"/>
      <c r="P800" s="5"/>
      <c r="Q800" s="5"/>
      <c r="R800" s="5"/>
      <c r="S800" s="5"/>
      <c r="T800" s="5"/>
      <c r="U800" s="5"/>
      <c r="V800" s="5"/>
      <c r="W800" s="5"/>
      <c r="X800" s="5"/>
      <c r="Y800" s="5"/>
      <c r="Z800" s="5"/>
    </row>
    <row r="801" spans="1:26" ht="12.75" customHeight="1" x14ac:dyDescent="0.25">
      <c r="A801" s="5"/>
      <c r="B801" s="32"/>
      <c r="C801" s="33"/>
      <c r="D801" s="34"/>
      <c r="E801" s="34"/>
      <c r="F801" s="33"/>
      <c r="G801" s="33"/>
      <c r="H801" s="33"/>
      <c r="I801" s="5"/>
      <c r="J801" s="5"/>
      <c r="K801" s="5"/>
      <c r="L801" s="5"/>
      <c r="M801" s="5"/>
      <c r="N801" s="5"/>
      <c r="O801" s="5"/>
      <c r="P801" s="5"/>
      <c r="Q801" s="5"/>
      <c r="R801" s="5"/>
      <c r="S801" s="5"/>
      <c r="T801" s="5"/>
      <c r="U801" s="5"/>
      <c r="V801" s="5"/>
      <c r="W801" s="5"/>
      <c r="X801" s="5"/>
      <c r="Y801" s="5"/>
      <c r="Z801" s="5"/>
    </row>
    <row r="802" spans="1:26" ht="12.75" customHeight="1" x14ac:dyDescent="0.25">
      <c r="A802" s="5"/>
      <c r="B802" s="32"/>
      <c r="C802" s="33"/>
      <c r="D802" s="34"/>
      <c r="E802" s="34"/>
      <c r="F802" s="33"/>
      <c r="G802" s="33"/>
      <c r="H802" s="33"/>
      <c r="I802" s="5"/>
      <c r="J802" s="5"/>
      <c r="K802" s="5"/>
      <c r="L802" s="5"/>
      <c r="M802" s="5"/>
      <c r="N802" s="5"/>
      <c r="O802" s="5"/>
      <c r="P802" s="5"/>
      <c r="Q802" s="5"/>
      <c r="R802" s="5"/>
      <c r="S802" s="5"/>
      <c r="T802" s="5"/>
      <c r="U802" s="5"/>
      <c r="V802" s="5"/>
      <c r="W802" s="5"/>
      <c r="X802" s="5"/>
      <c r="Y802" s="5"/>
      <c r="Z802" s="5"/>
    </row>
    <row r="803" spans="1:26" ht="12.75" customHeight="1" x14ac:dyDescent="0.25">
      <c r="A803" s="5"/>
      <c r="B803" s="32"/>
      <c r="C803" s="33"/>
      <c r="D803" s="34"/>
      <c r="E803" s="34"/>
      <c r="F803" s="33"/>
      <c r="G803" s="33"/>
      <c r="H803" s="33"/>
      <c r="I803" s="5"/>
      <c r="J803" s="5"/>
      <c r="K803" s="5"/>
      <c r="L803" s="5"/>
      <c r="M803" s="5"/>
      <c r="N803" s="5"/>
      <c r="O803" s="5"/>
      <c r="P803" s="5"/>
      <c r="Q803" s="5"/>
      <c r="R803" s="5"/>
      <c r="S803" s="5"/>
      <c r="T803" s="5"/>
      <c r="U803" s="5"/>
      <c r="V803" s="5"/>
      <c r="W803" s="5"/>
      <c r="X803" s="5"/>
      <c r="Y803" s="5"/>
      <c r="Z803" s="5"/>
    </row>
    <row r="804" spans="1:26" ht="12.75" customHeight="1" x14ac:dyDescent="0.25">
      <c r="A804" s="5"/>
      <c r="B804" s="32"/>
      <c r="C804" s="33"/>
      <c r="D804" s="34"/>
      <c r="E804" s="34"/>
      <c r="F804" s="33"/>
      <c r="G804" s="33"/>
      <c r="H804" s="33"/>
      <c r="I804" s="5"/>
      <c r="J804" s="5"/>
      <c r="K804" s="5"/>
      <c r="L804" s="5"/>
      <c r="M804" s="5"/>
      <c r="N804" s="5"/>
      <c r="O804" s="5"/>
      <c r="P804" s="5"/>
      <c r="Q804" s="5"/>
      <c r="R804" s="5"/>
      <c r="S804" s="5"/>
      <c r="T804" s="5"/>
      <c r="U804" s="5"/>
      <c r="V804" s="5"/>
      <c r="W804" s="5"/>
      <c r="X804" s="5"/>
      <c r="Y804" s="5"/>
      <c r="Z804" s="5"/>
    </row>
    <row r="805" spans="1:26" ht="12.75" customHeight="1" x14ac:dyDescent="0.25">
      <c r="A805" s="5"/>
      <c r="B805" s="32"/>
      <c r="C805" s="33"/>
      <c r="D805" s="34"/>
      <c r="E805" s="34"/>
      <c r="F805" s="33"/>
      <c r="G805" s="33"/>
      <c r="H805" s="33"/>
      <c r="I805" s="5"/>
      <c r="J805" s="5"/>
      <c r="K805" s="5"/>
      <c r="L805" s="5"/>
      <c r="M805" s="5"/>
      <c r="N805" s="5"/>
      <c r="O805" s="5"/>
      <c r="P805" s="5"/>
      <c r="Q805" s="5"/>
      <c r="R805" s="5"/>
      <c r="S805" s="5"/>
      <c r="T805" s="5"/>
      <c r="U805" s="5"/>
      <c r="V805" s="5"/>
      <c r="W805" s="5"/>
      <c r="X805" s="5"/>
      <c r="Y805" s="5"/>
      <c r="Z805" s="5"/>
    </row>
    <row r="806" spans="1:26" ht="12.75" customHeight="1" x14ac:dyDescent="0.25">
      <c r="A806" s="5"/>
      <c r="B806" s="32"/>
      <c r="C806" s="33"/>
      <c r="D806" s="34"/>
      <c r="E806" s="34"/>
      <c r="F806" s="33"/>
      <c r="G806" s="33"/>
      <c r="H806" s="33"/>
      <c r="I806" s="5"/>
      <c r="J806" s="5"/>
      <c r="K806" s="5"/>
      <c r="L806" s="5"/>
      <c r="M806" s="5"/>
      <c r="N806" s="5"/>
      <c r="O806" s="5"/>
      <c r="P806" s="5"/>
      <c r="Q806" s="5"/>
      <c r="R806" s="5"/>
      <c r="S806" s="5"/>
      <c r="T806" s="5"/>
      <c r="U806" s="5"/>
      <c r="V806" s="5"/>
      <c r="W806" s="5"/>
      <c r="X806" s="5"/>
      <c r="Y806" s="5"/>
      <c r="Z806" s="5"/>
    </row>
    <row r="807" spans="1:26" ht="12.75" customHeight="1" x14ac:dyDescent="0.25">
      <c r="A807" s="5"/>
      <c r="B807" s="32"/>
      <c r="C807" s="33"/>
      <c r="D807" s="34"/>
      <c r="E807" s="34"/>
      <c r="F807" s="33"/>
      <c r="G807" s="33"/>
      <c r="H807" s="33"/>
      <c r="I807" s="5"/>
      <c r="J807" s="5"/>
      <c r="K807" s="5"/>
      <c r="L807" s="5"/>
      <c r="M807" s="5"/>
      <c r="N807" s="5"/>
      <c r="O807" s="5"/>
      <c r="P807" s="5"/>
      <c r="Q807" s="5"/>
      <c r="R807" s="5"/>
      <c r="S807" s="5"/>
      <c r="T807" s="5"/>
      <c r="U807" s="5"/>
      <c r="V807" s="5"/>
      <c r="W807" s="5"/>
      <c r="X807" s="5"/>
      <c r="Y807" s="5"/>
      <c r="Z807" s="5"/>
    </row>
    <row r="808" spans="1:26" ht="12.75" customHeight="1" x14ac:dyDescent="0.25">
      <c r="A808" s="5"/>
      <c r="B808" s="32"/>
      <c r="C808" s="33"/>
      <c r="D808" s="34"/>
      <c r="E808" s="34"/>
      <c r="F808" s="33"/>
      <c r="G808" s="33"/>
      <c r="H808" s="33"/>
      <c r="I808" s="5"/>
      <c r="J808" s="5"/>
      <c r="K808" s="5"/>
      <c r="L808" s="5"/>
      <c r="M808" s="5"/>
      <c r="N808" s="5"/>
      <c r="O808" s="5"/>
      <c r="P808" s="5"/>
      <c r="Q808" s="5"/>
      <c r="R808" s="5"/>
      <c r="S808" s="5"/>
      <c r="T808" s="5"/>
      <c r="U808" s="5"/>
      <c r="V808" s="5"/>
      <c r="W808" s="5"/>
      <c r="X808" s="5"/>
      <c r="Y808" s="5"/>
      <c r="Z808" s="5"/>
    </row>
    <row r="809" spans="1:26" ht="12.75" customHeight="1" x14ac:dyDescent="0.25">
      <c r="A809" s="5"/>
      <c r="B809" s="32"/>
      <c r="C809" s="33"/>
      <c r="D809" s="34"/>
      <c r="E809" s="34"/>
      <c r="F809" s="33"/>
      <c r="G809" s="33"/>
      <c r="H809" s="33"/>
      <c r="I809" s="5"/>
      <c r="J809" s="5"/>
      <c r="K809" s="5"/>
      <c r="L809" s="5"/>
      <c r="M809" s="5"/>
      <c r="N809" s="5"/>
      <c r="O809" s="5"/>
      <c r="P809" s="5"/>
      <c r="Q809" s="5"/>
      <c r="R809" s="5"/>
      <c r="S809" s="5"/>
      <c r="T809" s="5"/>
      <c r="U809" s="5"/>
      <c r="V809" s="5"/>
      <c r="W809" s="5"/>
      <c r="X809" s="5"/>
      <c r="Y809" s="5"/>
      <c r="Z809" s="5"/>
    </row>
    <row r="810" spans="1:26" ht="12.75" customHeight="1" x14ac:dyDescent="0.25">
      <c r="A810" s="5"/>
      <c r="B810" s="32"/>
      <c r="C810" s="33"/>
      <c r="D810" s="34"/>
      <c r="E810" s="34"/>
      <c r="F810" s="33"/>
      <c r="G810" s="33"/>
      <c r="H810" s="33"/>
      <c r="I810" s="5"/>
      <c r="J810" s="5"/>
      <c r="K810" s="5"/>
      <c r="L810" s="5"/>
      <c r="M810" s="5"/>
      <c r="N810" s="5"/>
      <c r="O810" s="5"/>
      <c r="P810" s="5"/>
      <c r="Q810" s="5"/>
      <c r="R810" s="5"/>
      <c r="S810" s="5"/>
      <c r="T810" s="5"/>
      <c r="U810" s="5"/>
      <c r="V810" s="5"/>
      <c r="W810" s="5"/>
      <c r="X810" s="5"/>
      <c r="Y810" s="5"/>
      <c r="Z810" s="5"/>
    </row>
    <row r="811" spans="1:26" ht="12.75" customHeight="1" x14ac:dyDescent="0.25">
      <c r="A811" s="5"/>
      <c r="B811" s="32"/>
      <c r="C811" s="33"/>
      <c r="D811" s="34"/>
      <c r="E811" s="34"/>
      <c r="F811" s="33"/>
      <c r="G811" s="33"/>
      <c r="H811" s="33"/>
      <c r="I811" s="5"/>
      <c r="J811" s="5"/>
      <c r="K811" s="5"/>
      <c r="L811" s="5"/>
      <c r="M811" s="5"/>
      <c r="N811" s="5"/>
      <c r="O811" s="5"/>
      <c r="P811" s="5"/>
      <c r="Q811" s="5"/>
      <c r="R811" s="5"/>
      <c r="S811" s="5"/>
      <c r="T811" s="5"/>
      <c r="U811" s="5"/>
      <c r="V811" s="5"/>
      <c r="W811" s="5"/>
      <c r="X811" s="5"/>
      <c r="Y811" s="5"/>
      <c r="Z811" s="5"/>
    </row>
    <row r="812" spans="1:26" ht="12.75" customHeight="1" x14ac:dyDescent="0.25">
      <c r="A812" s="5"/>
      <c r="B812" s="32"/>
      <c r="C812" s="33"/>
      <c r="D812" s="34"/>
      <c r="E812" s="34"/>
      <c r="F812" s="33"/>
      <c r="G812" s="33"/>
      <c r="H812" s="33"/>
      <c r="I812" s="5"/>
      <c r="J812" s="5"/>
      <c r="K812" s="5"/>
      <c r="L812" s="5"/>
      <c r="M812" s="5"/>
      <c r="N812" s="5"/>
      <c r="O812" s="5"/>
      <c r="P812" s="5"/>
      <c r="Q812" s="5"/>
      <c r="R812" s="5"/>
      <c r="S812" s="5"/>
      <c r="T812" s="5"/>
      <c r="U812" s="5"/>
      <c r="V812" s="5"/>
      <c r="W812" s="5"/>
      <c r="X812" s="5"/>
      <c r="Y812" s="5"/>
      <c r="Z812" s="5"/>
    </row>
    <row r="813" spans="1:26" ht="12.75" customHeight="1" x14ac:dyDescent="0.25">
      <c r="A813" s="5"/>
      <c r="B813" s="32"/>
      <c r="C813" s="33"/>
      <c r="D813" s="34"/>
      <c r="E813" s="34"/>
      <c r="F813" s="33"/>
      <c r="G813" s="33"/>
      <c r="H813" s="33"/>
      <c r="I813" s="5"/>
      <c r="J813" s="5"/>
      <c r="K813" s="5"/>
      <c r="L813" s="5"/>
      <c r="M813" s="5"/>
      <c r="N813" s="5"/>
      <c r="O813" s="5"/>
      <c r="P813" s="5"/>
      <c r="Q813" s="5"/>
      <c r="R813" s="5"/>
      <c r="S813" s="5"/>
      <c r="T813" s="5"/>
      <c r="U813" s="5"/>
      <c r="V813" s="5"/>
      <c r="W813" s="5"/>
      <c r="X813" s="5"/>
      <c r="Y813" s="5"/>
      <c r="Z813" s="5"/>
    </row>
    <row r="814" spans="1:26" ht="12.75" customHeight="1" x14ac:dyDescent="0.25">
      <c r="A814" s="5"/>
      <c r="B814" s="32"/>
      <c r="C814" s="33"/>
      <c r="D814" s="34"/>
      <c r="E814" s="34"/>
      <c r="F814" s="33"/>
      <c r="G814" s="33"/>
      <c r="H814" s="33"/>
      <c r="I814" s="5"/>
      <c r="J814" s="5"/>
      <c r="K814" s="5"/>
      <c r="L814" s="5"/>
      <c r="M814" s="5"/>
      <c r="N814" s="5"/>
      <c r="O814" s="5"/>
      <c r="P814" s="5"/>
      <c r="Q814" s="5"/>
      <c r="R814" s="5"/>
      <c r="S814" s="5"/>
      <c r="T814" s="5"/>
      <c r="U814" s="5"/>
      <c r="V814" s="5"/>
      <c r="W814" s="5"/>
      <c r="X814" s="5"/>
      <c r="Y814" s="5"/>
      <c r="Z814" s="5"/>
    </row>
    <row r="815" spans="1:26" ht="12.75" customHeight="1" x14ac:dyDescent="0.25">
      <c r="A815" s="5"/>
      <c r="B815" s="32"/>
      <c r="C815" s="33"/>
      <c r="D815" s="34"/>
      <c r="E815" s="34"/>
      <c r="F815" s="33"/>
      <c r="G815" s="33"/>
      <c r="H815" s="33"/>
      <c r="I815" s="5"/>
      <c r="J815" s="5"/>
      <c r="K815" s="5"/>
      <c r="L815" s="5"/>
      <c r="M815" s="5"/>
      <c r="N815" s="5"/>
      <c r="O815" s="5"/>
      <c r="P815" s="5"/>
      <c r="Q815" s="5"/>
      <c r="R815" s="5"/>
      <c r="S815" s="5"/>
      <c r="T815" s="5"/>
      <c r="U815" s="5"/>
      <c r="V815" s="5"/>
      <c r="W815" s="5"/>
      <c r="X815" s="5"/>
      <c r="Y815" s="5"/>
      <c r="Z815" s="5"/>
    </row>
    <row r="816" spans="1:26" ht="12.75" customHeight="1" x14ac:dyDescent="0.25">
      <c r="A816" s="5"/>
      <c r="B816" s="32"/>
      <c r="C816" s="33"/>
      <c r="D816" s="34"/>
      <c r="E816" s="34"/>
      <c r="F816" s="33"/>
      <c r="G816" s="33"/>
      <c r="H816" s="33"/>
      <c r="I816" s="5"/>
      <c r="J816" s="5"/>
      <c r="K816" s="5"/>
      <c r="L816" s="5"/>
      <c r="M816" s="5"/>
      <c r="N816" s="5"/>
      <c r="O816" s="5"/>
      <c r="P816" s="5"/>
      <c r="Q816" s="5"/>
      <c r="R816" s="5"/>
      <c r="S816" s="5"/>
      <c r="T816" s="5"/>
      <c r="U816" s="5"/>
      <c r="V816" s="5"/>
      <c r="W816" s="5"/>
      <c r="X816" s="5"/>
      <c r="Y816" s="5"/>
      <c r="Z816" s="5"/>
    </row>
    <row r="817" spans="1:26" ht="12.75" customHeight="1" x14ac:dyDescent="0.25">
      <c r="A817" s="5"/>
      <c r="B817" s="32"/>
      <c r="C817" s="33"/>
      <c r="D817" s="34"/>
      <c r="E817" s="34"/>
      <c r="F817" s="33"/>
      <c r="G817" s="33"/>
      <c r="H817" s="33"/>
      <c r="I817" s="5"/>
      <c r="J817" s="5"/>
      <c r="K817" s="5"/>
      <c r="L817" s="5"/>
      <c r="M817" s="5"/>
      <c r="N817" s="5"/>
      <c r="O817" s="5"/>
      <c r="P817" s="5"/>
      <c r="Q817" s="5"/>
      <c r="R817" s="5"/>
      <c r="S817" s="5"/>
      <c r="T817" s="5"/>
      <c r="U817" s="5"/>
      <c r="V817" s="5"/>
      <c r="W817" s="5"/>
      <c r="X817" s="5"/>
      <c r="Y817" s="5"/>
      <c r="Z817" s="5"/>
    </row>
    <row r="818" spans="1:26" ht="12.75" customHeight="1" x14ac:dyDescent="0.25">
      <c r="A818" s="5"/>
      <c r="B818" s="32"/>
      <c r="C818" s="33"/>
      <c r="D818" s="34"/>
      <c r="E818" s="34"/>
      <c r="F818" s="33"/>
      <c r="G818" s="33"/>
      <c r="H818" s="33"/>
      <c r="I818" s="5"/>
      <c r="J818" s="5"/>
      <c r="K818" s="5"/>
      <c r="L818" s="5"/>
      <c r="M818" s="5"/>
      <c r="N818" s="5"/>
      <c r="O818" s="5"/>
      <c r="P818" s="5"/>
      <c r="Q818" s="5"/>
      <c r="R818" s="5"/>
      <c r="S818" s="5"/>
      <c r="T818" s="5"/>
      <c r="U818" s="5"/>
      <c r="V818" s="5"/>
      <c r="W818" s="5"/>
      <c r="X818" s="5"/>
      <c r="Y818" s="5"/>
      <c r="Z818" s="5"/>
    </row>
    <row r="819" spans="1:26" ht="12.75" customHeight="1" x14ac:dyDescent="0.25">
      <c r="A819" s="5"/>
      <c r="B819" s="32"/>
      <c r="C819" s="33"/>
      <c r="D819" s="34"/>
      <c r="E819" s="34"/>
      <c r="F819" s="33"/>
      <c r="G819" s="33"/>
      <c r="H819" s="33"/>
      <c r="I819" s="5"/>
      <c r="J819" s="5"/>
      <c r="K819" s="5"/>
      <c r="L819" s="5"/>
      <c r="M819" s="5"/>
      <c r="N819" s="5"/>
      <c r="O819" s="5"/>
      <c r="P819" s="5"/>
      <c r="Q819" s="5"/>
      <c r="R819" s="5"/>
      <c r="S819" s="5"/>
      <c r="T819" s="5"/>
      <c r="U819" s="5"/>
      <c r="V819" s="5"/>
      <c r="W819" s="5"/>
      <c r="X819" s="5"/>
      <c r="Y819" s="5"/>
      <c r="Z819" s="5"/>
    </row>
    <row r="820" spans="1:26" ht="12.75" customHeight="1" x14ac:dyDescent="0.25">
      <c r="A820" s="5"/>
      <c r="B820" s="32"/>
      <c r="C820" s="33"/>
      <c r="D820" s="34"/>
      <c r="E820" s="34"/>
      <c r="F820" s="33"/>
      <c r="G820" s="33"/>
      <c r="H820" s="33"/>
      <c r="I820" s="5"/>
      <c r="J820" s="5"/>
      <c r="K820" s="5"/>
      <c r="L820" s="5"/>
      <c r="M820" s="5"/>
      <c r="N820" s="5"/>
      <c r="O820" s="5"/>
      <c r="P820" s="5"/>
      <c r="Q820" s="5"/>
      <c r="R820" s="5"/>
      <c r="S820" s="5"/>
      <c r="T820" s="5"/>
      <c r="U820" s="5"/>
      <c r="V820" s="5"/>
      <c r="W820" s="5"/>
      <c r="X820" s="5"/>
      <c r="Y820" s="5"/>
      <c r="Z820" s="5"/>
    </row>
    <row r="821" spans="1:26" ht="12.75" customHeight="1" x14ac:dyDescent="0.25">
      <c r="A821" s="5"/>
      <c r="B821" s="32"/>
      <c r="C821" s="33"/>
      <c r="D821" s="34"/>
      <c r="E821" s="34"/>
      <c r="F821" s="33"/>
      <c r="G821" s="33"/>
      <c r="H821" s="33"/>
      <c r="I821" s="5"/>
      <c r="J821" s="5"/>
      <c r="K821" s="5"/>
      <c r="L821" s="5"/>
      <c r="M821" s="5"/>
      <c r="N821" s="5"/>
      <c r="O821" s="5"/>
      <c r="P821" s="5"/>
      <c r="Q821" s="5"/>
      <c r="R821" s="5"/>
      <c r="S821" s="5"/>
      <c r="T821" s="5"/>
      <c r="U821" s="5"/>
      <c r="V821" s="5"/>
      <c r="W821" s="5"/>
      <c r="X821" s="5"/>
      <c r="Y821" s="5"/>
      <c r="Z821" s="5"/>
    </row>
    <row r="822" spans="1:26" ht="12.75" customHeight="1" x14ac:dyDescent="0.25">
      <c r="A822" s="5"/>
      <c r="B822" s="32"/>
      <c r="C822" s="33"/>
      <c r="D822" s="34"/>
      <c r="E822" s="34"/>
      <c r="F822" s="33"/>
      <c r="G822" s="33"/>
      <c r="H822" s="33"/>
      <c r="I822" s="5"/>
      <c r="J822" s="5"/>
      <c r="K822" s="5"/>
      <c r="L822" s="5"/>
      <c r="M822" s="5"/>
      <c r="N822" s="5"/>
      <c r="O822" s="5"/>
      <c r="P822" s="5"/>
      <c r="Q822" s="5"/>
      <c r="R822" s="5"/>
      <c r="S822" s="5"/>
      <c r="T822" s="5"/>
      <c r="U822" s="5"/>
      <c r="V822" s="5"/>
      <c r="W822" s="5"/>
      <c r="X822" s="5"/>
      <c r="Y822" s="5"/>
      <c r="Z822" s="5"/>
    </row>
    <row r="823" spans="1:26" ht="12.75" customHeight="1" x14ac:dyDescent="0.25">
      <c r="A823" s="5"/>
      <c r="B823" s="32"/>
      <c r="C823" s="33"/>
      <c r="D823" s="34"/>
      <c r="E823" s="34"/>
      <c r="F823" s="33"/>
      <c r="G823" s="33"/>
      <c r="H823" s="33"/>
      <c r="I823" s="5"/>
      <c r="J823" s="5"/>
      <c r="K823" s="5"/>
      <c r="L823" s="5"/>
      <c r="M823" s="5"/>
      <c r="N823" s="5"/>
      <c r="O823" s="5"/>
      <c r="P823" s="5"/>
      <c r="Q823" s="5"/>
      <c r="R823" s="5"/>
      <c r="S823" s="5"/>
      <c r="T823" s="5"/>
      <c r="U823" s="5"/>
      <c r="V823" s="5"/>
      <c r="W823" s="5"/>
      <c r="X823" s="5"/>
      <c r="Y823" s="5"/>
      <c r="Z823" s="5"/>
    </row>
    <row r="824" spans="1:26" ht="12.75" customHeight="1" x14ac:dyDescent="0.25">
      <c r="A824" s="5"/>
      <c r="B824" s="32"/>
      <c r="C824" s="33"/>
      <c r="D824" s="34"/>
      <c r="E824" s="34"/>
      <c r="F824" s="33"/>
      <c r="G824" s="33"/>
      <c r="H824" s="33"/>
      <c r="I824" s="5"/>
      <c r="J824" s="5"/>
      <c r="K824" s="5"/>
      <c r="L824" s="5"/>
      <c r="M824" s="5"/>
      <c r="N824" s="5"/>
      <c r="O824" s="5"/>
      <c r="P824" s="5"/>
      <c r="Q824" s="5"/>
      <c r="R824" s="5"/>
      <c r="S824" s="5"/>
      <c r="T824" s="5"/>
      <c r="U824" s="5"/>
      <c r="V824" s="5"/>
      <c r="W824" s="5"/>
      <c r="X824" s="5"/>
      <c r="Y824" s="5"/>
      <c r="Z824" s="5"/>
    </row>
    <row r="825" spans="1:26" ht="12.75" customHeight="1" x14ac:dyDescent="0.25">
      <c r="A825" s="5"/>
      <c r="B825" s="32"/>
      <c r="C825" s="33"/>
      <c r="D825" s="34"/>
      <c r="E825" s="34"/>
      <c r="F825" s="33"/>
      <c r="G825" s="33"/>
      <c r="H825" s="33"/>
      <c r="I825" s="5"/>
      <c r="J825" s="5"/>
      <c r="K825" s="5"/>
      <c r="L825" s="5"/>
      <c r="M825" s="5"/>
      <c r="N825" s="5"/>
      <c r="O825" s="5"/>
      <c r="P825" s="5"/>
      <c r="Q825" s="5"/>
      <c r="R825" s="5"/>
      <c r="S825" s="5"/>
      <c r="T825" s="5"/>
      <c r="U825" s="5"/>
      <c r="V825" s="5"/>
      <c r="W825" s="5"/>
      <c r="X825" s="5"/>
      <c r="Y825" s="5"/>
      <c r="Z825" s="5"/>
    </row>
    <row r="826" spans="1:26" ht="12.75" customHeight="1" x14ac:dyDescent="0.25">
      <c r="A826" s="5"/>
      <c r="B826" s="32"/>
      <c r="C826" s="33"/>
      <c r="D826" s="34"/>
      <c r="E826" s="34"/>
      <c r="F826" s="33"/>
      <c r="G826" s="33"/>
      <c r="H826" s="33"/>
      <c r="I826" s="5"/>
      <c r="J826" s="5"/>
      <c r="K826" s="5"/>
      <c r="L826" s="5"/>
      <c r="M826" s="5"/>
      <c r="N826" s="5"/>
      <c r="O826" s="5"/>
      <c r="P826" s="5"/>
      <c r="Q826" s="5"/>
      <c r="R826" s="5"/>
      <c r="S826" s="5"/>
      <c r="T826" s="5"/>
      <c r="U826" s="5"/>
      <c r="V826" s="5"/>
      <c r="W826" s="5"/>
      <c r="X826" s="5"/>
      <c r="Y826" s="5"/>
      <c r="Z826" s="5"/>
    </row>
    <row r="827" spans="1:26" ht="12.75" customHeight="1" x14ac:dyDescent="0.25">
      <c r="A827" s="5"/>
      <c r="B827" s="32"/>
      <c r="C827" s="33"/>
      <c r="D827" s="34"/>
      <c r="E827" s="34"/>
      <c r="F827" s="33"/>
      <c r="G827" s="33"/>
      <c r="H827" s="33"/>
      <c r="I827" s="5"/>
      <c r="J827" s="5"/>
      <c r="K827" s="5"/>
      <c r="L827" s="5"/>
      <c r="M827" s="5"/>
      <c r="N827" s="5"/>
      <c r="O827" s="5"/>
      <c r="P827" s="5"/>
      <c r="Q827" s="5"/>
      <c r="R827" s="5"/>
      <c r="S827" s="5"/>
      <c r="T827" s="5"/>
      <c r="U827" s="5"/>
      <c r="V827" s="5"/>
      <c r="W827" s="5"/>
      <c r="X827" s="5"/>
      <c r="Y827" s="5"/>
      <c r="Z827" s="5"/>
    </row>
    <row r="828" spans="1:26" ht="12.75" customHeight="1" x14ac:dyDescent="0.25">
      <c r="A828" s="5"/>
      <c r="B828" s="32"/>
      <c r="C828" s="33"/>
      <c r="D828" s="34"/>
      <c r="E828" s="34"/>
      <c r="F828" s="33"/>
      <c r="G828" s="33"/>
      <c r="H828" s="33"/>
      <c r="I828" s="5"/>
      <c r="J828" s="5"/>
      <c r="K828" s="5"/>
      <c r="L828" s="5"/>
      <c r="M828" s="5"/>
      <c r="N828" s="5"/>
      <c r="O828" s="5"/>
      <c r="P828" s="5"/>
      <c r="Q828" s="5"/>
      <c r="R828" s="5"/>
      <c r="S828" s="5"/>
      <c r="T828" s="5"/>
      <c r="U828" s="5"/>
      <c r="V828" s="5"/>
      <c r="W828" s="5"/>
      <c r="X828" s="5"/>
      <c r="Y828" s="5"/>
      <c r="Z828" s="5"/>
    </row>
    <row r="829" spans="1:26" ht="12.75" customHeight="1" x14ac:dyDescent="0.25">
      <c r="A829" s="5"/>
      <c r="B829" s="32"/>
      <c r="C829" s="33"/>
      <c r="D829" s="34"/>
      <c r="E829" s="34"/>
      <c r="F829" s="33"/>
      <c r="G829" s="33"/>
      <c r="H829" s="33"/>
      <c r="I829" s="5"/>
      <c r="J829" s="5"/>
      <c r="K829" s="5"/>
      <c r="L829" s="5"/>
      <c r="M829" s="5"/>
      <c r="N829" s="5"/>
      <c r="O829" s="5"/>
      <c r="P829" s="5"/>
      <c r="Q829" s="5"/>
      <c r="R829" s="5"/>
      <c r="S829" s="5"/>
      <c r="T829" s="5"/>
      <c r="U829" s="5"/>
      <c r="V829" s="5"/>
      <c r="W829" s="5"/>
      <c r="X829" s="5"/>
      <c r="Y829" s="5"/>
      <c r="Z829" s="5"/>
    </row>
    <row r="830" spans="1:26" ht="12.75" customHeight="1" x14ac:dyDescent="0.25">
      <c r="A830" s="5"/>
      <c r="B830" s="32"/>
      <c r="C830" s="33"/>
      <c r="D830" s="34"/>
      <c r="E830" s="34"/>
      <c r="F830" s="33"/>
      <c r="G830" s="33"/>
      <c r="H830" s="33"/>
      <c r="I830" s="5"/>
      <c r="J830" s="5"/>
      <c r="K830" s="5"/>
      <c r="L830" s="5"/>
      <c r="M830" s="5"/>
      <c r="N830" s="5"/>
      <c r="O830" s="5"/>
      <c r="P830" s="5"/>
      <c r="Q830" s="5"/>
      <c r="R830" s="5"/>
      <c r="S830" s="5"/>
      <c r="T830" s="5"/>
      <c r="U830" s="5"/>
      <c r="V830" s="5"/>
      <c r="W830" s="5"/>
      <c r="X830" s="5"/>
      <c r="Y830" s="5"/>
      <c r="Z830" s="5"/>
    </row>
    <row r="831" spans="1:26" ht="12.75" customHeight="1" x14ac:dyDescent="0.25">
      <c r="A831" s="5"/>
      <c r="B831" s="32"/>
      <c r="C831" s="33"/>
      <c r="D831" s="34"/>
      <c r="E831" s="34"/>
      <c r="F831" s="33"/>
      <c r="G831" s="33"/>
      <c r="H831" s="33"/>
      <c r="I831" s="5"/>
      <c r="J831" s="5"/>
      <c r="K831" s="5"/>
      <c r="L831" s="5"/>
      <c r="M831" s="5"/>
      <c r="N831" s="5"/>
      <c r="O831" s="5"/>
      <c r="P831" s="5"/>
      <c r="Q831" s="5"/>
      <c r="R831" s="5"/>
      <c r="S831" s="5"/>
      <c r="T831" s="5"/>
      <c r="U831" s="5"/>
      <c r="V831" s="5"/>
      <c r="W831" s="5"/>
      <c r="X831" s="5"/>
      <c r="Y831" s="5"/>
      <c r="Z831" s="5"/>
    </row>
    <row r="832" spans="1:26" ht="12.75" customHeight="1" x14ac:dyDescent="0.25">
      <c r="A832" s="5"/>
      <c r="B832" s="32"/>
      <c r="C832" s="33"/>
      <c r="D832" s="34"/>
      <c r="E832" s="34"/>
      <c r="F832" s="33"/>
      <c r="G832" s="33"/>
      <c r="H832" s="33"/>
      <c r="I832" s="5"/>
      <c r="J832" s="5"/>
      <c r="K832" s="5"/>
      <c r="L832" s="5"/>
      <c r="M832" s="5"/>
      <c r="N832" s="5"/>
      <c r="O832" s="5"/>
      <c r="P832" s="5"/>
      <c r="Q832" s="5"/>
      <c r="R832" s="5"/>
      <c r="S832" s="5"/>
      <c r="T832" s="5"/>
      <c r="U832" s="5"/>
      <c r="V832" s="5"/>
      <c r="W832" s="5"/>
      <c r="X832" s="5"/>
      <c r="Y832" s="5"/>
      <c r="Z832" s="5"/>
    </row>
    <row r="833" spans="1:26" ht="12.75" customHeight="1" x14ac:dyDescent="0.25">
      <c r="A833" s="5"/>
      <c r="B833" s="32"/>
      <c r="C833" s="33"/>
      <c r="D833" s="34"/>
      <c r="E833" s="34"/>
      <c r="F833" s="33"/>
      <c r="G833" s="33"/>
      <c r="H833" s="33"/>
      <c r="I833" s="5"/>
      <c r="J833" s="5"/>
      <c r="K833" s="5"/>
      <c r="L833" s="5"/>
      <c r="M833" s="5"/>
      <c r="N833" s="5"/>
      <c r="O833" s="5"/>
      <c r="P833" s="5"/>
      <c r="Q833" s="5"/>
      <c r="R833" s="5"/>
      <c r="S833" s="5"/>
      <c r="T833" s="5"/>
      <c r="U833" s="5"/>
      <c r="V833" s="5"/>
      <c r="W833" s="5"/>
      <c r="X833" s="5"/>
      <c r="Y833" s="5"/>
      <c r="Z833" s="5"/>
    </row>
    <row r="834" spans="1:26" ht="12.75" customHeight="1" x14ac:dyDescent="0.25">
      <c r="A834" s="5"/>
      <c r="B834" s="32"/>
      <c r="C834" s="33"/>
      <c r="D834" s="34"/>
      <c r="E834" s="34"/>
      <c r="F834" s="33"/>
      <c r="G834" s="33"/>
      <c r="H834" s="33"/>
      <c r="I834" s="5"/>
      <c r="J834" s="5"/>
      <c r="K834" s="5"/>
      <c r="L834" s="5"/>
      <c r="M834" s="5"/>
      <c r="N834" s="5"/>
      <c r="O834" s="5"/>
      <c r="P834" s="5"/>
      <c r="Q834" s="5"/>
      <c r="R834" s="5"/>
      <c r="S834" s="5"/>
      <c r="T834" s="5"/>
      <c r="U834" s="5"/>
      <c r="V834" s="5"/>
      <c r="W834" s="5"/>
      <c r="X834" s="5"/>
      <c r="Y834" s="5"/>
      <c r="Z834" s="5"/>
    </row>
    <row r="835" spans="1:26" ht="12.75" customHeight="1" x14ac:dyDescent="0.25">
      <c r="A835" s="5"/>
      <c r="B835" s="32"/>
      <c r="C835" s="33"/>
      <c r="D835" s="34"/>
      <c r="E835" s="34"/>
      <c r="F835" s="33"/>
      <c r="G835" s="33"/>
      <c r="H835" s="33"/>
      <c r="I835" s="5"/>
      <c r="J835" s="5"/>
      <c r="K835" s="5"/>
      <c r="L835" s="5"/>
      <c r="M835" s="5"/>
      <c r="N835" s="5"/>
      <c r="O835" s="5"/>
      <c r="P835" s="5"/>
      <c r="Q835" s="5"/>
      <c r="R835" s="5"/>
      <c r="S835" s="5"/>
      <c r="T835" s="5"/>
      <c r="U835" s="5"/>
      <c r="V835" s="5"/>
      <c r="W835" s="5"/>
      <c r="X835" s="5"/>
      <c r="Y835" s="5"/>
      <c r="Z835" s="5"/>
    </row>
    <row r="836" spans="1:26" ht="12.75" customHeight="1" x14ac:dyDescent="0.25">
      <c r="A836" s="5"/>
      <c r="B836" s="32"/>
      <c r="C836" s="33"/>
      <c r="D836" s="34"/>
      <c r="E836" s="34"/>
      <c r="F836" s="33"/>
      <c r="G836" s="33"/>
      <c r="H836" s="33"/>
      <c r="I836" s="5"/>
      <c r="J836" s="5"/>
      <c r="K836" s="5"/>
      <c r="L836" s="5"/>
      <c r="M836" s="5"/>
      <c r="N836" s="5"/>
      <c r="O836" s="5"/>
      <c r="P836" s="5"/>
      <c r="Q836" s="5"/>
      <c r="R836" s="5"/>
      <c r="S836" s="5"/>
      <c r="T836" s="5"/>
      <c r="U836" s="5"/>
      <c r="V836" s="5"/>
      <c r="W836" s="5"/>
      <c r="X836" s="5"/>
      <c r="Y836" s="5"/>
      <c r="Z836" s="5"/>
    </row>
    <row r="837" spans="1:26" ht="12.75" customHeight="1" x14ac:dyDescent="0.25">
      <c r="A837" s="5"/>
      <c r="B837" s="32"/>
      <c r="C837" s="33"/>
      <c r="D837" s="34"/>
      <c r="E837" s="34"/>
      <c r="F837" s="33"/>
      <c r="G837" s="33"/>
      <c r="H837" s="33"/>
      <c r="I837" s="5"/>
      <c r="J837" s="5"/>
      <c r="K837" s="5"/>
      <c r="L837" s="5"/>
      <c r="M837" s="5"/>
      <c r="N837" s="5"/>
      <c r="O837" s="5"/>
      <c r="P837" s="5"/>
      <c r="Q837" s="5"/>
      <c r="R837" s="5"/>
      <c r="S837" s="5"/>
      <c r="T837" s="5"/>
      <c r="U837" s="5"/>
      <c r="V837" s="5"/>
      <c r="W837" s="5"/>
      <c r="X837" s="5"/>
      <c r="Y837" s="5"/>
      <c r="Z837" s="5"/>
    </row>
    <row r="838" spans="1:26" ht="12.75" customHeight="1" x14ac:dyDescent="0.25">
      <c r="A838" s="5"/>
      <c r="B838" s="32"/>
      <c r="C838" s="33"/>
      <c r="D838" s="34"/>
      <c r="E838" s="34"/>
      <c r="F838" s="33"/>
      <c r="G838" s="33"/>
      <c r="H838" s="33"/>
      <c r="I838" s="5"/>
      <c r="J838" s="5"/>
      <c r="K838" s="5"/>
      <c r="L838" s="5"/>
      <c r="M838" s="5"/>
      <c r="N838" s="5"/>
      <c r="O838" s="5"/>
      <c r="P838" s="5"/>
      <c r="Q838" s="5"/>
      <c r="R838" s="5"/>
      <c r="S838" s="5"/>
      <c r="T838" s="5"/>
      <c r="U838" s="5"/>
      <c r="V838" s="5"/>
      <c r="W838" s="5"/>
      <c r="X838" s="5"/>
      <c r="Y838" s="5"/>
      <c r="Z838" s="5"/>
    </row>
    <row r="839" spans="1:26" ht="12.75" customHeight="1" x14ac:dyDescent="0.25">
      <c r="A839" s="5"/>
      <c r="B839" s="32"/>
      <c r="C839" s="33"/>
      <c r="D839" s="34"/>
      <c r="E839" s="34"/>
      <c r="F839" s="33"/>
      <c r="G839" s="33"/>
      <c r="H839" s="33"/>
      <c r="I839" s="5"/>
      <c r="J839" s="5"/>
      <c r="K839" s="5"/>
      <c r="L839" s="5"/>
      <c r="M839" s="5"/>
      <c r="N839" s="5"/>
      <c r="O839" s="5"/>
      <c r="P839" s="5"/>
      <c r="Q839" s="5"/>
      <c r="R839" s="5"/>
      <c r="S839" s="5"/>
      <c r="T839" s="5"/>
      <c r="U839" s="5"/>
      <c r="V839" s="5"/>
      <c r="W839" s="5"/>
      <c r="X839" s="5"/>
      <c r="Y839" s="5"/>
      <c r="Z839" s="5"/>
    </row>
    <row r="840" spans="1:26" ht="12.75" customHeight="1" x14ac:dyDescent="0.25">
      <c r="A840" s="5"/>
      <c r="B840" s="32"/>
      <c r="C840" s="33"/>
      <c r="D840" s="34"/>
      <c r="E840" s="34"/>
      <c r="F840" s="33"/>
      <c r="G840" s="33"/>
      <c r="H840" s="33"/>
      <c r="I840" s="5"/>
      <c r="J840" s="5"/>
      <c r="K840" s="5"/>
      <c r="L840" s="5"/>
      <c r="M840" s="5"/>
      <c r="N840" s="5"/>
      <c r="O840" s="5"/>
      <c r="P840" s="5"/>
      <c r="Q840" s="5"/>
      <c r="R840" s="5"/>
      <c r="S840" s="5"/>
      <c r="T840" s="5"/>
      <c r="U840" s="5"/>
      <c r="V840" s="5"/>
      <c r="W840" s="5"/>
      <c r="X840" s="5"/>
      <c r="Y840" s="5"/>
      <c r="Z840" s="5"/>
    </row>
    <row r="841" spans="1:26" ht="12.75" customHeight="1" x14ac:dyDescent="0.25">
      <c r="A841" s="5"/>
      <c r="B841" s="32"/>
      <c r="C841" s="33"/>
      <c r="D841" s="34"/>
      <c r="E841" s="34"/>
      <c r="F841" s="33"/>
      <c r="G841" s="33"/>
      <c r="H841" s="33"/>
      <c r="I841" s="5"/>
      <c r="J841" s="5"/>
      <c r="K841" s="5"/>
      <c r="L841" s="5"/>
      <c r="M841" s="5"/>
      <c r="N841" s="5"/>
      <c r="O841" s="5"/>
      <c r="P841" s="5"/>
      <c r="Q841" s="5"/>
      <c r="R841" s="5"/>
      <c r="S841" s="5"/>
      <c r="T841" s="5"/>
      <c r="U841" s="5"/>
      <c r="V841" s="5"/>
      <c r="W841" s="5"/>
      <c r="X841" s="5"/>
      <c r="Y841" s="5"/>
      <c r="Z841" s="5"/>
    </row>
    <row r="842" spans="1:26" ht="12.75" customHeight="1" x14ac:dyDescent="0.25">
      <c r="A842" s="5"/>
      <c r="B842" s="32"/>
      <c r="C842" s="33"/>
      <c r="D842" s="34"/>
      <c r="E842" s="34"/>
      <c r="F842" s="33"/>
      <c r="G842" s="33"/>
      <c r="H842" s="33"/>
      <c r="I842" s="5"/>
      <c r="J842" s="5"/>
      <c r="K842" s="5"/>
      <c r="L842" s="5"/>
      <c r="M842" s="5"/>
      <c r="N842" s="5"/>
      <c r="O842" s="5"/>
      <c r="P842" s="5"/>
      <c r="Q842" s="5"/>
      <c r="R842" s="5"/>
      <c r="S842" s="5"/>
      <c r="T842" s="5"/>
      <c r="U842" s="5"/>
      <c r="V842" s="5"/>
      <c r="W842" s="5"/>
      <c r="X842" s="5"/>
      <c r="Y842" s="5"/>
      <c r="Z842" s="5"/>
    </row>
    <row r="843" spans="1:26" ht="12.75" customHeight="1" x14ac:dyDescent="0.25">
      <c r="A843" s="5"/>
      <c r="B843" s="32"/>
      <c r="C843" s="33"/>
      <c r="D843" s="34"/>
      <c r="E843" s="34"/>
      <c r="F843" s="33"/>
      <c r="G843" s="33"/>
      <c r="H843" s="33"/>
      <c r="I843" s="5"/>
      <c r="J843" s="5"/>
      <c r="K843" s="5"/>
      <c r="L843" s="5"/>
      <c r="M843" s="5"/>
      <c r="N843" s="5"/>
      <c r="O843" s="5"/>
      <c r="P843" s="5"/>
      <c r="Q843" s="5"/>
      <c r="R843" s="5"/>
      <c r="S843" s="5"/>
      <c r="T843" s="5"/>
      <c r="U843" s="5"/>
      <c r="V843" s="5"/>
      <c r="W843" s="5"/>
      <c r="X843" s="5"/>
      <c r="Y843" s="5"/>
      <c r="Z843" s="5"/>
    </row>
    <row r="844" spans="1:26" ht="12.75" customHeight="1" x14ac:dyDescent="0.25">
      <c r="A844" s="5"/>
      <c r="B844" s="32"/>
      <c r="C844" s="33"/>
      <c r="D844" s="34"/>
      <c r="E844" s="34"/>
      <c r="F844" s="33"/>
      <c r="G844" s="33"/>
      <c r="H844" s="33"/>
      <c r="I844" s="5"/>
      <c r="J844" s="5"/>
      <c r="K844" s="5"/>
      <c r="L844" s="5"/>
      <c r="M844" s="5"/>
      <c r="N844" s="5"/>
      <c r="O844" s="5"/>
      <c r="P844" s="5"/>
      <c r="Q844" s="5"/>
      <c r="R844" s="5"/>
      <c r="S844" s="5"/>
      <c r="T844" s="5"/>
      <c r="U844" s="5"/>
      <c r="V844" s="5"/>
      <c r="W844" s="5"/>
      <c r="X844" s="5"/>
      <c r="Y844" s="5"/>
      <c r="Z844" s="5"/>
    </row>
    <row r="845" spans="1:26" ht="12.75" customHeight="1" x14ac:dyDescent="0.25">
      <c r="A845" s="5"/>
      <c r="B845" s="32"/>
      <c r="C845" s="33"/>
      <c r="D845" s="34"/>
      <c r="E845" s="34"/>
      <c r="F845" s="33"/>
      <c r="G845" s="33"/>
      <c r="H845" s="33"/>
      <c r="I845" s="5"/>
      <c r="J845" s="5"/>
      <c r="K845" s="5"/>
      <c r="L845" s="5"/>
      <c r="M845" s="5"/>
      <c r="N845" s="5"/>
      <c r="O845" s="5"/>
      <c r="P845" s="5"/>
      <c r="Q845" s="5"/>
      <c r="R845" s="5"/>
      <c r="S845" s="5"/>
      <c r="T845" s="5"/>
      <c r="U845" s="5"/>
      <c r="V845" s="5"/>
      <c r="W845" s="5"/>
      <c r="X845" s="5"/>
      <c r="Y845" s="5"/>
      <c r="Z845" s="5"/>
    </row>
    <row r="846" spans="1:26" ht="12.75" customHeight="1" x14ac:dyDescent="0.25">
      <c r="A846" s="5"/>
      <c r="B846" s="32"/>
      <c r="C846" s="33"/>
      <c r="D846" s="34"/>
      <c r="E846" s="34"/>
      <c r="F846" s="33"/>
      <c r="G846" s="33"/>
      <c r="H846" s="33"/>
      <c r="I846" s="5"/>
      <c r="J846" s="5"/>
      <c r="K846" s="5"/>
      <c r="L846" s="5"/>
      <c r="M846" s="5"/>
      <c r="N846" s="5"/>
      <c r="O846" s="5"/>
      <c r="P846" s="5"/>
      <c r="Q846" s="5"/>
      <c r="R846" s="5"/>
      <c r="S846" s="5"/>
      <c r="T846" s="5"/>
      <c r="U846" s="5"/>
      <c r="V846" s="5"/>
      <c r="W846" s="5"/>
      <c r="X846" s="5"/>
      <c r="Y846" s="5"/>
      <c r="Z846" s="5"/>
    </row>
    <row r="847" spans="1:26" ht="12.75" customHeight="1" x14ac:dyDescent="0.25">
      <c r="A847" s="5"/>
      <c r="B847" s="32"/>
      <c r="C847" s="33"/>
      <c r="D847" s="34"/>
      <c r="E847" s="34"/>
      <c r="F847" s="33"/>
      <c r="G847" s="33"/>
      <c r="H847" s="33"/>
      <c r="I847" s="5"/>
      <c r="J847" s="5"/>
      <c r="K847" s="5"/>
      <c r="L847" s="5"/>
      <c r="M847" s="5"/>
      <c r="N847" s="5"/>
      <c r="O847" s="5"/>
      <c r="P847" s="5"/>
      <c r="Q847" s="5"/>
      <c r="R847" s="5"/>
      <c r="S847" s="5"/>
      <c r="T847" s="5"/>
      <c r="U847" s="5"/>
      <c r="V847" s="5"/>
      <c r="W847" s="5"/>
      <c r="X847" s="5"/>
      <c r="Y847" s="5"/>
      <c r="Z847" s="5"/>
    </row>
    <row r="848" spans="1:26" ht="12.75" customHeight="1" x14ac:dyDescent="0.25">
      <c r="A848" s="5"/>
      <c r="B848" s="32"/>
      <c r="C848" s="33"/>
      <c r="D848" s="34"/>
      <c r="E848" s="34"/>
      <c r="F848" s="33"/>
      <c r="G848" s="33"/>
      <c r="H848" s="33"/>
      <c r="I848" s="5"/>
      <c r="J848" s="5"/>
      <c r="K848" s="5"/>
      <c r="L848" s="5"/>
      <c r="M848" s="5"/>
      <c r="N848" s="5"/>
      <c r="O848" s="5"/>
      <c r="P848" s="5"/>
      <c r="Q848" s="5"/>
      <c r="R848" s="5"/>
      <c r="S848" s="5"/>
      <c r="T848" s="5"/>
      <c r="U848" s="5"/>
      <c r="V848" s="5"/>
      <c r="W848" s="5"/>
      <c r="X848" s="5"/>
      <c r="Y848" s="5"/>
      <c r="Z848" s="5"/>
    </row>
    <row r="849" spans="1:26" ht="12.75" customHeight="1" x14ac:dyDescent="0.25">
      <c r="A849" s="5"/>
      <c r="B849" s="32"/>
      <c r="C849" s="33"/>
      <c r="D849" s="34"/>
      <c r="E849" s="34"/>
      <c r="F849" s="33"/>
      <c r="G849" s="33"/>
      <c r="H849" s="33"/>
      <c r="I849" s="5"/>
      <c r="J849" s="5"/>
      <c r="K849" s="5"/>
      <c r="L849" s="5"/>
      <c r="M849" s="5"/>
      <c r="N849" s="5"/>
      <c r="O849" s="5"/>
      <c r="P849" s="5"/>
      <c r="Q849" s="5"/>
      <c r="R849" s="5"/>
      <c r="S849" s="5"/>
      <c r="T849" s="5"/>
      <c r="U849" s="5"/>
      <c r="V849" s="5"/>
      <c r="W849" s="5"/>
      <c r="X849" s="5"/>
      <c r="Y849" s="5"/>
      <c r="Z849" s="5"/>
    </row>
    <row r="850" spans="1:26" ht="12.75" customHeight="1" x14ac:dyDescent="0.25">
      <c r="A850" s="5"/>
      <c r="B850" s="32"/>
      <c r="C850" s="33"/>
      <c r="D850" s="34"/>
      <c r="E850" s="34"/>
      <c r="F850" s="33"/>
      <c r="G850" s="33"/>
      <c r="H850" s="33"/>
      <c r="I850" s="5"/>
      <c r="J850" s="5"/>
      <c r="K850" s="5"/>
      <c r="L850" s="5"/>
      <c r="M850" s="5"/>
      <c r="N850" s="5"/>
      <c r="O850" s="5"/>
      <c r="P850" s="5"/>
      <c r="Q850" s="5"/>
      <c r="R850" s="5"/>
      <c r="S850" s="5"/>
      <c r="T850" s="5"/>
      <c r="U850" s="5"/>
      <c r="V850" s="5"/>
      <c r="W850" s="5"/>
      <c r="X850" s="5"/>
      <c r="Y850" s="5"/>
      <c r="Z850" s="5"/>
    </row>
    <row r="851" spans="1:26" ht="12.75" customHeight="1" x14ac:dyDescent="0.25">
      <c r="A851" s="5"/>
      <c r="B851" s="32"/>
      <c r="C851" s="33"/>
      <c r="D851" s="34"/>
      <c r="E851" s="34"/>
      <c r="F851" s="33"/>
      <c r="G851" s="33"/>
      <c r="H851" s="33"/>
      <c r="I851" s="5"/>
      <c r="J851" s="5"/>
      <c r="K851" s="5"/>
      <c r="L851" s="5"/>
      <c r="M851" s="5"/>
      <c r="N851" s="5"/>
      <c r="O851" s="5"/>
      <c r="P851" s="5"/>
      <c r="Q851" s="5"/>
      <c r="R851" s="5"/>
      <c r="S851" s="5"/>
      <c r="T851" s="5"/>
      <c r="U851" s="5"/>
      <c r="V851" s="5"/>
      <c r="W851" s="5"/>
      <c r="X851" s="5"/>
      <c r="Y851" s="5"/>
      <c r="Z851" s="5"/>
    </row>
    <row r="852" spans="1:26" ht="12.75" customHeight="1" x14ac:dyDescent="0.25">
      <c r="A852" s="5"/>
      <c r="B852" s="32"/>
      <c r="C852" s="33"/>
      <c r="D852" s="34"/>
      <c r="E852" s="34"/>
      <c r="F852" s="33"/>
      <c r="G852" s="33"/>
      <c r="H852" s="33"/>
      <c r="I852" s="5"/>
      <c r="J852" s="5"/>
      <c r="K852" s="5"/>
      <c r="L852" s="5"/>
      <c r="M852" s="5"/>
      <c r="N852" s="5"/>
      <c r="O852" s="5"/>
      <c r="P852" s="5"/>
      <c r="Q852" s="5"/>
      <c r="R852" s="5"/>
      <c r="S852" s="5"/>
      <c r="T852" s="5"/>
      <c r="U852" s="5"/>
      <c r="V852" s="5"/>
      <c r="W852" s="5"/>
      <c r="X852" s="5"/>
      <c r="Y852" s="5"/>
      <c r="Z852" s="5"/>
    </row>
    <row r="853" spans="1:26" ht="12.75" customHeight="1" x14ac:dyDescent="0.25">
      <c r="A853" s="5"/>
      <c r="B853" s="32"/>
      <c r="C853" s="33"/>
      <c r="D853" s="34"/>
      <c r="E853" s="34"/>
      <c r="F853" s="33"/>
      <c r="G853" s="33"/>
      <c r="H853" s="33"/>
      <c r="I853" s="5"/>
      <c r="J853" s="5"/>
      <c r="K853" s="5"/>
      <c r="L853" s="5"/>
      <c r="M853" s="5"/>
      <c r="N853" s="5"/>
      <c r="O853" s="5"/>
      <c r="P853" s="5"/>
      <c r="Q853" s="5"/>
      <c r="R853" s="5"/>
      <c r="S853" s="5"/>
      <c r="T853" s="5"/>
      <c r="U853" s="5"/>
      <c r="V853" s="5"/>
      <c r="W853" s="5"/>
      <c r="X853" s="5"/>
      <c r="Y853" s="5"/>
      <c r="Z853" s="5"/>
    </row>
    <row r="854" spans="1:26" ht="12.75" customHeight="1" x14ac:dyDescent="0.25">
      <c r="A854" s="5"/>
      <c r="B854" s="32"/>
      <c r="C854" s="33"/>
      <c r="D854" s="34"/>
      <c r="E854" s="34"/>
      <c r="F854" s="33"/>
      <c r="G854" s="33"/>
      <c r="H854" s="33"/>
      <c r="I854" s="5"/>
      <c r="J854" s="5"/>
      <c r="K854" s="5"/>
      <c r="L854" s="5"/>
      <c r="M854" s="5"/>
      <c r="N854" s="5"/>
      <c r="O854" s="5"/>
      <c r="P854" s="5"/>
      <c r="Q854" s="5"/>
      <c r="R854" s="5"/>
      <c r="S854" s="5"/>
      <c r="T854" s="5"/>
      <c r="U854" s="5"/>
      <c r="V854" s="5"/>
      <c r="W854" s="5"/>
      <c r="X854" s="5"/>
      <c r="Y854" s="5"/>
      <c r="Z854" s="5"/>
    </row>
    <row r="855" spans="1:26" ht="12.75" customHeight="1" x14ac:dyDescent="0.25">
      <c r="A855" s="5"/>
      <c r="B855" s="32"/>
      <c r="C855" s="33"/>
      <c r="D855" s="34"/>
      <c r="E855" s="34"/>
      <c r="F855" s="33"/>
      <c r="G855" s="33"/>
      <c r="H855" s="33"/>
      <c r="I855" s="5"/>
      <c r="J855" s="5"/>
      <c r="K855" s="5"/>
      <c r="L855" s="5"/>
      <c r="M855" s="5"/>
      <c r="N855" s="5"/>
      <c r="O855" s="5"/>
      <c r="P855" s="5"/>
      <c r="Q855" s="5"/>
      <c r="R855" s="5"/>
      <c r="S855" s="5"/>
      <c r="T855" s="5"/>
      <c r="U855" s="5"/>
      <c r="V855" s="5"/>
      <c r="W855" s="5"/>
      <c r="X855" s="5"/>
      <c r="Y855" s="5"/>
      <c r="Z855" s="5"/>
    </row>
    <row r="856" spans="1:26" ht="12.75" customHeight="1" x14ac:dyDescent="0.25">
      <c r="A856" s="5"/>
      <c r="B856" s="32"/>
      <c r="C856" s="33"/>
      <c r="D856" s="34"/>
      <c r="E856" s="34"/>
      <c r="F856" s="33"/>
      <c r="G856" s="33"/>
      <c r="H856" s="33"/>
      <c r="I856" s="5"/>
      <c r="J856" s="5"/>
      <c r="K856" s="5"/>
      <c r="L856" s="5"/>
      <c r="M856" s="5"/>
      <c r="N856" s="5"/>
      <c r="O856" s="5"/>
      <c r="P856" s="5"/>
      <c r="Q856" s="5"/>
      <c r="R856" s="5"/>
      <c r="S856" s="5"/>
      <c r="T856" s="5"/>
      <c r="U856" s="5"/>
      <c r="V856" s="5"/>
      <c r="W856" s="5"/>
      <c r="X856" s="5"/>
      <c r="Y856" s="5"/>
      <c r="Z856" s="5"/>
    </row>
    <row r="857" spans="1:26" ht="12.75" customHeight="1" x14ac:dyDescent="0.25">
      <c r="A857" s="5"/>
      <c r="B857" s="32"/>
      <c r="C857" s="33"/>
      <c r="D857" s="34"/>
      <c r="E857" s="34"/>
      <c r="F857" s="33"/>
      <c r="G857" s="33"/>
      <c r="H857" s="33"/>
      <c r="I857" s="5"/>
      <c r="J857" s="5"/>
      <c r="K857" s="5"/>
      <c r="L857" s="5"/>
      <c r="M857" s="5"/>
      <c r="N857" s="5"/>
      <c r="O857" s="5"/>
      <c r="P857" s="5"/>
      <c r="Q857" s="5"/>
      <c r="R857" s="5"/>
      <c r="S857" s="5"/>
      <c r="T857" s="5"/>
      <c r="U857" s="5"/>
      <c r="V857" s="5"/>
      <c r="W857" s="5"/>
      <c r="X857" s="5"/>
      <c r="Y857" s="5"/>
      <c r="Z857" s="5"/>
    </row>
    <row r="858" spans="1:26" ht="12.75" customHeight="1" x14ac:dyDescent="0.25">
      <c r="A858" s="5"/>
      <c r="B858" s="32"/>
      <c r="C858" s="33"/>
      <c r="D858" s="34"/>
      <c r="E858" s="34"/>
      <c r="F858" s="33"/>
      <c r="G858" s="33"/>
      <c r="H858" s="33"/>
      <c r="I858" s="5"/>
      <c r="J858" s="5"/>
      <c r="K858" s="5"/>
      <c r="L858" s="5"/>
      <c r="M858" s="5"/>
      <c r="N858" s="5"/>
      <c r="O858" s="5"/>
      <c r="P858" s="5"/>
      <c r="Q858" s="5"/>
      <c r="R858" s="5"/>
      <c r="S858" s="5"/>
      <c r="T858" s="5"/>
      <c r="U858" s="5"/>
      <c r="V858" s="5"/>
      <c r="W858" s="5"/>
      <c r="X858" s="5"/>
      <c r="Y858" s="5"/>
      <c r="Z858" s="5"/>
    </row>
    <row r="859" spans="1:26" ht="12.75" customHeight="1" x14ac:dyDescent="0.25">
      <c r="A859" s="5"/>
      <c r="B859" s="32"/>
      <c r="C859" s="33"/>
      <c r="D859" s="34"/>
      <c r="E859" s="34"/>
      <c r="F859" s="33"/>
      <c r="G859" s="33"/>
      <c r="H859" s="33"/>
      <c r="I859" s="5"/>
      <c r="J859" s="5"/>
      <c r="K859" s="5"/>
      <c r="L859" s="5"/>
      <c r="M859" s="5"/>
      <c r="N859" s="5"/>
      <c r="O859" s="5"/>
      <c r="P859" s="5"/>
      <c r="Q859" s="5"/>
      <c r="R859" s="5"/>
      <c r="S859" s="5"/>
      <c r="T859" s="5"/>
      <c r="U859" s="5"/>
      <c r="V859" s="5"/>
      <c r="W859" s="5"/>
      <c r="X859" s="5"/>
      <c r="Y859" s="5"/>
      <c r="Z859" s="5"/>
    </row>
    <row r="860" spans="1:26" ht="12.75" customHeight="1" x14ac:dyDescent="0.25">
      <c r="A860" s="5"/>
      <c r="B860" s="32"/>
      <c r="C860" s="33"/>
      <c r="D860" s="34"/>
      <c r="E860" s="34"/>
      <c r="F860" s="33"/>
      <c r="G860" s="33"/>
      <c r="H860" s="33"/>
      <c r="I860" s="5"/>
      <c r="J860" s="5"/>
      <c r="K860" s="5"/>
      <c r="L860" s="5"/>
      <c r="M860" s="5"/>
      <c r="N860" s="5"/>
      <c r="O860" s="5"/>
      <c r="P860" s="5"/>
      <c r="Q860" s="5"/>
      <c r="R860" s="5"/>
      <c r="S860" s="5"/>
      <c r="T860" s="5"/>
      <c r="U860" s="5"/>
      <c r="V860" s="5"/>
      <c r="W860" s="5"/>
      <c r="X860" s="5"/>
      <c r="Y860" s="5"/>
      <c r="Z860" s="5"/>
    </row>
    <row r="861" spans="1:26" ht="12.75" customHeight="1" x14ac:dyDescent="0.25">
      <c r="A861" s="5"/>
      <c r="B861" s="32"/>
      <c r="C861" s="33"/>
      <c r="D861" s="34"/>
      <c r="E861" s="34"/>
      <c r="F861" s="33"/>
      <c r="G861" s="33"/>
      <c r="H861" s="33"/>
      <c r="I861" s="5"/>
      <c r="J861" s="5"/>
      <c r="K861" s="5"/>
      <c r="L861" s="5"/>
      <c r="M861" s="5"/>
      <c r="N861" s="5"/>
      <c r="O861" s="5"/>
      <c r="P861" s="5"/>
      <c r="Q861" s="5"/>
      <c r="R861" s="5"/>
      <c r="S861" s="5"/>
      <c r="T861" s="5"/>
      <c r="U861" s="5"/>
      <c r="V861" s="5"/>
      <c r="W861" s="5"/>
      <c r="X861" s="5"/>
      <c r="Y861" s="5"/>
      <c r="Z861" s="5"/>
    </row>
    <row r="862" spans="1:26" ht="12.75" customHeight="1" x14ac:dyDescent="0.25">
      <c r="A862" s="5"/>
      <c r="B862" s="32"/>
      <c r="C862" s="33"/>
      <c r="D862" s="34"/>
      <c r="E862" s="34"/>
      <c r="F862" s="33"/>
      <c r="G862" s="33"/>
      <c r="H862" s="33"/>
      <c r="I862" s="5"/>
      <c r="J862" s="5"/>
      <c r="K862" s="5"/>
      <c r="L862" s="5"/>
      <c r="M862" s="5"/>
      <c r="N862" s="5"/>
      <c r="O862" s="5"/>
      <c r="P862" s="5"/>
      <c r="Q862" s="5"/>
      <c r="R862" s="5"/>
      <c r="S862" s="5"/>
      <c r="T862" s="5"/>
      <c r="U862" s="5"/>
      <c r="V862" s="5"/>
      <c r="W862" s="5"/>
      <c r="X862" s="5"/>
      <c r="Y862" s="5"/>
      <c r="Z862" s="5"/>
    </row>
    <row r="863" spans="1:26" ht="12.75" customHeight="1" x14ac:dyDescent="0.25">
      <c r="A863" s="5"/>
      <c r="B863" s="32"/>
      <c r="C863" s="33"/>
      <c r="D863" s="34"/>
      <c r="E863" s="34"/>
      <c r="F863" s="33"/>
      <c r="G863" s="33"/>
      <c r="H863" s="33"/>
      <c r="I863" s="5"/>
      <c r="J863" s="5"/>
      <c r="K863" s="5"/>
      <c r="L863" s="5"/>
      <c r="M863" s="5"/>
      <c r="N863" s="5"/>
      <c r="O863" s="5"/>
      <c r="P863" s="5"/>
      <c r="Q863" s="5"/>
      <c r="R863" s="5"/>
      <c r="S863" s="5"/>
      <c r="T863" s="5"/>
      <c r="U863" s="5"/>
      <c r="V863" s="5"/>
      <c r="W863" s="5"/>
      <c r="X863" s="5"/>
      <c r="Y863" s="5"/>
      <c r="Z863" s="5"/>
    </row>
    <row r="864" spans="1:26" ht="12.75" customHeight="1" x14ac:dyDescent="0.25">
      <c r="A864" s="5"/>
      <c r="B864" s="32"/>
      <c r="C864" s="33"/>
      <c r="D864" s="34"/>
      <c r="E864" s="34"/>
      <c r="F864" s="33"/>
      <c r="G864" s="33"/>
      <c r="H864" s="33"/>
      <c r="I864" s="5"/>
      <c r="J864" s="5"/>
      <c r="K864" s="5"/>
      <c r="L864" s="5"/>
      <c r="M864" s="5"/>
      <c r="N864" s="5"/>
      <c r="O864" s="5"/>
      <c r="P864" s="5"/>
      <c r="Q864" s="5"/>
      <c r="R864" s="5"/>
      <c r="S864" s="5"/>
      <c r="T864" s="5"/>
      <c r="U864" s="5"/>
      <c r="V864" s="5"/>
      <c r="W864" s="5"/>
      <c r="X864" s="5"/>
      <c r="Y864" s="5"/>
      <c r="Z864" s="5"/>
    </row>
    <row r="865" spans="1:26" ht="12.75" customHeight="1" x14ac:dyDescent="0.25">
      <c r="A865" s="5"/>
      <c r="B865" s="32"/>
      <c r="C865" s="33"/>
      <c r="D865" s="34"/>
      <c r="E865" s="34"/>
      <c r="F865" s="33"/>
      <c r="G865" s="33"/>
      <c r="H865" s="33"/>
      <c r="I865" s="5"/>
      <c r="J865" s="5"/>
      <c r="K865" s="5"/>
      <c r="L865" s="5"/>
      <c r="M865" s="5"/>
      <c r="N865" s="5"/>
      <c r="O865" s="5"/>
      <c r="P865" s="5"/>
      <c r="Q865" s="5"/>
      <c r="R865" s="5"/>
      <c r="S865" s="5"/>
      <c r="T865" s="5"/>
      <c r="U865" s="5"/>
      <c r="V865" s="5"/>
      <c r="W865" s="5"/>
      <c r="X865" s="5"/>
      <c r="Y865" s="5"/>
      <c r="Z865" s="5"/>
    </row>
    <row r="866" spans="1:26" ht="12.75" customHeight="1" x14ac:dyDescent="0.25">
      <c r="A866" s="5"/>
      <c r="B866" s="32"/>
      <c r="C866" s="33"/>
      <c r="D866" s="34"/>
      <c r="E866" s="34"/>
      <c r="F866" s="33"/>
      <c r="G866" s="33"/>
      <c r="H866" s="33"/>
      <c r="I866" s="5"/>
      <c r="J866" s="5"/>
      <c r="K866" s="5"/>
      <c r="L866" s="5"/>
      <c r="M866" s="5"/>
      <c r="N866" s="5"/>
      <c r="O866" s="5"/>
      <c r="P866" s="5"/>
      <c r="Q866" s="5"/>
      <c r="R866" s="5"/>
      <c r="S866" s="5"/>
      <c r="T866" s="5"/>
      <c r="U866" s="5"/>
      <c r="V866" s="5"/>
      <c r="W866" s="5"/>
      <c r="X866" s="5"/>
      <c r="Y866" s="5"/>
      <c r="Z866" s="5"/>
    </row>
    <row r="867" spans="1:26" ht="12.75" customHeight="1" x14ac:dyDescent="0.25">
      <c r="A867" s="5"/>
      <c r="B867" s="32"/>
      <c r="C867" s="33"/>
      <c r="D867" s="34"/>
      <c r="E867" s="34"/>
      <c r="F867" s="33"/>
      <c r="G867" s="33"/>
      <c r="H867" s="33"/>
      <c r="I867" s="5"/>
      <c r="J867" s="5"/>
      <c r="K867" s="5"/>
      <c r="L867" s="5"/>
      <c r="M867" s="5"/>
      <c r="N867" s="5"/>
      <c r="O867" s="5"/>
      <c r="P867" s="5"/>
      <c r="Q867" s="5"/>
      <c r="R867" s="5"/>
      <c r="S867" s="5"/>
      <c r="T867" s="5"/>
      <c r="U867" s="5"/>
      <c r="V867" s="5"/>
      <c r="W867" s="5"/>
      <c r="X867" s="5"/>
      <c r="Y867" s="5"/>
      <c r="Z867" s="5"/>
    </row>
    <row r="868" spans="1:26" ht="12.75" customHeight="1" x14ac:dyDescent="0.25">
      <c r="A868" s="5"/>
      <c r="B868" s="32"/>
      <c r="C868" s="33"/>
      <c r="D868" s="34"/>
      <c r="E868" s="34"/>
      <c r="F868" s="33"/>
      <c r="G868" s="33"/>
      <c r="H868" s="33"/>
      <c r="I868" s="5"/>
      <c r="J868" s="5"/>
      <c r="K868" s="5"/>
      <c r="L868" s="5"/>
      <c r="M868" s="5"/>
      <c r="N868" s="5"/>
      <c r="O868" s="5"/>
      <c r="P868" s="5"/>
      <c r="Q868" s="5"/>
      <c r="R868" s="5"/>
      <c r="S868" s="5"/>
      <c r="T868" s="5"/>
      <c r="U868" s="5"/>
      <c r="V868" s="5"/>
      <c r="W868" s="5"/>
      <c r="X868" s="5"/>
      <c r="Y868" s="5"/>
      <c r="Z868" s="5"/>
    </row>
    <row r="869" spans="1:26" ht="12.75" customHeight="1" x14ac:dyDescent="0.25">
      <c r="A869" s="5"/>
      <c r="B869" s="32"/>
      <c r="C869" s="33"/>
      <c r="D869" s="34"/>
      <c r="E869" s="34"/>
      <c r="F869" s="33"/>
      <c r="G869" s="33"/>
      <c r="H869" s="33"/>
      <c r="I869" s="5"/>
      <c r="J869" s="5"/>
      <c r="K869" s="5"/>
      <c r="L869" s="5"/>
      <c r="M869" s="5"/>
      <c r="N869" s="5"/>
      <c r="O869" s="5"/>
      <c r="P869" s="5"/>
      <c r="Q869" s="5"/>
      <c r="R869" s="5"/>
      <c r="S869" s="5"/>
      <c r="T869" s="5"/>
      <c r="U869" s="5"/>
      <c r="V869" s="5"/>
      <c r="W869" s="5"/>
      <c r="X869" s="5"/>
      <c r="Y869" s="5"/>
      <c r="Z869" s="5"/>
    </row>
    <row r="870" spans="1:26" ht="12.75" customHeight="1" x14ac:dyDescent="0.25">
      <c r="A870" s="5"/>
      <c r="B870" s="32"/>
      <c r="C870" s="33"/>
      <c r="D870" s="34"/>
      <c r="E870" s="34"/>
      <c r="F870" s="33"/>
      <c r="G870" s="33"/>
      <c r="H870" s="33"/>
      <c r="I870" s="5"/>
      <c r="J870" s="5"/>
      <c r="K870" s="5"/>
      <c r="L870" s="5"/>
      <c r="M870" s="5"/>
      <c r="N870" s="5"/>
      <c r="O870" s="5"/>
      <c r="P870" s="5"/>
      <c r="Q870" s="5"/>
      <c r="R870" s="5"/>
      <c r="S870" s="5"/>
      <c r="T870" s="5"/>
      <c r="U870" s="5"/>
      <c r="V870" s="5"/>
      <c r="W870" s="5"/>
      <c r="X870" s="5"/>
      <c r="Y870" s="5"/>
      <c r="Z870" s="5"/>
    </row>
    <row r="871" spans="1:26" ht="12.75" customHeight="1" x14ac:dyDescent="0.25">
      <c r="A871" s="5"/>
      <c r="B871" s="32"/>
      <c r="C871" s="33"/>
      <c r="D871" s="34"/>
      <c r="E871" s="34"/>
      <c r="F871" s="33"/>
      <c r="G871" s="33"/>
      <c r="H871" s="33"/>
      <c r="I871" s="5"/>
      <c r="J871" s="5"/>
      <c r="K871" s="5"/>
      <c r="L871" s="5"/>
      <c r="M871" s="5"/>
      <c r="N871" s="5"/>
      <c r="O871" s="5"/>
      <c r="P871" s="5"/>
      <c r="Q871" s="5"/>
      <c r="R871" s="5"/>
      <c r="S871" s="5"/>
      <c r="T871" s="5"/>
      <c r="U871" s="5"/>
      <c r="V871" s="5"/>
      <c r="W871" s="5"/>
      <c r="X871" s="5"/>
      <c r="Y871" s="5"/>
      <c r="Z871" s="5"/>
    </row>
    <row r="872" spans="1:26" ht="12.75" customHeight="1" x14ac:dyDescent="0.25">
      <c r="A872" s="5"/>
      <c r="B872" s="32"/>
      <c r="C872" s="33"/>
      <c r="D872" s="34"/>
      <c r="E872" s="34"/>
      <c r="F872" s="33"/>
      <c r="G872" s="33"/>
      <c r="H872" s="33"/>
      <c r="I872" s="5"/>
      <c r="J872" s="5"/>
      <c r="K872" s="5"/>
      <c r="L872" s="5"/>
      <c r="M872" s="5"/>
      <c r="N872" s="5"/>
      <c r="O872" s="5"/>
      <c r="P872" s="5"/>
      <c r="Q872" s="5"/>
      <c r="R872" s="5"/>
      <c r="S872" s="5"/>
      <c r="T872" s="5"/>
      <c r="U872" s="5"/>
      <c r="V872" s="5"/>
      <c r="W872" s="5"/>
      <c r="X872" s="5"/>
      <c r="Y872" s="5"/>
      <c r="Z872" s="5"/>
    </row>
    <row r="873" spans="1:26" ht="12.75" customHeight="1" x14ac:dyDescent="0.25">
      <c r="A873" s="5"/>
      <c r="B873" s="32"/>
      <c r="C873" s="33"/>
      <c r="D873" s="34"/>
      <c r="E873" s="34"/>
      <c r="F873" s="33"/>
      <c r="G873" s="33"/>
      <c r="H873" s="33"/>
      <c r="I873" s="5"/>
      <c r="J873" s="5"/>
      <c r="K873" s="5"/>
      <c r="L873" s="5"/>
      <c r="M873" s="5"/>
      <c r="N873" s="5"/>
      <c r="O873" s="5"/>
      <c r="P873" s="5"/>
      <c r="Q873" s="5"/>
      <c r="R873" s="5"/>
      <c r="S873" s="5"/>
      <c r="T873" s="5"/>
      <c r="U873" s="5"/>
      <c r="V873" s="5"/>
      <c r="W873" s="5"/>
      <c r="X873" s="5"/>
      <c r="Y873" s="5"/>
      <c r="Z873" s="5"/>
    </row>
    <row r="874" spans="1:26" ht="12.75" customHeight="1" x14ac:dyDescent="0.25">
      <c r="A874" s="5"/>
      <c r="B874" s="32"/>
      <c r="C874" s="33"/>
      <c r="D874" s="34"/>
      <c r="E874" s="34"/>
      <c r="F874" s="33"/>
      <c r="G874" s="33"/>
      <c r="H874" s="33"/>
      <c r="I874" s="5"/>
      <c r="J874" s="5"/>
      <c r="K874" s="5"/>
      <c r="L874" s="5"/>
      <c r="M874" s="5"/>
      <c r="N874" s="5"/>
      <c r="O874" s="5"/>
      <c r="P874" s="5"/>
      <c r="Q874" s="5"/>
      <c r="R874" s="5"/>
      <c r="S874" s="5"/>
      <c r="T874" s="5"/>
      <c r="U874" s="5"/>
      <c r="V874" s="5"/>
      <c r="W874" s="5"/>
      <c r="X874" s="5"/>
      <c r="Y874" s="5"/>
      <c r="Z874" s="5"/>
    </row>
    <row r="875" spans="1:26" ht="12.75" customHeight="1" x14ac:dyDescent="0.25">
      <c r="A875" s="5"/>
      <c r="B875" s="32"/>
      <c r="C875" s="33"/>
      <c r="D875" s="34"/>
      <c r="E875" s="34"/>
      <c r="F875" s="33"/>
      <c r="G875" s="33"/>
      <c r="H875" s="33"/>
      <c r="I875" s="5"/>
      <c r="J875" s="5"/>
      <c r="K875" s="5"/>
      <c r="L875" s="5"/>
      <c r="M875" s="5"/>
      <c r="N875" s="5"/>
      <c r="O875" s="5"/>
      <c r="P875" s="5"/>
      <c r="Q875" s="5"/>
      <c r="R875" s="5"/>
      <c r="S875" s="5"/>
      <c r="T875" s="5"/>
      <c r="U875" s="5"/>
      <c r="V875" s="5"/>
      <c r="W875" s="5"/>
      <c r="X875" s="5"/>
      <c r="Y875" s="5"/>
      <c r="Z875" s="5"/>
    </row>
    <row r="876" spans="1:26" ht="12.75" customHeight="1" x14ac:dyDescent="0.25">
      <c r="A876" s="5"/>
      <c r="B876" s="32"/>
      <c r="C876" s="33"/>
      <c r="D876" s="34"/>
      <c r="E876" s="34"/>
      <c r="F876" s="33"/>
      <c r="G876" s="33"/>
      <c r="H876" s="33"/>
      <c r="I876" s="5"/>
      <c r="J876" s="5"/>
      <c r="K876" s="5"/>
      <c r="L876" s="5"/>
      <c r="M876" s="5"/>
      <c r="N876" s="5"/>
      <c r="O876" s="5"/>
      <c r="P876" s="5"/>
      <c r="Q876" s="5"/>
      <c r="R876" s="5"/>
      <c r="S876" s="5"/>
      <c r="T876" s="5"/>
      <c r="U876" s="5"/>
      <c r="V876" s="5"/>
      <c r="W876" s="5"/>
      <c r="X876" s="5"/>
      <c r="Y876" s="5"/>
      <c r="Z876" s="5"/>
    </row>
    <row r="877" spans="1:26" ht="12.75" customHeight="1" x14ac:dyDescent="0.25">
      <c r="A877" s="5"/>
      <c r="B877" s="32"/>
      <c r="C877" s="33"/>
      <c r="D877" s="34"/>
      <c r="E877" s="34"/>
      <c r="F877" s="33"/>
      <c r="G877" s="33"/>
      <c r="H877" s="33"/>
      <c r="I877" s="5"/>
      <c r="J877" s="5"/>
      <c r="K877" s="5"/>
      <c r="L877" s="5"/>
      <c r="M877" s="5"/>
      <c r="N877" s="5"/>
      <c r="O877" s="5"/>
      <c r="P877" s="5"/>
      <c r="Q877" s="5"/>
      <c r="R877" s="5"/>
      <c r="S877" s="5"/>
      <c r="T877" s="5"/>
      <c r="U877" s="5"/>
      <c r="V877" s="5"/>
      <c r="W877" s="5"/>
      <c r="X877" s="5"/>
      <c r="Y877" s="5"/>
      <c r="Z877" s="5"/>
    </row>
    <row r="878" spans="1:26" ht="12.75" customHeight="1" x14ac:dyDescent="0.25">
      <c r="A878" s="5"/>
      <c r="B878" s="32"/>
      <c r="C878" s="33"/>
      <c r="D878" s="34"/>
      <c r="E878" s="34"/>
      <c r="F878" s="33"/>
      <c r="G878" s="33"/>
      <c r="H878" s="33"/>
      <c r="I878" s="5"/>
      <c r="J878" s="5"/>
      <c r="K878" s="5"/>
      <c r="L878" s="5"/>
      <c r="M878" s="5"/>
      <c r="N878" s="5"/>
      <c r="O878" s="5"/>
      <c r="P878" s="5"/>
      <c r="Q878" s="5"/>
      <c r="R878" s="5"/>
      <c r="S878" s="5"/>
      <c r="T878" s="5"/>
      <c r="U878" s="5"/>
      <c r="V878" s="5"/>
      <c r="W878" s="5"/>
      <c r="X878" s="5"/>
      <c r="Y878" s="5"/>
      <c r="Z878" s="5"/>
    </row>
    <row r="879" spans="1:26" ht="12.75" customHeight="1" x14ac:dyDescent="0.25">
      <c r="A879" s="5"/>
      <c r="B879" s="32"/>
      <c r="C879" s="33"/>
      <c r="D879" s="34"/>
      <c r="E879" s="34"/>
      <c r="F879" s="33"/>
      <c r="G879" s="33"/>
      <c r="H879" s="33"/>
      <c r="I879" s="5"/>
      <c r="J879" s="5"/>
      <c r="K879" s="5"/>
      <c r="L879" s="5"/>
      <c r="M879" s="5"/>
      <c r="N879" s="5"/>
      <c r="O879" s="5"/>
      <c r="P879" s="5"/>
      <c r="Q879" s="5"/>
      <c r="R879" s="5"/>
      <c r="S879" s="5"/>
      <c r="T879" s="5"/>
      <c r="U879" s="5"/>
      <c r="V879" s="5"/>
      <c r="W879" s="5"/>
      <c r="X879" s="5"/>
      <c r="Y879" s="5"/>
      <c r="Z879" s="5"/>
    </row>
    <row r="880" spans="1:26" ht="12.75" customHeight="1" x14ac:dyDescent="0.25">
      <c r="A880" s="5"/>
      <c r="B880" s="32"/>
      <c r="C880" s="33"/>
      <c r="D880" s="34"/>
      <c r="E880" s="34"/>
      <c r="F880" s="33"/>
      <c r="G880" s="33"/>
      <c r="H880" s="33"/>
      <c r="I880" s="5"/>
      <c r="J880" s="5"/>
      <c r="K880" s="5"/>
      <c r="L880" s="5"/>
      <c r="M880" s="5"/>
      <c r="N880" s="5"/>
      <c r="O880" s="5"/>
      <c r="P880" s="5"/>
      <c r="Q880" s="5"/>
      <c r="R880" s="5"/>
      <c r="S880" s="5"/>
      <c r="T880" s="5"/>
      <c r="U880" s="5"/>
      <c r="V880" s="5"/>
      <c r="W880" s="5"/>
      <c r="X880" s="5"/>
      <c r="Y880" s="5"/>
      <c r="Z880" s="5"/>
    </row>
    <row r="881" spans="1:26" ht="12.75" customHeight="1" x14ac:dyDescent="0.25">
      <c r="A881" s="5"/>
      <c r="B881" s="32"/>
      <c r="C881" s="33"/>
      <c r="D881" s="34"/>
      <c r="E881" s="34"/>
      <c r="F881" s="33"/>
      <c r="G881" s="33"/>
      <c r="H881" s="33"/>
      <c r="I881" s="5"/>
      <c r="J881" s="5"/>
      <c r="K881" s="5"/>
      <c r="L881" s="5"/>
      <c r="M881" s="5"/>
      <c r="N881" s="5"/>
      <c r="O881" s="5"/>
      <c r="P881" s="5"/>
      <c r="Q881" s="5"/>
      <c r="R881" s="5"/>
      <c r="S881" s="5"/>
      <c r="T881" s="5"/>
      <c r="U881" s="5"/>
      <c r="V881" s="5"/>
      <c r="W881" s="5"/>
      <c r="X881" s="5"/>
      <c r="Y881" s="5"/>
      <c r="Z881" s="5"/>
    </row>
    <row r="882" spans="1:26" ht="12.75" customHeight="1" x14ac:dyDescent="0.25">
      <c r="A882" s="5"/>
      <c r="B882" s="32"/>
      <c r="C882" s="33"/>
      <c r="D882" s="34"/>
      <c r="E882" s="34"/>
      <c r="F882" s="33"/>
      <c r="G882" s="33"/>
      <c r="H882" s="33"/>
      <c r="I882" s="5"/>
      <c r="J882" s="5"/>
      <c r="K882" s="5"/>
      <c r="L882" s="5"/>
      <c r="M882" s="5"/>
      <c r="N882" s="5"/>
      <c r="O882" s="5"/>
      <c r="P882" s="5"/>
      <c r="Q882" s="5"/>
      <c r="R882" s="5"/>
      <c r="S882" s="5"/>
      <c r="T882" s="5"/>
      <c r="U882" s="5"/>
      <c r="V882" s="5"/>
      <c r="W882" s="5"/>
      <c r="X882" s="5"/>
      <c r="Y882" s="5"/>
      <c r="Z882" s="5"/>
    </row>
    <row r="883" spans="1:26" ht="12.75" customHeight="1" x14ac:dyDescent="0.25">
      <c r="A883" s="5"/>
      <c r="B883" s="32"/>
      <c r="C883" s="33"/>
      <c r="D883" s="34"/>
      <c r="E883" s="34"/>
      <c r="F883" s="33"/>
      <c r="G883" s="33"/>
      <c r="H883" s="33"/>
      <c r="I883" s="5"/>
      <c r="J883" s="5"/>
      <c r="K883" s="5"/>
      <c r="L883" s="5"/>
      <c r="M883" s="5"/>
      <c r="N883" s="5"/>
      <c r="O883" s="5"/>
      <c r="P883" s="5"/>
      <c r="Q883" s="5"/>
      <c r="R883" s="5"/>
      <c r="S883" s="5"/>
      <c r="T883" s="5"/>
      <c r="U883" s="5"/>
      <c r="V883" s="5"/>
      <c r="W883" s="5"/>
      <c r="X883" s="5"/>
      <c r="Y883" s="5"/>
      <c r="Z883" s="5"/>
    </row>
    <row r="884" spans="1:26" ht="12.75" customHeight="1" x14ac:dyDescent="0.25">
      <c r="A884" s="5"/>
      <c r="B884" s="32"/>
      <c r="C884" s="33"/>
      <c r="D884" s="34"/>
      <c r="E884" s="34"/>
      <c r="F884" s="33"/>
      <c r="G884" s="33"/>
      <c r="H884" s="33"/>
      <c r="I884" s="5"/>
      <c r="J884" s="5"/>
      <c r="K884" s="5"/>
      <c r="L884" s="5"/>
      <c r="M884" s="5"/>
      <c r="N884" s="5"/>
      <c r="O884" s="5"/>
      <c r="P884" s="5"/>
      <c r="Q884" s="5"/>
      <c r="R884" s="5"/>
      <c r="S884" s="5"/>
      <c r="T884" s="5"/>
      <c r="U884" s="5"/>
      <c r="V884" s="5"/>
      <c r="W884" s="5"/>
      <c r="X884" s="5"/>
      <c r="Y884" s="5"/>
      <c r="Z884" s="5"/>
    </row>
    <row r="885" spans="1:26" ht="12.75" customHeight="1" x14ac:dyDescent="0.25">
      <c r="A885" s="5"/>
      <c r="B885" s="32"/>
      <c r="C885" s="33"/>
      <c r="D885" s="34"/>
      <c r="E885" s="34"/>
      <c r="F885" s="33"/>
      <c r="G885" s="33"/>
      <c r="H885" s="33"/>
      <c r="I885" s="5"/>
      <c r="J885" s="5"/>
      <c r="K885" s="5"/>
      <c r="L885" s="5"/>
      <c r="M885" s="5"/>
      <c r="N885" s="5"/>
      <c r="O885" s="5"/>
      <c r="P885" s="5"/>
      <c r="Q885" s="5"/>
      <c r="R885" s="5"/>
      <c r="S885" s="5"/>
      <c r="T885" s="5"/>
      <c r="U885" s="5"/>
      <c r="V885" s="5"/>
      <c r="W885" s="5"/>
      <c r="X885" s="5"/>
      <c r="Y885" s="5"/>
      <c r="Z885" s="5"/>
    </row>
    <row r="886" spans="1:26" ht="12.75" customHeight="1" x14ac:dyDescent="0.25">
      <c r="A886" s="5"/>
      <c r="B886" s="32"/>
      <c r="C886" s="33"/>
      <c r="D886" s="34"/>
      <c r="E886" s="34"/>
      <c r="F886" s="33"/>
      <c r="G886" s="33"/>
      <c r="H886" s="33"/>
      <c r="I886" s="5"/>
      <c r="J886" s="5"/>
      <c r="K886" s="5"/>
      <c r="L886" s="5"/>
      <c r="M886" s="5"/>
      <c r="N886" s="5"/>
      <c r="O886" s="5"/>
      <c r="P886" s="5"/>
      <c r="Q886" s="5"/>
      <c r="R886" s="5"/>
      <c r="S886" s="5"/>
      <c r="T886" s="5"/>
      <c r="U886" s="5"/>
      <c r="V886" s="5"/>
      <c r="W886" s="5"/>
      <c r="X886" s="5"/>
      <c r="Y886" s="5"/>
      <c r="Z886" s="5"/>
    </row>
    <row r="887" spans="1:26" ht="12.75" customHeight="1" x14ac:dyDescent="0.25">
      <c r="A887" s="5"/>
      <c r="B887" s="32"/>
      <c r="C887" s="33"/>
      <c r="D887" s="34"/>
      <c r="E887" s="34"/>
      <c r="F887" s="33"/>
      <c r="G887" s="33"/>
      <c r="H887" s="33"/>
      <c r="I887" s="5"/>
      <c r="J887" s="5"/>
      <c r="K887" s="5"/>
      <c r="L887" s="5"/>
      <c r="M887" s="5"/>
      <c r="N887" s="5"/>
      <c r="O887" s="5"/>
      <c r="P887" s="5"/>
      <c r="Q887" s="5"/>
      <c r="R887" s="5"/>
      <c r="S887" s="5"/>
      <c r="T887" s="5"/>
      <c r="U887" s="5"/>
      <c r="V887" s="5"/>
      <c r="W887" s="5"/>
      <c r="X887" s="5"/>
      <c r="Y887" s="5"/>
      <c r="Z887" s="5"/>
    </row>
    <row r="888" spans="1:26" ht="12.75" customHeight="1" x14ac:dyDescent="0.25">
      <c r="A888" s="5"/>
      <c r="B888" s="32"/>
      <c r="C888" s="33"/>
      <c r="D888" s="34"/>
      <c r="E888" s="34"/>
      <c r="F888" s="33"/>
      <c r="G888" s="33"/>
      <c r="H888" s="33"/>
      <c r="I888" s="5"/>
      <c r="J888" s="5"/>
      <c r="K888" s="5"/>
      <c r="L888" s="5"/>
      <c r="M888" s="5"/>
      <c r="N888" s="5"/>
      <c r="O888" s="5"/>
      <c r="P888" s="5"/>
      <c r="Q888" s="5"/>
      <c r="R888" s="5"/>
      <c r="S888" s="5"/>
      <c r="T888" s="5"/>
      <c r="U888" s="5"/>
      <c r="V888" s="5"/>
      <c r="W888" s="5"/>
      <c r="X888" s="5"/>
      <c r="Y888" s="5"/>
      <c r="Z888" s="5"/>
    </row>
    <row r="889" spans="1:26" ht="12.75" customHeight="1" x14ac:dyDescent="0.25">
      <c r="A889" s="5"/>
      <c r="B889" s="32"/>
      <c r="C889" s="33"/>
      <c r="D889" s="34"/>
      <c r="E889" s="34"/>
      <c r="F889" s="33"/>
      <c r="G889" s="33"/>
      <c r="H889" s="33"/>
      <c r="I889" s="5"/>
      <c r="J889" s="5"/>
      <c r="K889" s="5"/>
      <c r="L889" s="5"/>
      <c r="M889" s="5"/>
      <c r="N889" s="5"/>
      <c r="O889" s="5"/>
      <c r="P889" s="5"/>
      <c r="Q889" s="5"/>
      <c r="R889" s="5"/>
      <c r="S889" s="5"/>
      <c r="T889" s="5"/>
      <c r="U889" s="5"/>
      <c r="V889" s="5"/>
      <c r="W889" s="5"/>
      <c r="X889" s="5"/>
      <c r="Y889" s="5"/>
      <c r="Z889" s="5"/>
    </row>
    <row r="890" spans="1:26" ht="12.75" customHeight="1" x14ac:dyDescent="0.25">
      <c r="A890" s="5"/>
      <c r="B890" s="32"/>
      <c r="C890" s="33"/>
      <c r="D890" s="34"/>
      <c r="E890" s="34"/>
      <c r="F890" s="33"/>
      <c r="G890" s="33"/>
      <c r="H890" s="33"/>
      <c r="I890" s="5"/>
      <c r="J890" s="5"/>
      <c r="K890" s="5"/>
      <c r="L890" s="5"/>
      <c r="M890" s="5"/>
      <c r="N890" s="5"/>
      <c r="O890" s="5"/>
      <c r="P890" s="5"/>
      <c r="Q890" s="5"/>
      <c r="R890" s="5"/>
      <c r="S890" s="5"/>
      <c r="T890" s="5"/>
      <c r="U890" s="5"/>
      <c r="V890" s="5"/>
      <c r="W890" s="5"/>
      <c r="X890" s="5"/>
      <c r="Y890" s="5"/>
      <c r="Z890" s="5"/>
    </row>
    <row r="891" spans="1:26" ht="12.75" customHeight="1" x14ac:dyDescent="0.25">
      <c r="A891" s="5"/>
      <c r="B891" s="32"/>
      <c r="C891" s="33"/>
      <c r="D891" s="34"/>
      <c r="E891" s="34"/>
      <c r="F891" s="33"/>
      <c r="G891" s="33"/>
      <c r="H891" s="33"/>
      <c r="I891" s="5"/>
      <c r="J891" s="5"/>
      <c r="K891" s="5"/>
      <c r="L891" s="5"/>
      <c r="M891" s="5"/>
      <c r="N891" s="5"/>
      <c r="O891" s="5"/>
      <c r="P891" s="5"/>
      <c r="Q891" s="5"/>
      <c r="R891" s="5"/>
      <c r="S891" s="5"/>
      <c r="T891" s="5"/>
      <c r="U891" s="5"/>
      <c r="V891" s="5"/>
      <c r="W891" s="5"/>
      <c r="X891" s="5"/>
      <c r="Y891" s="5"/>
      <c r="Z891" s="5"/>
    </row>
    <row r="892" spans="1:26" ht="12.75" customHeight="1" x14ac:dyDescent="0.25">
      <c r="A892" s="5"/>
      <c r="B892" s="32"/>
      <c r="C892" s="33"/>
      <c r="D892" s="34"/>
      <c r="E892" s="34"/>
      <c r="F892" s="33"/>
      <c r="G892" s="33"/>
      <c r="H892" s="33"/>
      <c r="I892" s="5"/>
      <c r="J892" s="5"/>
      <c r="K892" s="5"/>
      <c r="L892" s="5"/>
      <c r="M892" s="5"/>
      <c r="N892" s="5"/>
      <c r="O892" s="5"/>
      <c r="P892" s="5"/>
      <c r="Q892" s="5"/>
      <c r="R892" s="5"/>
      <c r="S892" s="5"/>
      <c r="T892" s="5"/>
      <c r="U892" s="5"/>
      <c r="V892" s="5"/>
      <c r="W892" s="5"/>
      <c r="X892" s="5"/>
      <c r="Y892" s="5"/>
      <c r="Z892" s="5"/>
    </row>
    <row r="893" spans="1:26" ht="12.75" customHeight="1" x14ac:dyDescent="0.25">
      <c r="A893" s="5"/>
      <c r="B893" s="32"/>
      <c r="C893" s="33"/>
      <c r="D893" s="34"/>
      <c r="E893" s="34"/>
      <c r="F893" s="33"/>
      <c r="G893" s="33"/>
      <c r="H893" s="33"/>
      <c r="I893" s="5"/>
      <c r="J893" s="5"/>
      <c r="K893" s="5"/>
      <c r="L893" s="5"/>
      <c r="M893" s="5"/>
      <c r="N893" s="5"/>
      <c r="O893" s="5"/>
      <c r="P893" s="5"/>
      <c r="Q893" s="5"/>
      <c r="R893" s="5"/>
      <c r="S893" s="5"/>
      <c r="T893" s="5"/>
      <c r="U893" s="5"/>
      <c r="V893" s="5"/>
      <c r="W893" s="5"/>
      <c r="X893" s="5"/>
      <c r="Y893" s="5"/>
      <c r="Z893" s="5"/>
    </row>
    <row r="894" spans="1:26" ht="12.75" customHeight="1" x14ac:dyDescent="0.25">
      <c r="A894" s="5"/>
      <c r="B894" s="32"/>
      <c r="C894" s="33"/>
      <c r="D894" s="34"/>
      <c r="E894" s="34"/>
      <c r="F894" s="33"/>
      <c r="G894" s="33"/>
      <c r="H894" s="33"/>
      <c r="I894" s="5"/>
      <c r="J894" s="5"/>
      <c r="K894" s="5"/>
      <c r="L894" s="5"/>
      <c r="M894" s="5"/>
      <c r="N894" s="5"/>
      <c r="O894" s="5"/>
      <c r="P894" s="5"/>
      <c r="Q894" s="5"/>
      <c r="R894" s="5"/>
      <c r="S894" s="5"/>
      <c r="T894" s="5"/>
      <c r="U894" s="5"/>
      <c r="V894" s="5"/>
      <c r="W894" s="5"/>
      <c r="X894" s="5"/>
      <c r="Y894" s="5"/>
      <c r="Z894" s="5"/>
    </row>
    <row r="895" spans="1:26" ht="12.75" customHeight="1" x14ac:dyDescent="0.25">
      <c r="A895" s="5"/>
      <c r="B895" s="32"/>
      <c r="C895" s="33"/>
      <c r="D895" s="34"/>
      <c r="E895" s="34"/>
      <c r="F895" s="33"/>
      <c r="G895" s="33"/>
      <c r="H895" s="33"/>
      <c r="I895" s="5"/>
      <c r="J895" s="5"/>
      <c r="K895" s="5"/>
      <c r="L895" s="5"/>
      <c r="M895" s="5"/>
      <c r="N895" s="5"/>
      <c r="O895" s="5"/>
      <c r="P895" s="5"/>
      <c r="Q895" s="5"/>
      <c r="R895" s="5"/>
      <c r="S895" s="5"/>
      <c r="T895" s="5"/>
      <c r="U895" s="5"/>
      <c r="V895" s="5"/>
      <c r="W895" s="5"/>
      <c r="X895" s="5"/>
      <c r="Y895" s="5"/>
      <c r="Z895" s="5"/>
    </row>
    <row r="896" spans="1:26" ht="12.75" customHeight="1" x14ac:dyDescent="0.25">
      <c r="A896" s="5"/>
      <c r="B896" s="32"/>
      <c r="C896" s="33"/>
      <c r="D896" s="34"/>
      <c r="E896" s="34"/>
      <c r="F896" s="33"/>
      <c r="G896" s="33"/>
      <c r="H896" s="33"/>
      <c r="I896" s="5"/>
      <c r="J896" s="5"/>
      <c r="K896" s="5"/>
      <c r="L896" s="5"/>
      <c r="M896" s="5"/>
      <c r="N896" s="5"/>
      <c r="O896" s="5"/>
      <c r="P896" s="5"/>
      <c r="Q896" s="5"/>
      <c r="R896" s="5"/>
      <c r="S896" s="5"/>
      <c r="T896" s="5"/>
      <c r="U896" s="5"/>
      <c r="V896" s="5"/>
      <c r="W896" s="5"/>
      <c r="X896" s="5"/>
      <c r="Y896" s="5"/>
      <c r="Z896" s="5"/>
    </row>
    <row r="897" spans="1:26" ht="12.75" customHeight="1" x14ac:dyDescent="0.25">
      <c r="A897" s="5"/>
      <c r="B897" s="32"/>
      <c r="C897" s="33"/>
      <c r="D897" s="34"/>
      <c r="E897" s="34"/>
      <c r="F897" s="33"/>
      <c r="G897" s="33"/>
      <c r="H897" s="33"/>
      <c r="I897" s="5"/>
      <c r="J897" s="5"/>
      <c r="K897" s="5"/>
      <c r="L897" s="5"/>
      <c r="M897" s="5"/>
      <c r="N897" s="5"/>
      <c r="O897" s="5"/>
      <c r="P897" s="5"/>
      <c r="Q897" s="5"/>
      <c r="R897" s="5"/>
      <c r="S897" s="5"/>
      <c r="T897" s="5"/>
      <c r="U897" s="5"/>
      <c r="V897" s="5"/>
      <c r="W897" s="5"/>
      <c r="X897" s="5"/>
      <c r="Y897" s="5"/>
      <c r="Z897" s="5"/>
    </row>
    <row r="898" spans="1:26" ht="12.75" customHeight="1" x14ac:dyDescent="0.25">
      <c r="A898" s="5"/>
      <c r="B898" s="32"/>
      <c r="C898" s="33"/>
      <c r="D898" s="34"/>
      <c r="E898" s="34"/>
      <c r="F898" s="33"/>
      <c r="G898" s="33"/>
      <c r="H898" s="33"/>
      <c r="I898" s="5"/>
      <c r="J898" s="5"/>
      <c r="K898" s="5"/>
      <c r="L898" s="5"/>
      <c r="M898" s="5"/>
      <c r="N898" s="5"/>
      <c r="O898" s="5"/>
      <c r="P898" s="5"/>
      <c r="Q898" s="5"/>
      <c r="R898" s="5"/>
      <c r="S898" s="5"/>
      <c r="T898" s="5"/>
      <c r="U898" s="5"/>
      <c r="V898" s="5"/>
      <c r="W898" s="5"/>
      <c r="X898" s="5"/>
      <c r="Y898" s="5"/>
      <c r="Z898" s="5"/>
    </row>
    <row r="899" spans="1:26" ht="12.75" customHeight="1" x14ac:dyDescent="0.25">
      <c r="A899" s="5"/>
      <c r="B899" s="32"/>
      <c r="C899" s="33"/>
      <c r="D899" s="34"/>
      <c r="E899" s="34"/>
      <c r="F899" s="33"/>
      <c r="G899" s="33"/>
      <c r="H899" s="33"/>
      <c r="I899" s="5"/>
      <c r="J899" s="5"/>
      <c r="K899" s="5"/>
      <c r="L899" s="5"/>
      <c r="M899" s="5"/>
      <c r="N899" s="5"/>
      <c r="O899" s="5"/>
      <c r="P899" s="5"/>
      <c r="Q899" s="5"/>
      <c r="R899" s="5"/>
      <c r="S899" s="5"/>
      <c r="T899" s="5"/>
      <c r="U899" s="5"/>
      <c r="V899" s="5"/>
      <c r="W899" s="5"/>
      <c r="X899" s="5"/>
      <c r="Y899" s="5"/>
      <c r="Z899" s="5"/>
    </row>
    <row r="900" spans="1:26" ht="12.75" customHeight="1" x14ac:dyDescent="0.25">
      <c r="A900" s="5"/>
      <c r="B900" s="32"/>
      <c r="C900" s="33"/>
      <c r="D900" s="34"/>
      <c r="E900" s="34"/>
      <c r="F900" s="33"/>
      <c r="G900" s="33"/>
      <c r="H900" s="33"/>
      <c r="I900" s="5"/>
      <c r="J900" s="5"/>
      <c r="K900" s="5"/>
      <c r="L900" s="5"/>
      <c r="M900" s="5"/>
      <c r="N900" s="5"/>
      <c r="O900" s="5"/>
      <c r="P900" s="5"/>
      <c r="Q900" s="5"/>
      <c r="R900" s="5"/>
      <c r="S900" s="5"/>
      <c r="T900" s="5"/>
      <c r="U900" s="5"/>
      <c r="V900" s="5"/>
      <c r="W900" s="5"/>
      <c r="X900" s="5"/>
      <c r="Y900" s="5"/>
      <c r="Z900" s="5"/>
    </row>
    <row r="901" spans="1:26" ht="12.75" customHeight="1" x14ac:dyDescent="0.25">
      <c r="A901" s="5"/>
      <c r="B901" s="32"/>
      <c r="C901" s="33"/>
      <c r="D901" s="34"/>
      <c r="E901" s="34"/>
      <c r="F901" s="33"/>
      <c r="G901" s="33"/>
      <c r="H901" s="33"/>
      <c r="I901" s="5"/>
      <c r="J901" s="5"/>
      <c r="K901" s="5"/>
      <c r="L901" s="5"/>
      <c r="M901" s="5"/>
      <c r="N901" s="5"/>
      <c r="O901" s="5"/>
      <c r="P901" s="5"/>
      <c r="Q901" s="5"/>
      <c r="R901" s="5"/>
      <c r="S901" s="5"/>
      <c r="T901" s="5"/>
      <c r="U901" s="5"/>
      <c r="V901" s="5"/>
      <c r="W901" s="5"/>
      <c r="X901" s="5"/>
      <c r="Y901" s="5"/>
      <c r="Z901" s="5"/>
    </row>
    <row r="902" spans="1:26" ht="12.75" customHeight="1" x14ac:dyDescent="0.25">
      <c r="A902" s="5"/>
      <c r="B902" s="32"/>
      <c r="C902" s="33"/>
      <c r="D902" s="34"/>
      <c r="E902" s="34"/>
      <c r="F902" s="33"/>
      <c r="G902" s="33"/>
      <c r="H902" s="33"/>
      <c r="I902" s="5"/>
      <c r="J902" s="5"/>
      <c r="K902" s="5"/>
      <c r="L902" s="5"/>
      <c r="M902" s="5"/>
      <c r="N902" s="5"/>
      <c r="O902" s="5"/>
      <c r="P902" s="5"/>
      <c r="Q902" s="5"/>
      <c r="R902" s="5"/>
      <c r="S902" s="5"/>
      <c r="T902" s="5"/>
      <c r="U902" s="5"/>
      <c r="V902" s="5"/>
      <c r="W902" s="5"/>
      <c r="X902" s="5"/>
      <c r="Y902" s="5"/>
      <c r="Z902" s="5"/>
    </row>
    <row r="903" spans="1:26" ht="12.75" customHeight="1" x14ac:dyDescent="0.25">
      <c r="A903" s="5"/>
      <c r="B903" s="32"/>
      <c r="C903" s="33"/>
      <c r="D903" s="34"/>
      <c r="E903" s="34"/>
      <c r="F903" s="33"/>
      <c r="G903" s="33"/>
      <c r="H903" s="33"/>
      <c r="I903" s="5"/>
      <c r="J903" s="5"/>
      <c r="K903" s="5"/>
      <c r="L903" s="5"/>
      <c r="M903" s="5"/>
      <c r="N903" s="5"/>
      <c r="O903" s="5"/>
      <c r="P903" s="5"/>
      <c r="Q903" s="5"/>
      <c r="R903" s="5"/>
      <c r="S903" s="5"/>
      <c r="T903" s="5"/>
      <c r="U903" s="5"/>
      <c r="V903" s="5"/>
      <c r="W903" s="5"/>
      <c r="X903" s="5"/>
      <c r="Y903" s="5"/>
      <c r="Z903" s="5"/>
    </row>
    <row r="904" spans="1:26" ht="12.75" customHeight="1" x14ac:dyDescent="0.25">
      <c r="A904" s="5"/>
      <c r="B904" s="32"/>
      <c r="C904" s="33"/>
      <c r="D904" s="34"/>
      <c r="E904" s="34"/>
      <c r="F904" s="33"/>
      <c r="G904" s="33"/>
      <c r="H904" s="33"/>
      <c r="I904" s="5"/>
      <c r="J904" s="5"/>
      <c r="K904" s="5"/>
      <c r="L904" s="5"/>
      <c r="M904" s="5"/>
      <c r="N904" s="5"/>
      <c r="O904" s="5"/>
      <c r="P904" s="5"/>
      <c r="Q904" s="5"/>
      <c r="R904" s="5"/>
      <c r="S904" s="5"/>
      <c r="T904" s="5"/>
      <c r="U904" s="5"/>
      <c r="V904" s="5"/>
      <c r="W904" s="5"/>
      <c r="X904" s="5"/>
      <c r="Y904" s="5"/>
      <c r="Z904" s="5"/>
    </row>
    <row r="905" spans="1:26" ht="12.75" customHeight="1" x14ac:dyDescent="0.25">
      <c r="A905" s="5"/>
      <c r="B905" s="32"/>
      <c r="C905" s="33"/>
      <c r="D905" s="34"/>
      <c r="E905" s="34"/>
      <c r="F905" s="33"/>
      <c r="G905" s="33"/>
      <c r="H905" s="33"/>
      <c r="I905" s="5"/>
      <c r="J905" s="5"/>
      <c r="K905" s="5"/>
      <c r="L905" s="5"/>
      <c r="M905" s="5"/>
      <c r="N905" s="5"/>
      <c r="O905" s="5"/>
      <c r="P905" s="5"/>
      <c r="Q905" s="5"/>
      <c r="R905" s="5"/>
      <c r="S905" s="5"/>
      <c r="T905" s="5"/>
      <c r="U905" s="5"/>
      <c r="V905" s="5"/>
      <c r="W905" s="5"/>
      <c r="X905" s="5"/>
      <c r="Y905" s="5"/>
      <c r="Z905" s="5"/>
    </row>
    <row r="906" spans="1:26" ht="12.75" customHeight="1" x14ac:dyDescent="0.25">
      <c r="A906" s="5"/>
      <c r="B906" s="32"/>
      <c r="C906" s="33"/>
      <c r="D906" s="34"/>
      <c r="E906" s="34"/>
      <c r="F906" s="33"/>
      <c r="G906" s="33"/>
      <c r="H906" s="33"/>
      <c r="I906" s="5"/>
      <c r="J906" s="5"/>
      <c r="K906" s="5"/>
      <c r="L906" s="5"/>
      <c r="M906" s="5"/>
      <c r="N906" s="5"/>
      <c r="O906" s="5"/>
      <c r="P906" s="5"/>
      <c r="Q906" s="5"/>
      <c r="R906" s="5"/>
      <c r="S906" s="5"/>
      <c r="T906" s="5"/>
      <c r="U906" s="5"/>
      <c r="V906" s="5"/>
      <c r="W906" s="5"/>
      <c r="X906" s="5"/>
      <c r="Y906" s="5"/>
      <c r="Z906" s="5"/>
    </row>
    <row r="907" spans="1:26" ht="12.75" customHeight="1" x14ac:dyDescent="0.25">
      <c r="A907" s="5"/>
      <c r="B907" s="32"/>
      <c r="C907" s="33"/>
      <c r="D907" s="34"/>
      <c r="E907" s="34"/>
      <c r="F907" s="33"/>
      <c r="G907" s="33"/>
      <c r="H907" s="33"/>
      <c r="I907" s="5"/>
      <c r="J907" s="5"/>
      <c r="K907" s="5"/>
      <c r="L907" s="5"/>
      <c r="M907" s="5"/>
      <c r="N907" s="5"/>
      <c r="O907" s="5"/>
      <c r="P907" s="5"/>
      <c r="Q907" s="5"/>
      <c r="R907" s="5"/>
      <c r="S907" s="5"/>
      <c r="T907" s="5"/>
      <c r="U907" s="5"/>
      <c r="V907" s="5"/>
      <c r="W907" s="5"/>
      <c r="X907" s="5"/>
      <c r="Y907" s="5"/>
      <c r="Z907" s="5"/>
    </row>
    <row r="908" spans="1:26" ht="12.75" customHeight="1" x14ac:dyDescent="0.25">
      <c r="A908" s="5"/>
      <c r="B908" s="32"/>
      <c r="C908" s="33"/>
      <c r="D908" s="34"/>
      <c r="E908" s="34"/>
      <c r="F908" s="33"/>
      <c r="G908" s="33"/>
      <c r="H908" s="33"/>
      <c r="I908" s="5"/>
      <c r="J908" s="5"/>
      <c r="K908" s="5"/>
      <c r="L908" s="5"/>
      <c r="M908" s="5"/>
      <c r="N908" s="5"/>
      <c r="O908" s="5"/>
      <c r="P908" s="5"/>
      <c r="Q908" s="5"/>
      <c r="R908" s="5"/>
      <c r="S908" s="5"/>
      <c r="T908" s="5"/>
      <c r="U908" s="5"/>
      <c r="V908" s="5"/>
      <c r="W908" s="5"/>
      <c r="X908" s="5"/>
      <c r="Y908" s="5"/>
      <c r="Z908" s="5"/>
    </row>
    <row r="909" spans="1:26" ht="12.75" customHeight="1" x14ac:dyDescent="0.25">
      <c r="A909" s="5"/>
      <c r="B909" s="32"/>
      <c r="C909" s="33"/>
      <c r="D909" s="34"/>
      <c r="E909" s="34"/>
      <c r="F909" s="33"/>
      <c r="G909" s="33"/>
      <c r="H909" s="33"/>
      <c r="I909" s="5"/>
      <c r="J909" s="5"/>
      <c r="K909" s="5"/>
      <c r="L909" s="5"/>
      <c r="M909" s="5"/>
      <c r="N909" s="5"/>
      <c r="O909" s="5"/>
      <c r="P909" s="5"/>
      <c r="Q909" s="5"/>
      <c r="R909" s="5"/>
      <c r="S909" s="5"/>
      <c r="T909" s="5"/>
      <c r="U909" s="5"/>
      <c r="V909" s="5"/>
      <c r="W909" s="5"/>
      <c r="X909" s="5"/>
      <c r="Y909" s="5"/>
      <c r="Z909" s="5"/>
    </row>
    <row r="910" spans="1:26" ht="12.75" customHeight="1" x14ac:dyDescent="0.25">
      <c r="A910" s="5"/>
      <c r="B910" s="32"/>
      <c r="C910" s="33"/>
      <c r="D910" s="34"/>
      <c r="E910" s="34"/>
      <c r="F910" s="33"/>
      <c r="G910" s="33"/>
      <c r="H910" s="33"/>
      <c r="I910" s="5"/>
      <c r="J910" s="5"/>
      <c r="K910" s="5"/>
      <c r="L910" s="5"/>
      <c r="M910" s="5"/>
      <c r="N910" s="5"/>
      <c r="O910" s="5"/>
      <c r="P910" s="5"/>
      <c r="Q910" s="5"/>
      <c r="R910" s="5"/>
      <c r="S910" s="5"/>
      <c r="T910" s="5"/>
      <c r="U910" s="5"/>
      <c r="V910" s="5"/>
      <c r="W910" s="5"/>
      <c r="X910" s="5"/>
      <c r="Y910" s="5"/>
      <c r="Z910" s="5"/>
    </row>
    <row r="911" spans="1:26" ht="12.75" customHeight="1" x14ac:dyDescent="0.25">
      <c r="A911" s="5"/>
      <c r="B911" s="32"/>
      <c r="C911" s="33"/>
      <c r="D911" s="34"/>
      <c r="E911" s="34"/>
      <c r="F911" s="33"/>
      <c r="G911" s="33"/>
      <c r="H911" s="33"/>
      <c r="I911" s="5"/>
      <c r="J911" s="5"/>
      <c r="K911" s="5"/>
      <c r="L911" s="5"/>
      <c r="M911" s="5"/>
      <c r="N911" s="5"/>
      <c r="O911" s="5"/>
      <c r="P911" s="5"/>
      <c r="Q911" s="5"/>
      <c r="R911" s="5"/>
      <c r="S911" s="5"/>
      <c r="T911" s="5"/>
      <c r="U911" s="5"/>
      <c r="V911" s="5"/>
      <c r="W911" s="5"/>
      <c r="X911" s="5"/>
      <c r="Y911" s="5"/>
      <c r="Z911" s="5"/>
    </row>
    <row r="912" spans="1:26" ht="12.75" customHeight="1" x14ac:dyDescent="0.25">
      <c r="A912" s="5"/>
      <c r="B912" s="32"/>
      <c r="C912" s="33"/>
      <c r="D912" s="34"/>
      <c r="E912" s="34"/>
      <c r="F912" s="33"/>
      <c r="G912" s="33"/>
      <c r="H912" s="33"/>
      <c r="I912" s="5"/>
      <c r="J912" s="5"/>
      <c r="K912" s="5"/>
      <c r="L912" s="5"/>
      <c r="M912" s="5"/>
      <c r="N912" s="5"/>
      <c r="O912" s="5"/>
      <c r="P912" s="5"/>
      <c r="Q912" s="5"/>
      <c r="R912" s="5"/>
      <c r="S912" s="5"/>
      <c r="T912" s="5"/>
      <c r="U912" s="5"/>
      <c r="V912" s="5"/>
      <c r="W912" s="5"/>
      <c r="X912" s="5"/>
      <c r="Y912" s="5"/>
      <c r="Z912" s="5"/>
    </row>
    <row r="913" spans="1:26" ht="12.75" customHeight="1" x14ac:dyDescent="0.25">
      <c r="A913" s="5"/>
      <c r="B913" s="32"/>
      <c r="C913" s="33"/>
      <c r="D913" s="34"/>
      <c r="E913" s="34"/>
      <c r="F913" s="33"/>
      <c r="G913" s="33"/>
      <c r="H913" s="33"/>
      <c r="I913" s="5"/>
      <c r="J913" s="5"/>
      <c r="K913" s="5"/>
      <c r="L913" s="5"/>
      <c r="M913" s="5"/>
      <c r="N913" s="5"/>
      <c r="O913" s="5"/>
      <c r="P913" s="5"/>
      <c r="Q913" s="5"/>
      <c r="R913" s="5"/>
      <c r="S913" s="5"/>
      <c r="T913" s="5"/>
      <c r="U913" s="5"/>
      <c r="V913" s="5"/>
      <c r="W913" s="5"/>
      <c r="X913" s="5"/>
      <c r="Y913" s="5"/>
      <c r="Z913" s="5"/>
    </row>
    <row r="914" spans="1:26" ht="12.75" customHeight="1" x14ac:dyDescent="0.25">
      <c r="A914" s="5"/>
      <c r="B914" s="32"/>
      <c r="C914" s="33"/>
      <c r="D914" s="34"/>
      <c r="E914" s="34"/>
      <c r="F914" s="33"/>
      <c r="G914" s="33"/>
      <c r="H914" s="33"/>
      <c r="I914" s="5"/>
      <c r="J914" s="5"/>
      <c r="K914" s="5"/>
      <c r="L914" s="5"/>
      <c r="M914" s="5"/>
      <c r="N914" s="5"/>
      <c r="O914" s="5"/>
      <c r="P914" s="5"/>
      <c r="Q914" s="5"/>
      <c r="R914" s="5"/>
      <c r="S914" s="5"/>
      <c r="T914" s="5"/>
      <c r="U914" s="5"/>
      <c r="V914" s="5"/>
      <c r="W914" s="5"/>
      <c r="X914" s="5"/>
      <c r="Y914" s="5"/>
      <c r="Z914" s="5"/>
    </row>
    <row r="915" spans="1:26" ht="12.75" customHeight="1" x14ac:dyDescent="0.25">
      <c r="A915" s="5"/>
      <c r="B915" s="32"/>
      <c r="C915" s="33"/>
      <c r="D915" s="34"/>
      <c r="E915" s="34"/>
      <c r="F915" s="33"/>
      <c r="G915" s="33"/>
      <c r="H915" s="33"/>
      <c r="I915" s="5"/>
      <c r="J915" s="5"/>
      <c r="K915" s="5"/>
      <c r="L915" s="5"/>
      <c r="M915" s="5"/>
      <c r="N915" s="5"/>
      <c r="O915" s="5"/>
      <c r="P915" s="5"/>
      <c r="Q915" s="5"/>
      <c r="R915" s="5"/>
      <c r="S915" s="5"/>
      <c r="T915" s="5"/>
      <c r="U915" s="5"/>
      <c r="V915" s="5"/>
      <c r="W915" s="5"/>
      <c r="X915" s="5"/>
      <c r="Y915" s="5"/>
      <c r="Z915" s="5"/>
    </row>
    <row r="916" spans="1:26" ht="12.75" customHeight="1" x14ac:dyDescent="0.25">
      <c r="A916" s="5"/>
      <c r="B916" s="32"/>
      <c r="C916" s="33"/>
      <c r="D916" s="34"/>
      <c r="E916" s="34"/>
      <c r="F916" s="33"/>
      <c r="G916" s="33"/>
      <c r="H916" s="33"/>
      <c r="I916" s="5"/>
      <c r="J916" s="5"/>
      <c r="K916" s="5"/>
      <c r="L916" s="5"/>
      <c r="M916" s="5"/>
      <c r="N916" s="5"/>
      <c r="O916" s="5"/>
      <c r="P916" s="5"/>
      <c r="Q916" s="5"/>
      <c r="R916" s="5"/>
      <c r="S916" s="5"/>
      <c r="T916" s="5"/>
      <c r="U916" s="5"/>
      <c r="V916" s="5"/>
      <c r="W916" s="5"/>
      <c r="X916" s="5"/>
      <c r="Y916" s="5"/>
      <c r="Z916" s="5"/>
    </row>
    <row r="917" spans="1:26" ht="12.75" customHeight="1" x14ac:dyDescent="0.25">
      <c r="A917" s="5"/>
      <c r="B917" s="32"/>
      <c r="C917" s="33"/>
      <c r="D917" s="34"/>
      <c r="E917" s="34"/>
      <c r="F917" s="33"/>
      <c r="G917" s="33"/>
      <c r="H917" s="33"/>
      <c r="I917" s="5"/>
      <c r="J917" s="5"/>
      <c r="K917" s="5"/>
      <c r="L917" s="5"/>
      <c r="M917" s="5"/>
      <c r="N917" s="5"/>
      <c r="O917" s="5"/>
      <c r="P917" s="5"/>
      <c r="Q917" s="5"/>
      <c r="R917" s="5"/>
      <c r="S917" s="5"/>
      <c r="T917" s="5"/>
      <c r="U917" s="5"/>
      <c r="V917" s="5"/>
      <c r="W917" s="5"/>
      <c r="X917" s="5"/>
      <c r="Y917" s="5"/>
      <c r="Z917" s="5"/>
    </row>
    <row r="918" spans="1:26" ht="12.75" customHeight="1" x14ac:dyDescent="0.25">
      <c r="A918" s="5"/>
      <c r="B918" s="32"/>
      <c r="C918" s="33"/>
      <c r="D918" s="34"/>
      <c r="E918" s="34"/>
      <c r="F918" s="33"/>
      <c r="G918" s="33"/>
      <c r="H918" s="33"/>
      <c r="I918" s="5"/>
      <c r="J918" s="5"/>
      <c r="K918" s="5"/>
      <c r="L918" s="5"/>
      <c r="M918" s="5"/>
      <c r="N918" s="5"/>
      <c r="O918" s="5"/>
      <c r="P918" s="5"/>
      <c r="Q918" s="5"/>
      <c r="R918" s="5"/>
      <c r="S918" s="5"/>
      <c r="T918" s="5"/>
      <c r="U918" s="5"/>
      <c r="V918" s="5"/>
      <c r="W918" s="5"/>
      <c r="X918" s="5"/>
      <c r="Y918" s="5"/>
      <c r="Z918" s="5"/>
    </row>
    <row r="919" spans="1:26" ht="12.75" customHeight="1" x14ac:dyDescent="0.25">
      <c r="A919" s="5"/>
      <c r="B919" s="32"/>
      <c r="C919" s="33"/>
      <c r="D919" s="34"/>
      <c r="E919" s="34"/>
      <c r="F919" s="33"/>
      <c r="G919" s="33"/>
      <c r="H919" s="33"/>
      <c r="I919" s="5"/>
      <c r="J919" s="5"/>
      <c r="K919" s="5"/>
      <c r="L919" s="5"/>
      <c r="M919" s="5"/>
      <c r="N919" s="5"/>
      <c r="O919" s="5"/>
      <c r="P919" s="5"/>
      <c r="Q919" s="5"/>
      <c r="R919" s="5"/>
      <c r="S919" s="5"/>
      <c r="T919" s="5"/>
      <c r="U919" s="5"/>
      <c r="V919" s="5"/>
      <c r="W919" s="5"/>
      <c r="X919" s="5"/>
      <c r="Y919" s="5"/>
      <c r="Z919" s="5"/>
    </row>
    <row r="920" spans="1:26" ht="12.75" customHeight="1" x14ac:dyDescent="0.25">
      <c r="A920" s="5"/>
      <c r="B920" s="32"/>
      <c r="C920" s="33"/>
      <c r="D920" s="34"/>
      <c r="E920" s="34"/>
      <c r="F920" s="33"/>
      <c r="G920" s="33"/>
      <c r="H920" s="33"/>
      <c r="I920" s="5"/>
      <c r="J920" s="5"/>
      <c r="K920" s="5"/>
      <c r="L920" s="5"/>
      <c r="M920" s="5"/>
      <c r="N920" s="5"/>
      <c r="O920" s="5"/>
      <c r="P920" s="5"/>
      <c r="Q920" s="5"/>
      <c r="R920" s="5"/>
      <c r="S920" s="5"/>
      <c r="T920" s="5"/>
      <c r="U920" s="5"/>
      <c r="V920" s="5"/>
      <c r="W920" s="5"/>
      <c r="X920" s="5"/>
      <c r="Y920" s="5"/>
      <c r="Z920" s="5"/>
    </row>
    <row r="921" spans="1:26" ht="12.75" customHeight="1" x14ac:dyDescent="0.25">
      <c r="A921" s="5"/>
      <c r="B921" s="32"/>
      <c r="C921" s="33"/>
      <c r="D921" s="34"/>
      <c r="E921" s="34"/>
      <c r="F921" s="33"/>
      <c r="G921" s="33"/>
      <c r="H921" s="33"/>
      <c r="I921" s="5"/>
      <c r="J921" s="5"/>
      <c r="K921" s="5"/>
      <c r="L921" s="5"/>
      <c r="M921" s="5"/>
      <c r="N921" s="5"/>
      <c r="O921" s="5"/>
      <c r="P921" s="5"/>
      <c r="Q921" s="5"/>
      <c r="R921" s="5"/>
      <c r="S921" s="5"/>
      <c r="T921" s="5"/>
      <c r="U921" s="5"/>
      <c r="V921" s="5"/>
      <c r="W921" s="5"/>
      <c r="X921" s="5"/>
      <c r="Y921" s="5"/>
      <c r="Z921" s="5"/>
    </row>
    <row r="922" spans="1:26" ht="12.75" customHeight="1" x14ac:dyDescent="0.25">
      <c r="A922" s="5"/>
      <c r="B922" s="32"/>
      <c r="C922" s="33"/>
      <c r="D922" s="34"/>
      <c r="E922" s="34"/>
      <c r="F922" s="33"/>
      <c r="G922" s="33"/>
      <c r="H922" s="33"/>
      <c r="I922" s="5"/>
      <c r="J922" s="5"/>
      <c r="K922" s="5"/>
      <c r="L922" s="5"/>
      <c r="M922" s="5"/>
      <c r="N922" s="5"/>
      <c r="O922" s="5"/>
      <c r="P922" s="5"/>
      <c r="Q922" s="5"/>
      <c r="R922" s="5"/>
      <c r="S922" s="5"/>
      <c r="T922" s="5"/>
      <c r="U922" s="5"/>
      <c r="V922" s="5"/>
      <c r="W922" s="5"/>
      <c r="X922" s="5"/>
      <c r="Y922" s="5"/>
      <c r="Z922" s="5"/>
    </row>
    <row r="923" spans="1:26" ht="12.75" customHeight="1" x14ac:dyDescent="0.25">
      <c r="A923" s="5"/>
      <c r="B923" s="32"/>
      <c r="C923" s="33"/>
      <c r="D923" s="34"/>
      <c r="E923" s="34"/>
      <c r="F923" s="33"/>
      <c r="G923" s="33"/>
      <c r="H923" s="33"/>
      <c r="I923" s="5"/>
      <c r="J923" s="5"/>
      <c r="K923" s="5"/>
      <c r="L923" s="5"/>
      <c r="M923" s="5"/>
      <c r="N923" s="5"/>
      <c r="O923" s="5"/>
      <c r="P923" s="5"/>
      <c r="Q923" s="5"/>
      <c r="R923" s="5"/>
      <c r="S923" s="5"/>
      <c r="T923" s="5"/>
      <c r="U923" s="5"/>
      <c r="V923" s="5"/>
      <c r="W923" s="5"/>
      <c r="X923" s="5"/>
      <c r="Y923" s="5"/>
      <c r="Z923" s="5"/>
    </row>
    <row r="924" spans="1:26" ht="12.75" customHeight="1" x14ac:dyDescent="0.25">
      <c r="A924" s="5"/>
      <c r="B924" s="32"/>
      <c r="C924" s="33"/>
      <c r="D924" s="34"/>
      <c r="E924" s="34"/>
      <c r="F924" s="33"/>
      <c r="G924" s="33"/>
      <c r="H924" s="33"/>
      <c r="I924" s="5"/>
      <c r="J924" s="5"/>
      <c r="K924" s="5"/>
      <c r="L924" s="5"/>
      <c r="M924" s="5"/>
      <c r="N924" s="5"/>
      <c r="O924" s="5"/>
      <c r="P924" s="5"/>
      <c r="Q924" s="5"/>
      <c r="R924" s="5"/>
      <c r="S924" s="5"/>
      <c r="T924" s="5"/>
      <c r="U924" s="5"/>
      <c r="V924" s="5"/>
      <c r="W924" s="5"/>
      <c r="X924" s="5"/>
      <c r="Y924" s="5"/>
      <c r="Z924" s="5"/>
    </row>
    <row r="925" spans="1:26" ht="12.75" customHeight="1" x14ac:dyDescent="0.25">
      <c r="A925" s="5"/>
      <c r="B925" s="32"/>
      <c r="C925" s="33"/>
      <c r="D925" s="34"/>
      <c r="E925" s="34"/>
      <c r="F925" s="33"/>
      <c r="G925" s="33"/>
      <c r="H925" s="33"/>
      <c r="I925" s="5"/>
      <c r="J925" s="5"/>
      <c r="K925" s="5"/>
      <c r="L925" s="5"/>
      <c r="M925" s="5"/>
      <c r="N925" s="5"/>
      <c r="O925" s="5"/>
      <c r="P925" s="5"/>
      <c r="Q925" s="5"/>
      <c r="R925" s="5"/>
      <c r="S925" s="5"/>
      <c r="T925" s="5"/>
      <c r="U925" s="5"/>
      <c r="V925" s="5"/>
      <c r="W925" s="5"/>
      <c r="X925" s="5"/>
      <c r="Y925" s="5"/>
      <c r="Z925" s="5"/>
    </row>
    <row r="926" spans="1:26" ht="12.75" customHeight="1" x14ac:dyDescent="0.25">
      <c r="A926" s="5"/>
      <c r="B926" s="32"/>
      <c r="C926" s="33"/>
      <c r="D926" s="34"/>
      <c r="E926" s="34"/>
      <c r="F926" s="33"/>
      <c r="G926" s="33"/>
      <c r="H926" s="33"/>
      <c r="I926" s="5"/>
      <c r="J926" s="5"/>
      <c r="K926" s="5"/>
      <c r="L926" s="5"/>
      <c r="M926" s="5"/>
      <c r="N926" s="5"/>
      <c r="O926" s="5"/>
      <c r="P926" s="5"/>
      <c r="Q926" s="5"/>
      <c r="R926" s="5"/>
      <c r="S926" s="5"/>
      <c r="T926" s="5"/>
      <c r="U926" s="5"/>
      <c r="V926" s="5"/>
      <c r="W926" s="5"/>
      <c r="X926" s="5"/>
      <c r="Y926" s="5"/>
      <c r="Z926" s="5"/>
    </row>
    <row r="927" spans="1:26" ht="12.75" customHeight="1" x14ac:dyDescent="0.25">
      <c r="A927" s="5"/>
      <c r="B927" s="32"/>
      <c r="C927" s="33"/>
      <c r="D927" s="34"/>
      <c r="E927" s="34"/>
      <c r="F927" s="33"/>
      <c r="G927" s="33"/>
      <c r="H927" s="33"/>
      <c r="I927" s="5"/>
      <c r="J927" s="5"/>
      <c r="K927" s="5"/>
      <c r="L927" s="5"/>
      <c r="M927" s="5"/>
      <c r="N927" s="5"/>
      <c r="O927" s="5"/>
      <c r="P927" s="5"/>
      <c r="Q927" s="5"/>
      <c r="R927" s="5"/>
      <c r="S927" s="5"/>
      <c r="T927" s="5"/>
      <c r="U927" s="5"/>
      <c r="V927" s="5"/>
      <c r="W927" s="5"/>
      <c r="X927" s="5"/>
      <c r="Y927" s="5"/>
      <c r="Z927" s="5"/>
    </row>
    <row r="928" spans="1:26" ht="12.75" customHeight="1" x14ac:dyDescent="0.25">
      <c r="A928" s="5"/>
      <c r="B928" s="32"/>
      <c r="C928" s="33"/>
      <c r="D928" s="34"/>
      <c r="E928" s="34"/>
      <c r="F928" s="33"/>
      <c r="G928" s="33"/>
      <c r="H928" s="33"/>
      <c r="I928" s="5"/>
      <c r="J928" s="5"/>
      <c r="K928" s="5"/>
      <c r="L928" s="5"/>
      <c r="M928" s="5"/>
      <c r="N928" s="5"/>
      <c r="O928" s="5"/>
      <c r="P928" s="5"/>
      <c r="Q928" s="5"/>
      <c r="R928" s="5"/>
      <c r="S928" s="5"/>
      <c r="T928" s="5"/>
      <c r="U928" s="5"/>
      <c r="V928" s="5"/>
      <c r="W928" s="5"/>
      <c r="X928" s="5"/>
      <c r="Y928" s="5"/>
      <c r="Z928" s="5"/>
    </row>
    <row r="929" spans="1:26" ht="12.75" customHeight="1" x14ac:dyDescent="0.25">
      <c r="A929" s="5"/>
      <c r="B929" s="32"/>
      <c r="C929" s="33"/>
      <c r="D929" s="34"/>
      <c r="E929" s="34"/>
      <c r="F929" s="33"/>
      <c r="G929" s="33"/>
      <c r="H929" s="33"/>
      <c r="I929" s="5"/>
      <c r="J929" s="5"/>
      <c r="K929" s="5"/>
      <c r="L929" s="5"/>
      <c r="M929" s="5"/>
      <c r="N929" s="5"/>
      <c r="O929" s="5"/>
      <c r="P929" s="5"/>
      <c r="Q929" s="5"/>
      <c r="R929" s="5"/>
      <c r="S929" s="5"/>
      <c r="T929" s="5"/>
      <c r="U929" s="5"/>
      <c r="V929" s="5"/>
      <c r="W929" s="5"/>
      <c r="X929" s="5"/>
      <c r="Y929" s="5"/>
      <c r="Z929" s="5"/>
    </row>
    <row r="930" spans="1:26" ht="12.75" customHeight="1" x14ac:dyDescent="0.25">
      <c r="A930" s="5"/>
      <c r="B930" s="32"/>
      <c r="C930" s="33"/>
      <c r="D930" s="34"/>
      <c r="E930" s="34"/>
      <c r="F930" s="33"/>
      <c r="G930" s="33"/>
      <c r="H930" s="33"/>
      <c r="I930" s="5"/>
      <c r="J930" s="5"/>
      <c r="K930" s="5"/>
      <c r="L930" s="5"/>
      <c r="M930" s="5"/>
      <c r="N930" s="5"/>
      <c r="O930" s="5"/>
      <c r="P930" s="5"/>
      <c r="Q930" s="5"/>
      <c r="R930" s="5"/>
      <c r="S930" s="5"/>
      <c r="T930" s="5"/>
      <c r="U930" s="5"/>
      <c r="V930" s="5"/>
      <c r="W930" s="5"/>
      <c r="X930" s="5"/>
      <c r="Y930" s="5"/>
      <c r="Z930" s="5"/>
    </row>
    <row r="931" spans="1:26" ht="12.75" customHeight="1" x14ac:dyDescent="0.25">
      <c r="A931" s="5"/>
      <c r="B931" s="32"/>
      <c r="C931" s="33"/>
      <c r="D931" s="34"/>
      <c r="E931" s="34"/>
      <c r="F931" s="33"/>
      <c r="G931" s="33"/>
      <c r="H931" s="33"/>
      <c r="I931" s="5"/>
      <c r="J931" s="5"/>
      <c r="K931" s="5"/>
      <c r="L931" s="5"/>
      <c r="M931" s="5"/>
      <c r="N931" s="5"/>
      <c r="O931" s="5"/>
      <c r="P931" s="5"/>
      <c r="Q931" s="5"/>
      <c r="R931" s="5"/>
      <c r="S931" s="5"/>
      <c r="T931" s="5"/>
      <c r="U931" s="5"/>
      <c r="V931" s="5"/>
      <c r="W931" s="5"/>
      <c r="X931" s="5"/>
      <c r="Y931" s="5"/>
      <c r="Z931" s="5"/>
    </row>
    <row r="932" spans="1:26" ht="12.75" customHeight="1" x14ac:dyDescent="0.25">
      <c r="A932" s="5"/>
      <c r="B932" s="32"/>
      <c r="C932" s="33"/>
      <c r="D932" s="34"/>
      <c r="E932" s="34"/>
      <c r="F932" s="33"/>
      <c r="G932" s="33"/>
      <c r="H932" s="33"/>
      <c r="I932" s="5"/>
      <c r="J932" s="5"/>
      <c r="K932" s="5"/>
      <c r="L932" s="5"/>
      <c r="M932" s="5"/>
      <c r="N932" s="5"/>
      <c r="O932" s="5"/>
      <c r="P932" s="5"/>
      <c r="Q932" s="5"/>
      <c r="R932" s="5"/>
      <c r="S932" s="5"/>
      <c r="T932" s="5"/>
      <c r="U932" s="5"/>
      <c r="V932" s="5"/>
      <c r="W932" s="5"/>
      <c r="X932" s="5"/>
      <c r="Y932" s="5"/>
      <c r="Z932" s="5"/>
    </row>
    <row r="933" spans="1:26" ht="12.75" customHeight="1" x14ac:dyDescent="0.25">
      <c r="A933" s="5"/>
      <c r="B933" s="32"/>
      <c r="C933" s="33"/>
      <c r="D933" s="34"/>
      <c r="E933" s="34"/>
      <c r="F933" s="33"/>
      <c r="G933" s="33"/>
      <c r="H933" s="33"/>
      <c r="I933" s="5"/>
      <c r="J933" s="5"/>
      <c r="K933" s="5"/>
      <c r="L933" s="5"/>
      <c r="M933" s="5"/>
      <c r="N933" s="5"/>
      <c r="O933" s="5"/>
      <c r="P933" s="5"/>
      <c r="Q933" s="5"/>
      <c r="R933" s="5"/>
      <c r="S933" s="5"/>
      <c r="T933" s="5"/>
      <c r="U933" s="5"/>
      <c r="V933" s="5"/>
      <c r="W933" s="5"/>
      <c r="X933" s="5"/>
      <c r="Y933" s="5"/>
      <c r="Z933" s="5"/>
    </row>
    <row r="934" spans="1:26" ht="12.75" customHeight="1" x14ac:dyDescent="0.25">
      <c r="A934" s="5"/>
      <c r="B934" s="32"/>
      <c r="C934" s="33"/>
      <c r="D934" s="34"/>
      <c r="E934" s="34"/>
      <c r="F934" s="33"/>
      <c r="G934" s="33"/>
      <c r="H934" s="33"/>
      <c r="I934" s="5"/>
      <c r="J934" s="5"/>
      <c r="K934" s="5"/>
      <c r="L934" s="5"/>
      <c r="M934" s="5"/>
      <c r="N934" s="5"/>
      <c r="O934" s="5"/>
      <c r="P934" s="5"/>
      <c r="Q934" s="5"/>
      <c r="R934" s="5"/>
      <c r="S934" s="5"/>
      <c r="T934" s="5"/>
      <c r="U934" s="5"/>
      <c r="V934" s="5"/>
      <c r="W934" s="5"/>
      <c r="X934" s="5"/>
      <c r="Y934" s="5"/>
      <c r="Z934" s="5"/>
    </row>
    <row r="935" spans="1:26" ht="12.75" customHeight="1" x14ac:dyDescent="0.25">
      <c r="A935" s="5"/>
      <c r="B935" s="32"/>
      <c r="C935" s="33"/>
      <c r="D935" s="34"/>
      <c r="E935" s="34"/>
      <c r="F935" s="33"/>
      <c r="G935" s="33"/>
      <c r="H935" s="33"/>
      <c r="I935" s="5"/>
      <c r="J935" s="5"/>
      <c r="K935" s="5"/>
      <c r="L935" s="5"/>
      <c r="M935" s="5"/>
      <c r="N935" s="5"/>
      <c r="O935" s="5"/>
      <c r="P935" s="5"/>
      <c r="Q935" s="5"/>
      <c r="R935" s="5"/>
      <c r="S935" s="5"/>
      <c r="T935" s="5"/>
      <c r="U935" s="5"/>
      <c r="V935" s="5"/>
      <c r="W935" s="5"/>
      <c r="X935" s="5"/>
      <c r="Y935" s="5"/>
      <c r="Z935" s="5"/>
    </row>
    <row r="936" spans="1:26" ht="12.75" customHeight="1" x14ac:dyDescent="0.25">
      <c r="A936" s="5"/>
      <c r="B936" s="32"/>
      <c r="C936" s="33"/>
      <c r="D936" s="34"/>
      <c r="E936" s="34"/>
      <c r="F936" s="33"/>
      <c r="G936" s="33"/>
      <c r="H936" s="33"/>
      <c r="I936" s="5"/>
      <c r="J936" s="5"/>
      <c r="K936" s="5"/>
      <c r="L936" s="5"/>
      <c r="M936" s="5"/>
      <c r="N936" s="5"/>
      <c r="O936" s="5"/>
      <c r="P936" s="5"/>
      <c r="Q936" s="5"/>
      <c r="R936" s="5"/>
      <c r="S936" s="5"/>
      <c r="T936" s="5"/>
      <c r="U936" s="5"/>
      <c r="V936" s="5"/>
      <c r="W936" s="5"/>
      <c r="X936" s="5"/>
      <c r="Y936" s="5"/>
      <c r="Z936" s="5"/>
    </row>
    <row r="937" spans="1:26" ht="12.75" customHeight="1" x14ac:dyDescent="0.25">
      <c r="A937" s="5"/>
      <c r="B937" s="32"/>
      <c r="C937" s="33"/>
      <c r="D937" s="34"/>
      <c r="E937" s="34"/>
      <c r="F937" s="33"/>
      <c r="G937" s="33"/>
      <c r="H937" s="33"/>
      <c r="I937" s="5"/>
      <c r="J937" s="5"/>
      <c r="K937" s="5"/>
      <c r="L937" s="5"/>
      <c r="M937" s="5"/>
      <c r="N937" s="5"/>
      <c r="O937" s="5"/>
      <c r="P937" s="5"/>
      <c r="Q937" s="5"/>
      <c r="R937" s="5"/>
      <c r="S937" s="5"/>
      <c r="T937" s="5"/>
      <c r="U937" s="5"/>
      <c r="V937" s="5"/>
      <c r="W937" s="5"/>
      <c r="X937" s="5"/>
      <c r="Y937" s="5"/>
      <c r="Z937" s="5"/>
    </row>
    <row r="938" spans="1:26" ht="12.75" customHeight="1" x14ac:dyDescent="0.25">
      <c r="A938" s="5"/>
      <c r="B938" s="32"/>
      <c r="C938" s="33"/>
      <c r="D938" s="34"/>
      <c r="E938" s="34"/>
      <c r="F938" s="33"/>
      <c r="G938" s="33"/>
      <c r="H938" s="33"/>
      <c r="I938" s="5"/>
      <c r="J938" s="5"/>
      <c r="K938" s="5"/>
      <c r="L938" s="5"/>
      <c r="M938" s="5"/>
      <c r="N938" s="5"/>
      <c r="O938" s="5"/>
      <c r="P938" s="5"/>
      <c r="Q938" s="5"/>
      <c r="R938" s="5"/>
      <c r="S938" s="5"/>
      <c r="T938" s="5"/>
      <c r="U938" s="5"/>
      <c r="V938" s="5"/>
      <c r="W938" s="5"/>
      <c r="X938" s="5"/>
      <c r="Y938" s="5"/>
      <c r="Z938" s="5"/>
    </row>
    <row r="939" spans="1:26" ht="12.75" customHeight="1" x14ac:dyDescent="0.25">
      <c r="A939" s="5"/>
      <c r="B939" s="32"/>
      <c r="C939" s="33"/>
      <c r="D939" s="34"/>
      <c r="E939" s="34"/>
      <c r="F939" s="33"/>
      <c r="G939" s="33"/>
      <c r="H939" s="33"/>
      <c r="I939" s="5"/>
      <c r="J939" s="5"/>
      <c r="K939" s="5"/>
      <c r="L939" s="5"/>
      <c r="M939" s="5"/>
      <c r="N939" s="5"/>
      <c r="O939" s="5"/>
      <c r="P939" s="5"/>
      <c r="Q939" s="5"/>
      <c r="R939" s="5"/>
      <c r="S939" s="5"/>
      <c r="T939" s="5"/>
      <c r="U939" s="5"/>
      <c r="V939" s="5"/>
      <c r="W939" s="5"/>
      <c r="X939" s="5"/>
      <c r="Y939" s="5"/>
      <c r="Z939" s="5"/>
    </row>
    <row r="940" spans="1:26" ht="12.75" customHeight="1" x14ac:dyDescent="0.25">
      <c r="A940" s="5"/>
      <c r="B940" s="32"/>
      <c r="C940" s="33"/>
      <c r="D940" s="34"/>
      <c r="E940" s="34"/>
      <c r="F940" s="33"/>
      <c r="G940" s="33"/>
      <c r="H940" s="33"/>
      <c r="I940" s="5"/>
      <c r="J940" s="5"/>
      <c r="K940" s="5"/>
      <c r="L940" s="5"/>
      <c r="M940" s="5"/>
      <c r="N940" s="5"/>
      <c r="O940" s="5"/>
      <c r="P940" s="5"/>
      <c r="Q940" s="5"/>
      <c r="R940" s="5"/>
      <c r="S940" s="5"/>
      <c r="T940" s="5"/>
      <c r="U940" s="5"/>
      <c r="V940" s="5"/>
      <c r="W940" s="5"/>
      <c r="X940" s="5"/>
      <c r="Y940" s="5"/>
      <c r="Z940" s="5"/>
    </row>
    <row r="941" spans="1:26" ht="12.75" customHeight="1" x14ac:dyDescent="0.25">
      <c r="A941" s="5"/>
      <c r="B941" s="32"/>
      <c r="C941" s="33"/>
      <c r="D941" s="34"/>
      <c r="E941" s="34"/>
      <c r="F941" s="33"/>
      <c r="G941" s="33"/>
      <c r="H941" s="33"/>
      <c r="I941" s="5"/>
      <c r="J941" s="5"/>
      <c r="K941" s="5"/>
      <c r="L941" s="5"/>
      <c r="M941" s="5"/>
      <c r="N941" s="5"/>
      <c r="O941" s="5"/>
      <c r="P941" s="5"/>
      <c r="Q941" s="5"/>
      <c r="R941" s="5"/>
      <c r="S941" s="5"/>
      <c r="T941" s="5"/>
      <c r="U941" s="5"/>
      <c r="V941" s="5"/>
      <c r="W941" s="5"/>
      <c r="X941" s="5"/>
      <c r="Y941" s="5"/>
      <c r="Z941" s="5"/>
    </row>
    <row r="942" spans="1:26" ht="12.75" customHeight="1" x14ac:dyDescent="0.25">
      <c r="A942" s="5"/>
      <c r="B942" s="32"/>
      <c r="C942" s="33"/>
      <c r="D942" s="34"/>
      <c r="E942" s="34"/>
      <c r="F942" s="33"/>
      <c r="G942" s="33"/>
      <c r="H942" s="33"/>
      <c r="I942" s="5"/>
      <c r="J942" s="5"/>
      <c r="K942" s="5"/>
      <c r="L942" s="5"/>
      <c r="M942" s="5"/>
      <c r="N942" s="5"/>
      <c r="O942" s="5"/>
      <c r="P942" s="5"/>
      <c r="Q942" s="5"/>
      <c r="R942" s="5"/>
      <c r="S942" s="5"/>
      <c r="T942" s="5"/>
      <c r="U942" s="5"/>
      <c r="V942" s="5"/>
      <c r="W942" s="5"/>
      <c r="X942" s="5"/>
      <c r="Y942" s="5"/>
      <c r="Z942" s="5"/>
    </row>
    <row r="943" spans="1:26" ht="12.75" customHeight="1" x14ac:dyDescent="0.25">
      <c r="A943" s="5"/>
      <c r="B943" s="32"/>
      <c r="C943" s="33"/>
      <c r="D943" s="34"/>
      <c r="E943" s="34"/>
      <c r="F943" s="33"/>
      <c r="G943" s="33"/>
      <c r="H943" s="33"/>
      <c r="I943" s="5"/>
      <c r="J943" s="5"/>
      <c r="K943" s="5"/>
      <c r="L943" s="5"/>
      <c r="M943" s="5"/>
      <c r="N943" s="5"/>
      <c r="O943" s="5"/>
      <c r="P943" s="5"/>
      <c r="Q943" s="5"/>
      <c r="R943" s="5"/>
      <c r="S943" s="5"/>
      <c r="T943" s="5"/>
      <c r="U943" s="5"/>
      <c r="V943" s="5"/>
      <c r="W943" s="5"/>
      <c r="X943" s="5"/>
      <c r="Y943" s="5"/>
      <c r="Z943" s="5"/>
    </row>
    <row r="944" spans="1:26" ht="12.75" customHeight="1" x14ac:dyDescent="0.25">
      <c r="A944" s="5"/>
      <c r="B944" s="32"/>
      <c r="C944" s="33"/>
      <c r="D944" s="34"/>
      <c r="E944" s="34"/>
      <c r="F944" s="33"/>
      <c r="G944" s="33"/>
      <c r="H944" s="33"/>
      <c r="I944" s="5"/>
      <c r="J944" s="5"/>
      <c r="K944" s="5"/>
      <c r="L944" s="5"/>
      <c r="M944" s="5"/>
      <c r="N944" s="5"/>
      <c r="O944" s="5"/>
      <c r="P944" s="5"/>
      <c r="Q944" s="5"/>
      <c r="R944" s="5"/>
      <c r="S944" s="5"/>
      <c r="T944" s="5"/>
      <c r="U944" s="5"/>
      <c r="V944" s="5"/>
      <c r="W944" s="5"/>
      <c r="X944" s="5"/>
      <c r="Y944" s="5"/>
      <c r="Z944" s="5"/>
    </row>
    <row r="945" spans="1:26" ht="12.75" customHeight="1" x14ac:dyDescent="0.25">
      <c r="A945" s="5"/>
      <c r="B945" s="32"/>
      <c r="C945" s="33"/>
      <c r="D945" s="34"/>
      <c r="E945" s="34"/>
      <c r="F945" s="33"/>
      <c r="G945" s="33"/>
      <c r="H945" s="33"/>
      <c r="I945" s="5"/>
      <c r="J945" s="5"/>
      <c r="K945" s="5"/>
      <c r="L945" s="5"/>
      <c r="M945" s="5"/>
      <c r="N945" s="5"/>
      <c r="O945" s="5"/>
      <c r="P945" s="5"/>
      <c r="Q945" s="5"/>
      <c r="R945" s="5"/>
      <c r="S945" s="5"/>
      <c r="T945" s="5"/>
      <c r="U945" s="5"/>
      <c r="V945" s="5"/>
      <c r="W945" s="5"/>
      <c r="X945" s="5"/>
      <c r="Y945" s="5"/>
      <c r="Z945" s="5"/>
    </row>
    <row r="946" spans="1:26" ht="12.75" customHeight="1" x14ac:dyDescent="0.25">
      <c r="A946" s="5"/>
      <c r="B946" s="32"/>
      <c r="C946" s="33"/>
      <c r="D946" s="34"/>
      <c r="E946" s="34"/>
      <c r="F946" s="33"/>
      <c r="G946" s="33"/>
      <c r="H946" s="33"/>
      <c r="I946" s="5"/>
      <c r="J946" s="5"/>
      <c r="K946" s="5"/>
      <c r="L946" s="5"/>
      <c r="M946" s="5"/>
      <c r="N946" s="5"/>
      <c r="O946" s="5"/>
      <c r="P946" s="5"/>
      <c r="Q946" s="5"/>
      <c r="R946" s="5"/>
      <c r="S946" s="5"/>
      <c r="T946" s="5"/>
      <c r="U946" s="5"/>
      <c r="V946" s="5"/>
      <c r="W946" s="5"/>
      <c r="X946" s="5"/>
      <c r="Y946" s="5"/>
      <c r="Z946" s="5"/>
    </row>
    <row r="947" spans="1:26" ht="12.75" customHeight="1" x14ac:dyDescent="0.25">
      <c r="A947" s="5"/>
      <c r="B947" s="32"/>
      <c r="C947" s="33"/>
      <c r="D947" s="34"/>
      <c r="E947" s="34"/>
      <c r="F947" s="33"/>
      <c r="G947" s="33"/>
      <c r="H947" s="33"/>
      <c r="I947" s="5"/>
      <c r="J947" s="5"/>
      <c r="K947" s="5"/>
      <c r="L947" s="5"/>
      <c r="M947" s="5"/>
      <c r="N947" s="5"/>
      <c r="O947" s="5"/>
      <c r="P947" s="5"/>
      <c r="Q947" s="5"/>
      <c r="R947" s="5"/>
      <c r="S947" s="5"/>
      <c r="T947" s="5"/>
      <c r="U947" s="5"/>
      <c r="V947" s="5"/>
      <c r="W947" s="5"/>
      <c r="X947" s="5"/>
      <c r="Y947" s="5"/>
      <c r="Z947" s="5"/>
    </row>
    <row r="948" spans="1:26" ht="12.75" customHeight="1" x14ac:dyDescent="0.25">
      <c r="A948" s="5"/>
      <c r="B948" s="32"/>
      <c r="C948" s="33"/>
      <c r="D948" s="34"/>
      <c r="E948" s="34"/>
      <c r="F948" s="33"/>
      <c r="G948" s="33"/>
      <c r="H948" s="33"/>
      <c r="I948" s="5"/>
      <c r="J948" s="5"/>
      <c r="K948" s="5"/>
      <c r="L948" s="5"/>
      <c r="M948" s="5"/>
      <c r="N948" s="5"/>
      <c r="O948" s="5"/>
      <c r="P948" s="5"/>
      <c r="Q948" s="5"/>
      <c r="R948" s="5"/>
      <c r="S948" s="5"/>
      <c r="T948" s="5"/>
      <c r="U948" s="5"/>
      <c r="V948" s="5"/>
      <c r="W948" s="5"/>
      <c r="X948" s="5"/>
      <c r="Y948" s="5"/>
      <c r="Z948" s="5"/>
    </row>
    <row r="949" spans="1:26" ht="12.75" customHeight="1" x14ac:dyDescent="0.25">
      <c r="A949" s="5"/>
      <c r="B949" s="32"/>
      <c r="C949" s="33"/>
      <c r="D949" s="34"/>
      <c r="E949" s="34"/>
      <c r="F949" s="33"/>
      <c r="G949" s="33"/>
      <c r="H949" s="33"/>
      <c r="I949" s="5"/>
      <c r="J949" s="5"/>
      <c r="K949" s="5"/>
      <c r="L949" s="5"/>
      <c r="M949" s="5"/>
      <c r="N949" s="5"/>
      <c r="O949" s="5"/>
      <c r="P949" s="5"/>
      <c r="Q949" s="5"/>
      <c r="R949" s="5"/>
      <c r="S949" s="5"/>
      <c r="T949" s="5"/>
      <c r="U949" s="5"/>
      <c r="V949" s="5"/>
      <c r="W949" s="5"/>
      <c r="X949" s="5"/>
      <c r="Y949" s="5"/>
      <c r="Z949" s="5"/>
    </row>
    <row r="950" spans="1:26" ht="12.75" customHeight="1" x14ac:dyDescent="0.25">
      <c r="A950" s="5"/>
      <c r="B950" s="32"/>
      <c r="C950" s="33"/>
      <c r="D950" s="34"/>
      <c r="E950" s="34"/>
      <c r="F950" s="33"/>
      <c r="G950" s="33"/>
      <c r="H950" s="33"/>
      <c r="I950" s="5"/>
      <c r="J950" s="5"/>
      <c r="K950" s="5"/>
      <c r="L950" s="5"/>
      <c r="M950" s="5"/>
      <c r="N950" s="5"/>
      <c r="O950" s="5"/>
      <c r="P950" s="5"/>
      <c r="Q950" s="5"/>
      <c r="R950" s="5"/>
      <c r="S950" s="5"/>
      <c r="T950" s="5"/>
      <c r="U950" s="5"/>
      <c r="V950" s="5"/>
      <c r="W950" s="5"/>
      <c r="X950" s="5"/>
      <c r="Y950" s="5"/>
      <c r="Z950" s="5"/>
    </row>
    <row r="951" spans="1:26" ht="12.75" customHeight="1" x14ac:dyDescent="0.25">
      <c r="A951" s="5"/>
      <c r="B951" s="32"/>
      <c r="C951" s="33"/>
      <c r="D951" s="34"/>
      <c r="E951" s="34"/>
      <c r="F951" s="33"/>
      <c r="G951" s="33"/>
      <c r="H951" s="33"/>
      <c r="I951" s="5"/>
      <c r="J951" s="5"/>
      <c r="K951" s="5"/>
      <c r="L951" s="5"/>
      <c r="M951" s="5"/>
      <c r="N951" s="5"/>
      <c r="O951" s="5"/>
      <c r="P951" s="5"/>
      <c r="Q951" s="5"/>
      <c r="R951" s="5"/>
      <c r="S951" s="5"/>
      <c r="T951" s="5"/>
      <c r="U951" s="5"/>
      <c r="V951" s="5"/>
      <c r="W951" s="5"/>
      <c r="X951" s="5"/>
      <c r="Y951" s="5"/>
      <c r="Z951" s="5"/>
    </row>
    <row r="952" spans="1:26" ht="12.75" customHeight="1" x14ac:dyDescent="0.25">
      <c r="A952" s="5"/>
      <c r="B952" s="32"/>
      <c r="C952" s="33"/>
      <c r="D952" s="34"/>
      <c r="E952" s="34"/>
      <c r="F952" s="33"/>
      <c r="G952" s="33"/>
      <c r="H952" s="33"/>
      <c r="I952" s="5"/>
      <c r="J952" s="5"/>
      <c r="K952" s="5"/>
      <c r="L952" s="5"/>
      <c r="M952" s="5"/>
      <c r="N952" s="5"/>
      <c r="O952" s="5"/>
      <c r="P952" s="5"/>
      <c r="Q952" s="5"/>
      <c r="R952" s="5"/>
      <c r="S952" s="5"/>
      <c r="T952" s="5"/>
      <c r="U952" s="5"/>
      <c r="V952" s="5"/>
      <c r="W952" s="5"/>
      <c r="X952" s="5"/>
      <c r="Y952" s="5"/>
      <c r="Z952" s="5"/>
    </row>
    <row r="953" spans="1:26" ht="12.75" customHeight="1" x14ac:dyDescent="0.25">
      <c r="A953" s="5"/>
      <c r="B953" s="32"/>
      <c r="C953" s="33"/>
      <c r="D953" s="34"/>
      <c r="E953" s="34"/>
      <c r="F953" s="33"/>
      <c r="G953" s="33"/>
      <c r="H953" s="33"/>
      <c r="I953" s="5"/>
      <c r="J953" s="5"/>
      <c r="K953" s="5"/>
      <c r="L953" s="5"/>
      <c r="M953" s="5"/>
      <c r="N953" s="5"/>
      <c r="O953" s="5"/>
      <c r="P953" s="5"/>
      <c r="Q953" s="5"/>
      <c r="R953" s="5"/>
      <c r="S953" s="5"/>
      <c r="T953" s="5"/>
      <c r="U953" s="5"/>
      <c r="V953" s="5"/>
      <c r="W953" s="5"/>
      <c r="X953" s="5"/>
      <c r="Y953" s="5"/>
      <c r="Z953" s="5"/>
    </row>
    <row r="954" spans="1:26" ht="12.75" customHeight="1" x14ac:dyDescent="0.25">
      <c r="A954" s="5"/>
      <c r="B954" s="32"/>
      <c r="C954" s="33"/>
      <c r="D954" s="34"/>
      <c r="E954" s="34"/>
      <c r="F954" s="33"/>
      <c r="G954" s="33"/>
      <c r="H954" s="33"/>
      <c r="I954" s="5"/>
      <c r="J954" s="5"/>
      <c r="K954" s="5"/>
      <c r="L954" s="5"/>
      <c r="M954" s="5"/>
      <c r="N954" s="5"/>
      <c r="O954" s="5"/>
      <c r="P954" s="5"/>
      <c r="Q954" s="5"/>
      <c r="R954" s="5"/>
      <c r="S954" s="5"/>
      <c r="T954" s="5"/>
      <c r="U954" s="5"/>
      <c r="V954" s="5"/>
      <c r="W954" s="5"/>
      <c r="X954" s="5"/>
      <c r="Y954" s="5"/>
      <c r="Z954" s="5"/>
    </row>
    <row r="955" spans="1:26" ht="12.75" customHeight="1" x14ac:dyDescent="0.25">
      <c r="A955" s="5"/>
      <c r="B955" s="32"/>
      <c r="C955" s="33"/>
      <c r="D955" s="34"/>
      <c r="E955" s="34"/>
      <c r="F955" s="33"/>
      <c r="G955" s="33"/>
      <c r="H955" s="33"/>
      <c r="I955" s="5"/>
      <c r="J955" s="5"/>
      <c r="K955" s="5"/>
      <c r="L955" s="5"/>
      <c r="M955" s="5"/>
      <c r="N955" s="5"/>
      <c r="O955" s="5"/>
      <c r="P955" s="5"/>
      <c r="Q955" s="5"/>
      <c r="R955" s="5"/>
      <c r="S955" s="5"/>
      <c r="T955" s="5"/>
      <c r="U955" s="5"/>
      <c r="V955" s="5"/>
      <c r="W955" s="5"/>
      <c r="X955" s="5"/>
      <c r="Y955" s="5"/>
      <c r="Z955" s="5"/>
    </row>
    <row r="956" spans="1:26" ht="12.75" customHeight="1" x14ac:dyDescent="0.25">
      <c r="A956" s="5"/>
      <c r="B956" s="32"/>
      <c r="C956" s="33"/>
      <c r="D956" s="34"/>
      <c r="E956" s="34"/>
      <c r="F956" s="33"/>
      <c r="G956" s="33"/>
      <c r="H956" s="33"/>
      <c r="I956" s="5"/>
      <c r="J956" s="5"/>
      <c r="K956" s="5"/>
      <c r="L956" s="5"/>
      <c r="M956" s="5"/>
      <c r="N956" s="5"/>
      <c r="O956" s="5"/>
      <c r="P956" s="5"/>
      <c r="Q956" s="5"/>
      <c r="R956" s="5"/>
      <c r="S956" s="5"/>
      <c r="T956" s="5"/>
      <c r="U956" s="5"/>
      <c r="V956" s="5"/>
      <c r="W956" s="5"/>
      <c r="X956" s="5"/>
      <c r="Y956" s="5"/>
      <c r="Z956" s="5"/>
    </row>
    <row r="957" spans="1:26" ht="12.75" customHeight="1" x14ac:dyDescent="0.25">
      <c r="A957" s="5"/>
      <c r="B957" s="32"/>
      <c r="C957" s="33"/>
      <c r="D957" s="34"/>
      <c r="E957" s="34"/>
      <c r="F957" s="33"/>
      <c r="G957" s="33"/>
      <c r="H957" s="33"/>
      <c r="I957" s="5"/>
      <c r="J957" s="5"/>
      <c r="K957" s="5"/>
      <c r="L957" s="5"/>
      <c r="M957" s="5"/>
      <c r="N957" s="5"/>
      <c r="O957" s="5"/>
      <c r="P957" s="5"/>
      <c r="Q957" s="5"/>
      <c r="R957" s="5"/>
      <c r="S957" s="5"/>
      <c r="T957" s="5"/>
      <c r="U957" s="5"/>
      <c r="V957" s="5"/>
      <c r="W957" s="5"/>
      <c r="X957" s="5"/>
      <c r="Y957" s="5"/>
      <c r="Z957" s="5"/>
    </row>
    <row r="958" spans="1:26" ht="12.75" customHeight="1" x14ac:dyDescent="0.25">
      <c r="A958" s="5"/>
      <c r="B958" s="32"/>
      <c r="C958" s="33"/>
      <c r="D958" s="34"/>
      <c r="E958" s="34"/>
      <c r="F958" s="33"/>
      <c r="G958" s="33"/>
      <c r="H958" s="33"/>
      <c r="I958" s="5"/>
      <c r="J958" s="5"/>
      <c r="K958" s="5"/>
      <c r="L958" s="5"/>
      <c r="M958" s="5"/>
      <c r="N958" s="5"/>
      <c r="O958" s="5"/>
      <c r="P958" s="5"/>
      <c r="Q958" s="5"/>
      <c r="R958" s="5"/>
      <c r="S958" s="5"/>
      <c r="T958" s="5"/>
      <c r="U958" s="5"/>
      <c r="V958" s="5"/>
      <c r="W958" s="5"/>
      <c r="X958" s="5"/>
      <c r="Y958" s="5"/>
      <c r="Z958" s="5"/>
    </row>
    <row r="959" spans="1:26" ht="12.75" customHeight="1" x14ac:dyDescent="0.25">
      <c r="A959" s="5"/>
      <c r="B959" s="32"/>
      <c r="C959" s="33"/>
      <c r="D959" s="34"/>
      <c r="E959" s="34"/>
      <c r="F959" s="33"/>
      <c r="G959" s="33"/>
      <c r="H959" s="33"/>
      <c r="I959" s="5"/>
      <c r="J959" s="5"/>
      <c r="K959" s="5"/>
      <c r="L959" s="5"/>
      <c r="M959" s="5"/>
      <c r="N959" s="5"/>
      <c r="O959" s="5"/>
      <c r="P959" s="5"/>
      <c r="Q959" s="5"/>
      <c r="R959" s="5"/>
      <c r="S959" s="5"/>
      <c r="T959" s="5"/>
      <c r="U959" s="5"/>
      <c r="V959" s="5"/>
      <c r="W959" s="5"/>
      <c r="X959" s="5"/>
      <c r="Y959" s="5"/>
      <c r="Z959" s="5"/>
    </row>
    <row r="960" spans="1:26" ht="12.75" customHeight="1" x14ac:dyDescent="0.25">
      <c r="A960" s="5"/>
      <c r="B960" s="32"/>
      <c r="C960" s="33"/>
      <c r="D960" s="34"/>
      <c r="E960" s="34"/>
      <c r="F960" s="33"/>
      <c r="G960" s="33"/>
      <c r="H960" s="33"/>
      <c r="I960" s="5"/>
      <c r="J960" s="5"/>
      <c r="K960" s="5"/>
      <c r="L960" s="5"/>
      <c r="M960" s="5"/>
      <c r="N960" s="5"/>
      <c r="O960" s="5"/>
      <c r="P960" s="5"/>
      <c r="Q960" s="5"/>
      <c r="R960" s="5"/>
      <c r="S960" s="5"/>
      <c r="T960" s="5"/>
      <c r="U960" s="5"/>
      <c r="V960" s="5"/>
      <c r="W960" s="5"/>
      <c r="X960" s="5"/>
      <c r="Y960" s="5"/>
      <c r="Z960" s="5"/>
    </row>
    <row r="961" spans="1:26" ht="12.75" customHeight="1" x14ac:dyDescent="0.25">
      <c r="A961" s="5"/>
      <c r="B961" s="32"/>
      <c r="C961" s="33"/>
      <c r="D961" s="34"/>
      <c r="E961" s="34"/>
      <c r="F961" s="33"/>
      <c r="G961" s="33"/>
      <c r="H961" s="33"/>
      <c r="I961" s="5"/>
      <c r="J961" s="5"/>
      <c r="K961" s="5"/>
      <c r="L961" s="5"/>
      <c r="M961" s="5"/>
      <c r="N961" s="5"/>
      <c r="O961" s="5"/>
      <c r="P961" s="5"/>
      <c r="Q961" s="5"/>
      <c r="R961" s="5"/>
      <c r="S961" s="5"/>
      <c r="T961" s="5"/>
      <c r="U961" s="5"/>
      <c r="V961" s="5"/>
      <c r="W961" s="5"/>
      <c r="X961" s="5"/>
      <c r="Y961" s="5"/>
      <c r="Z961" s="5"/>
    </row>
    <row r="962" spans="1:26" ht="12.75" customHeight="1" x14ac:dyDescent="0.25">
      <c r="A962" s="5"/>
      <c r="B962" s="32"/>
      <c r="C962" s="33"/>
      <c r="D962" s="34"/>
      <c r="E962" s="34"/>
      <c r="F962" s="33"/>
      <c r="G962" s="33"/>
      <c r="H962" s="33"/>
      <c r="I962" s="5"/>
      <c r="J962" s="5"/>
      <c r="K962" s="5"/>
      <c r="L962" s="5"/>
      <c r="M962" s="5"/>
      <c r="N962" s="5"/>
      <c r="O962" s="5"/>
      <c r="P962" s="5"/>
      <c r="Q962" s="5"/>
      <c r="R962" s="5"/>
      <c r="S962" s="5"/>
      <c r="T962" s="5"/>
      <c r="U962" s="5"/>
      <c r="V962" s="5"/>
      <c r="W962" s="5"/>
      <c r="X962" s="5"/>
      <c r="Y962" s="5"/>
      <c r="Z962" s="5"/>
    </row>
    <row r="963" spans="1:26" ht="12.75" customHeight="1" x14ac:dyDescent="0.25">
      <c r="A963" s="5"/>
      <c r="B963" s="32"/>
      <c r="C963" s="33"/>
      <c r="D963" s="34"/>
      <c r="E963" s="34"/>
      <c r="F963" s="33"/>
      <c r="G963" s="33"/>
      <c r="H963" s="33"/>
      <c r="I963" s="5"/>
      <c r="J963" s="5"/>
      <c r="K963" s="5"/>
      <c r="L963" s="5"/>
      <c r="M963" s="5"/>
      <c r="N963" s="5"/>
      <c r="O963" s="5"/>
      <c r="P963" s="5"/>
      <c r="Q963" s="5"/>
      <c r="R963" s="5"/>
      <c r="S963" s="5"/>
      <c r="T963" s="5"/>
      <c r="U963" s="5"/>
      <c r="V963" s="5"/>
      <c r="W963" s="5"/>
      <c r="X963" s="5"/>
      <c r="Y963" s="5"/>
      <c r="Z963" s="5"/>
    </row>
    <row r="964" spans="1:26" ht="12.75" customHeight="1" x14ac:dyDescent="0.25">
      <c r="A964" s="5"/>
      <c r="B964" s="32"/>
      <c r="C964" s="33"/>
      <c r="D964" s="34"/>
      <c r="E964" s="34"/>
      <c r="F964" s="33"/>
      <c r="G964" s="33"/>
      <c r="H964" s="33"/>
      <c r="I964" s="5"/>
      <c r="J964" s="5"/>
      <c r="K964" s="5"/>
      <c r="L964" s="5"/>
      <c r="M964" s="5"/>
      <c r="N964" s="5"/>
      <c r="O964" s="5"/>
      <c r="P964" s="5"/>
      <c r="Q964" s="5"/>
      <c r="R964" s="5"/>
      <c r="S964" s="5"/>
      <c r="T964" s="5"/>
      <c r="U964" s="5"/>
      <c r="V964" s="5"/>
      <c r="W964" s="5"/>
      <c r="X964" s="5"/>
      <c r="Y964" s="5"/>
      <c r="Z964" s="5"/>
    </row>
    <row r="965" spans="1:26" ht="12.75" customHeight="1" x14ac:dyDescent="0.25">
      <c r="A965" s="5"/>
      <c r="B965" s="32"/>
      <c r="C965" s="33"/>
      <c r="D965" s="34"/>
      <c r="E965" s="34"/>
      <c r="F965" s="33"/>
      <c r="G965" s="33"/>
      <c r="H965" s="33"/>
      <c r="I965" s="5"/>
      <c r="J965" s="5"/>
      <c r="K965" s="5"/>
      <c r="L965" s="5"/>
      <c r="M965" s="5"/>
      <c r="N965" s="5"/>
      <c r="O965" s="5"/>
      <c r="P965" s="5"/>
      <c r="Q965" s="5"/>
      <c r="R965" s="5"/>
      <c r="S965" s="5"/>
      <c r="T965" s="5"/>
      <c r="U965" s="5"/>
      <c r="V965" s="5"/>
      <c r="W965" s="5"/>
      <c r="X965" s="5"/>
      <c r="Y965" s="5"/>
      <c r="Z965" s="5"/>
    </row>
    <row r="966" spans="1:26" ht="12.75" customHeight="1" x14ac:dyDescent="0.25">
      <c r="A966" s="5"/>
      <c r="B966" s="32"/>
      <c r="C966" s="33"/>
      <c r="D966" s="34"/>
      <c r="E966" s="34"/>
      <c r="F966" s="33"/>
      <c r="G966" s="33"/>
      <c r="H966" s="33"/>
      <c r="I966" s="5"/>
      <c r="J966" s="5"/>
      <c r="K966" s="5"/>
      <c r="L966" s="5"/>
      <c r="M966" s="5"/>
      <c r="N966" s="5"/>
      <c r="O966" s="5"/>
      <c r="P966" s="5"/>
      <c r="Q966" s="5"/>
      <c r="R966" s="5"/>
      <c r="S966" s="5"/>
      <c r="T966" s="5"/>
      <c r="U966" s="5"/>
      <c r="V966" s="5"/>
      <c r="W966" s="5"/>
      <c r="X966" s="5"/>
      <c r="Y966" s="5"/>
      <c r="Z966" s="5"/>
    </row>
    <row r="967" spans="1:26" ht="12.75" customHeight="1" x14ac:dyDescent="0.25">
      <c r="A967" s="5"/>
      <c r="B967" s="32"/>
      <c r="C967" s="33"/>
      <c r="D967" s="34"/>
      <c r="E967" s="34"/>
      <c r="F967" s="33"/>
      <c r="G967" s="33"/>
      <c r="H967" s="33"/>
      <c r="I967" s="5"/>
      <c r="J967" s="5"/>
      <c r="K967" s="5"/>
      <c r="L967" s="5"/>
      <c r="M967" s="5"/>
      <c r="N967" s="5"/>
      <c r="O967" s="5"/>
      <c r="P967" s="5"/>
      <c r="Q967" s="5"/>
      <c r="R967" s="5"/>
      <c r="S967" s="5"/>
      <c r="T967" s="5"/>
      <c r="U967" s="5"/>
      <c r="V967" s="5"/>
      <c r="W967" s="5"/>
      <c r="X967" s="5"/>
      <c r="Y967" s="5"/>
      <c r="Z967" s="5"/>
    </row>
    <row r="968" spans="1:26" ht="12.75" customHeight="1" x14ac:dyDescent="0.25">
      <c r="A968" s="5"/>
      <c r="B968" s="32"/>
      <c r="C968" s="33"/>
      <c r="D968" s="34"/>
      <c r="E968" s="34"/>
      <c r="F968" s="33"/>
      <c r="G968" s="33"/>
      <c r="H968" s="33"/>
      <c r="I968" s="5"/>
      <c r="J968" s="5"/>
      <c r="K968" s="5"/>
      <c r="L968" s="5"/>
      <c r="M968" s="5"/>
      <c r="N968" s="5"/>
      <c r="O968" s="5"/>
      <c r="P968" s="5"/>
      <c r="Q968" s="5"/>
      <c r="R968" s="5"/>
      <c r="S968" s="5"/>
      <c r="T968" s="5"/>
      <c r="U968" s="5"/>
      <c r="V968" s="5"/>
      <c r="W968" s="5"/>
      <c r="X968" s="5"/>
      <c r="Y968" s="5"/>
      <c r="Z968" s="5"/>
    </row>
    <row r="969" spans="1:26" ht="12.75" customHeight="1" x14ac:dyDescent="0.25">
      <c r="A969" s="5"/>
      <c r="B969" s="32"/>
      <c r="C969" s="33"/>
      <c r="D969" s="34"/>
      <c r="E969" s="34"/>
      <c r="F969" s="33"/>
      <c r="G969" s="33"/>
      <c r="H969" s="33"/>
      <c r="I969" s="5"/>
      <c r="J969" s="5"/>
      <c r="K969" s="5"/>
      <c r="L969" s="5"/>
      <c r="M969" s="5"/>
      <c r="N969" s="5"/>
      <c r="O969" s="5"/>
      <c r="P969" s="5"/>
      <c r="Q969" s="5"/>
      <c r="R969" s="5"/>
      <c r="S969" s="5"/>
      <c r="T969" s="5"/>
      <c r="U969" s="5"/>
      <c r="V969" s="5"/>
      <c r="W969" s="5"/>
      <c r="X969" s="5"/>
      <c r="Y969" s="5"/>
      <c r="Z969" s="5"/>
    </row>
    <row r="970" spans="1:26" ht="12.75" customHeight="1" x14ac:dyDescent="0.25">
      <c r="A970" s="5"/>
      <c r="B970" s="32"/>
      <c r="C970" s="33"/>
      <c r="D970" s="34"/>
      <c r="E970" s="34"/>
      <c r="F970" s="33"/>
      <c r="G970" s="33"/>
      <c r="H970" s="33"/>
      <c r="I970" s="5"/>
      <c r="J970" s="5"/>
      <c r="K970" s="5"/>
      <c r="L970" s="5"/>
      <c r="M970" s="5"/>
      <c r="N970" s="5"/>
      <c r="O970" s="5"/>
      <c r="P970" s="5"/>
      <c r="Q970" s="5"/>
      <c r="R970" s="5"/>
      <c r="S970" s="5"/>
      <c r="T970" s="5"/>
      <c r="U970" s="5"/>
      <c r="V970" s="5"/>
      <c r="W970" s="5"/>
      <c r="X970" s="5"/>
      <c r="Y970" s="5"/>
      <c r="Z970" s="5"/>
    </row>
    <row r="971" spans="1:26" ht="12.75" customHeight="1" x14ac:dyDescent="0.25">
      <c r="A971" s="5"/>
      <c r="B971" s="32"/>
      <c r="C971" s="33"/>
      <c r="D971" s="34"/>
      <c r="E971" s="34"/>
      <c r="F971" s="33"/>
      <c r="G971" s="33"/>
      <c r="H971" s="33"/>
      <c r="I971" s="5"/>
      <c r="J971" s="5"/>
      <c r="K971" s="5"/>
      <c r="L971" s="5"/>
      <c r="M971" s="5"/>
      <c r="N971" s="5"/>
      <c r="O971" s="5"/>
      <c r="P971" s="5"/>
      <c r="Q971" s="5"/>
      <c r="R971" s="5"/>
      <c r="S971" s="5"/>
      <c r="T971" s="5"/>
      <c r="U971" s="5"/>
      <c r="V971" s="5"/>
      <c r="W971" s="5"/>
      <c r="X971" s="5"/>
      <c r="Y971" s="5"/>
      <c r="Z971" s="5"/>
    </row>
    <row r="972" spans="1:26" ht="12.75" customHeight="1" x14ac:dyDescent="0.25">
      <c r="A972" s="5"/>
      <c r="B972" s="32"/>
      <c r="C972" s="33"/>
      <c r="D972" s="34"/>
      <c r="E972" s="34"/>
      <c r="F972" s="33"/>
      <c r="G972" s="33"/>
      <c r="H972" s="33"/>
      <c r="I972" s="5"/>
      <c r="J972" s="5"/>
      <c r="K972" s="5"/>
      <c r="L972" s="5"/>
      <c r="M972" s="5"/>
      <c r="N972" s="5"/>
      <c r="O972" s="5"/>
      <c r="P972" s="5"/>
      <c r="Q972" s="5"/>
      <c r="R972" s="5"/>
      <c r="S972" s="5"/>
      <c r="T972" s="5"/>
      <c r="U972" s="5"/>
      <c r="V972" s="5"/>
      <c r="W972" s="5"/>
      <c r="X972" s="5"/>
      <c r="Y972" s="5"/>
      <c r="Z972" s="5"/>
    </row>
    <row r="973" spans="1:26" ht="12.75" customHeight="1" x14ac:dyDescent="0.25">
      <c r="A973" s="5"/>
      <c r="B973" s="32"/>
      <c r="C973" s="33"/>
      <c r="D973" s="34"/>
      <c r="E973" s="34"/>
      <c r="F973" s="33"/>
      <c r="G973" s="33"/>
      <c r="H973" s="33"/>
      <c r="I973" s="5"/>
      <c r="J973" s="5"/>
      <c r="K973" s="5"/>
      <c r="L973" s="5"/>
      <c r="M973" s="5"/>
      <c r="N973" s="5"/>
      <c r="O973" s="5"/>
      <c r="P973" s="5"/>
      <c r="Q973" s="5"/>
      <c r="R973" s="5"/>
      <c r="S973" s="5"/>
      <c r="T973" s="5"/>
      <c r="U973" s="5"/>
      <c r="V973" s="5"/>
      <c r="W973" s="5"/>
      <c r="X973" s="5"/>
      <c r="Y973" s="5"/>
      <c r="Z973" s="5"/>
    </row>
    <row r="974" spans="1:26" ht="12.75" customHeight="1" x14ac:dyDescent="0.25">
      <c r="A974" s="5"/>
      <c r="B974" s="32"/>
      <c r="C974" s="33"/>
      <c r="D974" s="34"/>
      <c r="E974" s="34"/>
      <c r="F974" s="33"/>
      <c r="G974" s="33"/>
      <c r="H974" s="33"/>
      <c r="I974" s="5"/>
      <c r="J974" s="5"/>
      <c r="K974" s="5"/>
      <c r="L974" s="5"/>
      <c r="M974" s="5"/>
      <c r="N974" s="5"/>
      <c r="O974" s="5"/>
      <c r="P974" s="5"/>
      <c r="Q974" s="5"/>
      <c r="R974" s="5"/>
      <c r="S974" s="5"/>
      <c r="T974" s="5"/>
      <c r="U974" s="5"/>
      <c r="V974" s="5"/>
      <c r="W974" s="5"/>
      <c r="X974" s="5"/>
      <c r="Y974" s="5"/>
      <c r="Z974" s="5"/>
    </row>
    <row r="975" spans="1:26" ht="12.75" customHeight="1" x14ac:dyDescent="0.25">
      <c r="A975" s="5"/>
      <c r="B975" s="32"/>
      <c r="C975" s="33"/>
      <c r="D975" s="34"/>
      <c r="E975" s="34"/>
      <c r="F975" s="33"/>
      <c r="G975" s="33"/>
      <c r="H975" s="33"/>
      <c r="I975" s="5"/>
      <c r="J975" s="5"/>
      <c r="K975" s="5"/>
      <c r="L975" s="5"/>
      <c r="M975" s="5"/>
      <c r="N975" s="5"/>
      <c r="O975" s="5"/>
      <c r="P975" s="5"/>
      <c r="Q975" s="5"/>
      <c r="R975" s="5"/>
      <c r="S975" s="5"/>
      <c r="T975" s="5"/>
      <c r="U975" s="5"/>
      <c r="V975" s="5"/>
      <c r="W975" s="5"/>
      <c r="X975" s="5"/>
      <c r="Y975" s="5"/>
      <c r="Z975" s="5"/>
    </row>
    <row r="976" spans="1:26" ht="12.75" customHeight="1" x14ac:dyDescent="0.25">
      <c r="A976" s="5"/>
      <c r="B976" s="32"/>
      <c r="C976" s="33"/>
      <c r="D976" s="34"/>
      <c r="E976" s="34"/>
      <c r="F976" s="33"/>
      <c r="G976" s="33"/>
      <c r="H976" s="33"/>
      <c r="I976" s="5"/>
      <c r="J976" s="5"/>
      <c r="K976" s="5"/>
      <c r="L976" s="5"/>
      <c r="M976" s="5"/>
      <c r="N976" s="5"/>
      <c r="O976" s="5"/>
      <c r="P976" s="5"/>
      <c r="Q976" s="5"/>
      <c r="R976" s="5"/>
      <c r="S976" s="5"/>
      <c r="T976" s="5"/>
      <c r="U976" s="5"/>
      <c r="V976" s="5"/>
      <c r="W976" s="5"/>
      <c r="X976" s="5"/>
      <c r="Y976" s="5"/>
      <c r="Z976" s="5"/>
    </row>
    <row r="977" spans="1:26" ht="12.75" customHeight="1" x14ac:dyDescent="0.25">
      <c r="A977" s="5"/>
      <c r="B977" s="32"/>
      <c r="C977" s="33"/>
      <c r="D977" s="34"/>
      <c r="E977" s="34"/>
      <c r="F977" s="33"/>
      <c r="G977" s="33"/>
      <c r="H977" s="33"/>
      <c r="I977" s="5"/>
      <c r="J977" s="5"/>
      <c r="K977" s="5"/>
      <c r="L977" s="5"/>
      <c r="M977" s="5"/>
      <c r="N977" s="5"/>
      <c r="O977" s="5"/>
      <c r="P977" s="5"/>
      <c r="Q977" s="5"/>
      <c r="R977" s="5"/>
      <c r="S977" s="5"/>
      <c r="T977" s="5"/>
      <c r="U977" s="5"/>
      <c r="V977" s="5"/>
      <c r="W977" s="5"/>
      <c r="X977" s="5"/>
      <c r="Y977" s="5"/>
      <c r="Z977" s="5"/>
    </row>
    <row r="978" spans="1:26" ht="12.75" customHeight="1" x14ac:dyDescent="0.25">
      <c r="A978" s="5"/>
      <c r="B978" s="32"/>
      <c r="C978" s="33"/>
      <c r="D978" s="34"/>
      <c r="E978" s="34"/>
      <c r="F978" s="33"/>
      <c r="G978" s="33"/>
      <c r="H978" s="33"/>
      <c r="I978" s="5"/>
      <c r="J978" s="5"/>
      <c r="K978" s="5"/>
      <c r="L978" s="5"/>
      <c r="M978" s="5"/>
      <c r="N978" s="5"/>
      <c r="O978" s="5"/>
      <c r="P978" s="5"/>
      <c r="Q978" s="5"/>
      <c r="R978" s="5"/>
      <c r="S978" s="5"/>
      <c r="T978" s="5"/>
      <c r="U978" s="5"/>
      <c r="V978" s="5"/>
      <c r="W978" s="5"/>
      <c r="X978" s="5"/>
      <c r="Y978" s="5"/>
      <c r="Z978" s="5"/>
    </row>
    <row r="979" spans="1:26" ht="12.75" customHeight="1" x14ac:dyDescent="0.25">
      <c r="A979" s="5"/>
      <c r="B979" s="32"/>
      <c r="C979" s="33"/>
      <c r="D979" s="34"/>
      <c r="E979" s="34"/>
      <c r="F979" s="33"/>
      <c r="G979" s="33"/>
      <c r="H979" s="33"/>
      <c r="I979" s="5"/>
      <c r="J979" s="5"/>
      <c r="K979" s="5"/>
      <c r="L979" s="5"/>
      <c r="M979" s="5"/>
      <c r="N979" s="5"/>
      <c r="O979" s="5"/>
      <c r="P979" s="5"/>
      <c r="Q979" s="5"/>
      <c r="R979" s="5"/>
      <c r="S979" s="5"/>
      <c r="T979" s="5"/>
      <c r="U979" s="5"/>
      <c r="V979" s="5"/>
      <c r="W979" s="5"/>
      <c r="X979" s="5"/>
      <c r="Y979" s="5"/>
      <c r="Z979" s="5"/>
    </row>
    <row r="980" spans="1:26" ht="12.75" customHeight="1" x14ac:dyDescent="0.25">
      <c r="A980" s="5"/>
      <c r="B980" s="32"/>
      <c r="C980" s="33"/>
      <c r="D980" s="34"/>
      <c r="E980" s="34"/>
      <c r="F980" s="33"/>
      <c r="G980" s="33"/>
      <c r="H980" s="33"/>
      <c r="I980" s="5"/>
      <c r="J980" s="5"/>
      <c r="K980" s="5"/>
      <c r="L980" s="5"/>
      <c r="M980" s="5"/>
      <c r="N980" s="5"/>
      <c r="O980" s="5"/>
      <c r="P980" s="5"/>
      <c r="Q980" s="5"/>
      <c r="R980" s="5"/>
      <c r="S980" s="5"/>
      <c r="T980" s="5"/>
      <c r="U980" s="5"/>
      <c r="V980" s="5"/>
      <c r="W980" s="5"/>
      <c r="X980" s="5"/>
      <c r="Y980" s="5"/>
      <c r="Z980" s="5"/>
    </row>
    <row r="981" spans="1:26" ht="12.75" customHeight="1" x14ac:dyDescent="0.25">
      <c r="A981" s="5"/>
      <c r="B981" s="32"/>
      <c r="C981" s="33"/>
      <c r="D981" s="34"/>
      <c r="E981" s="34"/>
      <c r="F981" s="33"/>
      <c r="G981" s="33"/>
      <c r="H981" s="33"/>
      <c r="I981" s="5"/>
      <c r="J981" s="5"/>
      <c r="K981" s="5"/>
      <c r="L981" s="5"/>
      <c r="M981" s="5"/>
      <c r="N981" s="5"/>
      <c r="O981" s="5"/>
      <c r="P981" s="5"/>
      <c r="Q981" s="5"/>
      <c r="R981" s="5"/>
      <c r="S981" s="5"/>
      <c r="T981" s="5"/>
      <c r="U981" s="5"/>
      <c r="V981" s="5"/>
      <c r="W981" s="5"/>
      <c r="X981" s="5"/>
      <c r="Y981" s="5"/>
      <c r="Z981" s="5"/>
    </row>
    <row r="982" spans="1:26" ht="12.75" customHeight="1" x14ac:dyDescent="0.25">
      <c r="A982" s="5"/>
      <c r="B982" s="32"/>
      <c r="C982" s="33"/>
      <c r="D982" s="34"/>
      <c r="E982" s="34"/>
      <c r="F982" s="33"/>
      <c r="G982" s="33"/>
      <c r="H982" s="33"/>
      <c r="I982" s="5"/>
      <c r="J982" s="5"/>
      <c r="K982" s="5"/>
      <c r="L982" s="5"/>
      <c r="M982" s="5"/>
      <c r="N982" s="5"/>
      <c r="O982" s="5"/>
      <c r="P982" s="5"/>
      <c r="Q982" s="5"/>
      <c r="R982" s="5"/>
      <c r="S982" s="5"/>
      <c r="T982" s="5"/>
      <c r="U982" s="5"/>
      <c r="V982" s="5"/>
      <c r="W982" s="5"/>
      <c r="X982" s="5"/>
      <c r="Y982" s="5"/>
      <c r="Z982" s="5"/>
    </row>
    <row r="983" spans="1:26" ht="12.75" customHeight="1" x14ac:dyDescent="0.25">
      <c r="A983" s="5"/>
      <c r="B983" s="32"/>
      <c r="C983" s="33"/>
      <c r="D983" s="34"/>
      <c r="E983" s="34"/>
      <c r="F983" s="33"/>
      <c r="G983" s="33"/>
      <c r="H983" s="33"/>
      <c r="I983" s="5"/>
      <c r="J983" s="5"/>
      <c r="K983" s="5"/>
      <c r="L983" s="5"/>
      <c r="M983" s="5"/>
      <c r="N983" s="5"/>
      <c r="O983" s="5"/>
      <c r="P983" s="5"/>
      <c r="Q983" s="5"/>
      <c r="R983" s="5"/>
      <c r="S983" s="5"/>
      <c r="T983" s="5"/>
      <c r="U983" s="5"/>
      <c r="V983" s="5"/>
      <c r="W983" s="5"/>
      <c r="X983" s="5"/>
      <c r="Y983" s="5"/>
      <c r="Z983" s="5"/>
    </row>
    <row r="984" spans="1:26" ht="12.75" customHeight="1" x14ac:dyDescent="0.25">
      <c r="A984" s="5"/>
      <c r="B984" s="32"/>
      <c r="C984" s="33"/>
      <c r="D984" s="34"/>
      <c r="E984" s="34"/>
      <c r="F984" s="33"/>
      <c r="G984" s="33"/>
      <c r="H984" s="33"/>
      <c r="I984" s="5"/>
      <c r="J984" s="5"/>
      <c r="K984" s="5"/>
      <c r="L984" s="5"/>
      <c r="M984" s="5"/>
      <c r="N984" s="5"/>
      <c r="O984" s="5"/>
      <c r="P984" s="5"/>
      <c r="Q984" s="5"/>
      <c r="R984" s="5"/>
      <c r="S984" s="5"/>
      <c r="T984" s="5"/>
      <c r="U984" s="5"/>
      <c r="V984" s="5"/>
      <c r="W984" s="5"/>
      <c r="X984" s="5"/>
      <c r="Y984" s="5"/>
      <c r="Z984" s="5"/>
    </row>
    <row r="985" spans="1:26" ht="12.75" customHeight="1" x14ac:dyDescent="0.25">
      <c r="A985" s="5"/>
      <c r="B985" s="32"/>
      <c r="C985" s="33"/>
      <c r="D985" s="34"/>
      <c r="E985" s="34"/>
      <c r="F985" s="33"/>
      <c r="G985" s="33"/>
      <c r="H985" s="33"/>
      <c r="I985" s="5"/>
      <c r="J985" s="5"/>
      <c r="K985" s="5"/>
      <c r="L985" s="5"/>
      <c r="M985" s="5"/>
      <c r="N985" s="5"/>
      <c r="O985" s="5"/>
      <c r="P985" s="5"/>
      <c r="Q985" s="5"/>
      <c r="R985" s="5"/>
      <c r="S985" s="5"/>
      <c r="T985" s="5"/>
      <c r="U985" s="5"/>
      <c r="V985" s="5"/>
      <c r="W985" s="5"/>
      <c r="X985" s="5"/>
      <c r="Y985" s="5"/>
      <c r="Z985" s="5"/>
    </row>
    <row r="986" spans="1:26" ht="12.75" customHeight="1" x14ac:dyDescent="0.25">
      <c r="A986" s="5"/>
      <c r="B986" s="32"/>
      <c r="C986" s="33"/>
      <c r="D986" s="34"/>
      <c r="E986" s="34"/>
      <c r="F986" s="33"/>
      <c r="G986" s="33"/>
      <c r="H986" s="33"/>
      <c r="I986" s="5"/>
      <c r="J986" s="5"/>
      <c r="K986" s="5"/>
      <c r="L986" s="5"/>
      <c r="M986" s="5"/>
      <c r="N986" s="5"/>
      <c r="O986" s="5"/>
      <c r="P986" s="5"/>
      <c r="Q986" s="5"/>
      <c r="R986" s="5"/>
      <c r="S986" s="5"/>
      <c r="T986" s="5"/>
      <c r="U986" s="5"/>
      <c r="V986" s="5"/>
      <c r="W986" s="5"/>
      <c r="X986" s="5"/>
      <c r="Y986" s="5"/>
      <c r="Z986" s="5"/>
    </row>
    <row r="987" spans="1:26" ht="12.75" customHeight="1" x14ac:dyDescent="0.25">
      <c r="A987" s="5"/>
      <c r="B987" s="32"/>
      <c r="C987" s="33"/>
      <c r="D987" s="34"/>
      <c r="E987" s="34"/>
      <c r="F987" s="33"/>
      <c r="G987" s="33"/>
      <c r="H987" s="33"/>
      <c r="I987" s="5"/>
      <c r="J987" s="5"/>
      <c r="K987" s="5"/>
      <c r="L987" s="5"/>
      <c r="M987" s="5"/>
      <c r="N987" s="5"/>
      <c r="O987" s="5"/>
      <c r="P987" s="5"/>
      <c r="Q987" s="5"/>
      <c r="R987" s="5"/>
      <c r="S987" s="5"/>
      <c r="T987" s="5"/>
      <c r="U987" s="5"/>
      <c r="V987" s="5"/>
      <c r="W987" s="5"/>
      <c r="X987" s="5"/>
      <c r="Y987" s="5"/>
      <c r="Z987" s="5"/>
    </row>
    <row r="988" spans="1:26" ht="12.75" customHeight="1" x14ac:dyDescent="0.25">
      <c r="A988" s="5"/>
      <c r="B988" s="32"/>
      <c r="C988" s="33"/>
      <c r="D988" s="34"/>
      <c r="E988" s="34"/>
      <c r="F988" s="33"/>
      <c r="G988" s="33"/>
      <c r="H988" s="33"/>
      <c r="I988" s="5"/>
      <c r="J988" s="5"/>
      <c r="K988" s="5"/>
      <c r="L988" s="5"/>
      <c r="M988" s="5"/>
      <c r="N988" s="5"/>
      <c r="O988" s="5"/>
      <c r="P988" s="5"/>
      <c r="Q988" s="5"/>
      <c r="R988" s="5"/>
      <c r="S988" s="5"/>
      <c r="T988" s="5"/>
      <c r="U988" s="5"/>
      <c r="V988" s="5"/>
      <c r="W988" s="5"/>
      <c r="X988" s="5"/>
      <c r="Y988" s="5"/>
      <c r="Z988" s="5"/>
    </row>
    <row r="989" spans="1:26" ht="12.75" customHeight="1" x14ac:dyDescent="0.25">
      <c r="A989" s="5"/>
      <c r="B989" s="32"/>
      <c r="C989" s="33"/>
      <c r="D989" s="34"/>
      <c r="E989" s="34"/>
      <c r="F989" s="33"/>
      <c r="G989" s="33"/>
      <c r="H989" s="33"/>
      <c r="I989" s="5"/>
      <c r="J989" s="5"/>
      <c r="K989" s="5"/>
      <c r="L989" s="5"/>
      <c r="M989" s="5"/>
      <c r="N989" s="5"/>
      <c r="O989" s="5"/>
      <c r="P989" s="5"/>
      <c r="Q989" s="5"/>
      <c r="R989" s="5"/>
      <c r="S989" s="5"/>
      <c r="T989" s="5"/>
      <c r="U989" s="5"/>
      <c r="V989" s="5"/>
      <c r="W989" s="5"/>
      <c r="X989" s="5"/>
      <c r="Y989" s="5"/>
      <c r="Z989" s="5"/>
    </row>
    <row r="990" spans="1:26" ht="12.75" customHeight="1" x14ac:dyDescent="0.25">
      <c r="A990" s="5"/>
      <c r="B990" s="32"/>
      <c r="C990" s="33"/>
      <c r="D990" s="34"/>
      <c r="E990" s="34"/>
      <c r="F990" s="33"/>
      <c r="G990" s="33"/>
      <c r="H990" s="33"/>
      <c r="I990" s="5"/>
      <c r="J990" s="5"/>
      <c r="K990" s="5"/>
      <c r="L990" s="5"/>
      <c r="M990" s="5"/>
      <c r="N990" s="5"/>
      <c r="O990" s="5"/>
      <c r="P990" s="5"/>
      <c r="Q990" s="5"/>
      <c r="R990" s="5"/>
      <c r="S990" s="5"/>
      <c r="T990" s="5"/>
      <c r="U990" s="5"/>
      <c r="V990" s="5"/>
      <c r="W990" s="5"/>
      <c r="X990" s="5"/>
      <c r="Y990" s="5"/>
      <c r="Z990" s="5"/>
    </row>
    <row r="991" spans="1:26" ht="12.75" customHeight="1" x14ac:dyDescent="0.25">
      <c r="A991" s="5"/>
      <c r="B991" s="32"/>
      <c r="C991" s="33"/>
      <c r="D991" s="34"/>
      <c r="E991" s="34"/>
      <c r="F991" s="33"/>
      <c r="G991" s="33"/>
      <c r="H991" s="33"/>
      <c r="I991" s="5"/>
      <c r="J991" s="5"/>
      <c r="K991" s="5"/>
      <c r="L991" s="5"/>
      <c r="M991" s="5"/>
      <c r="N991" s="5"/>
      <c r="O991" s="5"/>
      <c r="P991" s="5"/>
      <c r="Q991" s="5"/>
      <c r="R991" s="5"/>
      <c r="S991" s="5"/>
      <c r="T991" s="5"/>
      <c r="U991" s="5"/>
      <c r="V991" s="5"/>
      <c r="W991" s="5"/>
      <c r="X991" s="5"/>
      <c r="Y991" s="5"/>
      <c r="Z991" s="5"/>
    </row>
    <row r="992" spans="1:26" ht="12.75" customHeight="1" x14ac:dyDescent="0.25">
      <c r="A992" s="5"/>
      <c r="B992" s="32"/>
      <c r="C992" s="33"/>
      <c r="D992" s="34"/>
      <c r="E992" s="34"/>
      <c r="F992" s="33"/>
      <c r="G992" s="33"/>
      <c r="H992" s="33"/>
      <c r="I992" s="5"/>
      <c r="J992" s="5"/>
      <c r="K992" s="5"/>
      <c r="L992" s="5"/>
      <c r="M992" s="5"/>
      <c r="N992" s="5"/>
      <c r="O992" s="5"/>
      <c r="P992" s="5"/>
      <c r="Q992" s="5"/>
      <c r="R992" s="5"/>
      <c r="S992" s="5"/>
      <c r="T992" s="5"/>
      <c r="U992" s="5"/>
      <c r="V992" s="5"/>
      <c r="W992" s="5"/>
      <c r="X992" s="5"/>
      <c r="Y992" s="5"/>
      <c r="Z992" s="5"/>
    </row>
    <row r="993" spans="1:26" ht="12.75" customHeight="1" x14ac:dyDescent="0.25">
      <c r="A993" s="5"/>
      <c r="B993" s="32"/>
      <c r="C993" s="33"/>
      <c r="D993" s="34"/>
      <c r="E993" s="34"/>
      <c r="F993" s="33"/>
      <c r="G993" s="33"/>
      <c r="H993" s="33"/>
      <c r="I993" s="5"/>
      <c r="J993" s="5"/>
      <c r="K993" s="5"/>
      <c r="L993" s="5"/>
      <c r="M993" s="5"/>
      <c r="N993" s="5"/>
      <c r="O993" s="5"/>
      <c r="P993" s="5"/>
      <c r="Q993" s="5"/>
      <c r="R993" s="5"/>
      <c r="S993" s="5"/>
      <c r="T993" s="5"/>
      <c r="U993" s="5"/>
      <c r="V993" s="5"/>
      <c r="W993" s="5"/>
      <c r="X993" s="5"/>
      <c r="Y993" s="5"/>
      <c r="Z993" s="5"/>
    </row>
    <row r="994" spans="1:26" ht="12.75" customHeight="1" x14ac:dyDescent="0.25">
      <c r="A994" s="5"/>
      <c r="B994" s="32"/>
      <c r="C994" s="33"/>
      <c r="D994" s="34"/>
      <c r="E994" s="34"/>
      <c r="F994" s="33"/>
      <c r="G994" s="33"/>
      <c r="H994" s="33"/>
      <c r="I994" s="5"/>
      <c r="J994" s="5"/>
      <c r="K994" s="5"/>
      <c r="L994" s="5"/>
      <c r="M994" s="5"/>
      <c r="N994" s="5"/>
      <c r="O994" s="5"/>
      <c r="P994" s="5"/>
      <c r="Q994" s="5"/>
      <c r="R994" s="5"/>
      <c r="S994" s="5"/>
      <c r="T994" s="5"/>
      <c r="U994" s="5"/>
      <c r="V994" s="5"/>
      <c r="W994" s="5"/>
      <c r="X994" s="5"/>
      <c r="Y994" s="5"/>
      <c r="Z994" s="5"/>
    </row>
    <row r="995" spans="1:26" ht="12.75" customHeight="1" x14ac:dyDescent="0.25">
      <c r="A995" s="5"/>
      <c r="B995" s="32"/>
      <c r="C995" s="33"/>
      <c r="D995" s="34"/>
      <c r="E995" s="34"/>
      <c r="F995" s="33"/>
      <c r="G995" s="33"/>
      <c r="H995" s="33"/>
      <c r="I995" s="5"/>
      <c r="J995" s="5"/>
      <c r="K995" s="5"/>
      <c r="L995" s="5"/>
      <c r="M995" s="5"/>
      <c r="N995" s="5"/>
      <c r="O995" s="5"/>
      <c r="P995" s="5"/>
      <c r="Q995" s="5"/>
      <c r="R995" s="5"/>
      <c r="S995" s="5"/>
      <c r="T995" s="5"/>
      <c r="U995" s="5"/>
      <c r="V995" s="5"/>
      <c r="W995" s="5"/>
      <c r="X995" s="5"/>
      <c r="Y995" s="5"/>
      <c r="Z995" s="5"/>
    </row>
    <row r="996" spans="1:26" ht="12.75" customHeight="1" x14ac:dyDescent="0.25">
      <c r="A996" s="5"/>
      <c r="B996" s="32"/>
      <c r="C996" s="33"/>
      <c r="D996" s="34"/>
      <c r="E996" s="34"/>
      <c r="F996" s="33"/>
      <c r="G996" s="33"/>
      <c r="H996" s="33"/>
      <c r="I996" s="5"/>
      <c r="J996" s="5"/>
      <c r="K996" s="5"/>
      <c r="L996" s="5"/>
      <c r="M996" s="5"/>
      <c r="N996" s="5"/>
      <c r="O996" s="5"/>
      <c r="P996" s="5"/>
      <c r="Q996" s="5"/>
      <c r="R996" s="5"/>
      <c r="S996" s="5"/>
      <c r="T996" s="5"/>
      <c r="U996" s="5"/>
      <c r="V996" s="5"/>
      <c r="W996" s="5"/>
      <c r="X996" s="5"/>
      <c r="Y996" s="5"/>
      <c r="Z996" s="5"/>
    </row>
    <row r="997" spans="1:26" ht="12.75" customHeight="1" x14ac:dyDescent="0.25">
      <c r="A997" s="5"/>
      <c r="B997" s="32"/>
      <c r="C997" s="33"/>
      <c r="D997" s="34"/>
      <c r="E997" s="34"/>
      <c r="F997" s="33"/>
      <c r="G997" s="33"/>
      <c r="H997" s="33"/>
      <c r="I997" s="5"/>
      <c r="J997" s="5"/>
      <c r="K997" s="5"/>
      <c r="L997" s="5"/>
      <c r="M997" s="5"/>
      <c r="N997" s="5"/>
      <c r="O997" s="5"/>
      <c r="P997" s="5"/>
      <c r="Q997" s="5"/>
      <c r="R997" s="5"/>
      <c r="S997" s="5"/>
      <c r="T997" s="5"/>
      <c r="U997" s="5"/>
      <c r="V997" s="5"/>
      <c r="W997" s="5"/>
      <c r="X997" s="5"/>
      <c r="Y997" s="5"/>
      <c r="Z997" s="5"/>
    </row>
    <row r="998" spans="1:26" ht="12.75" customHeight="1" x14ac:dyDescent="0.25">
      <c r="A998" s="5"/>
      <c r="B998" s="32"/>
      <c r="C998" s="33"/>
      <c r="D998" s="34"/>
      <c r="E998" s="34"/>
      <c r="F998" s="33"/>
      <c r="G998" s="33"/>
      <c r="H998" s="33"/>
      <c r="I998" s="5"/>
      <c r="J998" s="5"/>
      <c r="K998" s="5"/>
      <c r="L998" s="5"/>
      <c r="M998" s="5"/>
      <c r="N998" s="5"/>
      <c r="O998" s="5"/>
      <c r="P998" s="5"/>
      <c r="Q998" s="5"/>
      <c r="R998" s="5"/>
      <c r="S998" s="5"/>
      <c r="T998" s="5"/>
      <c r="U998" s="5"/>
      <c r="V998" s="5"/>
      <c r="W998" s="5"/>
      <c r="X998" s="5"/>
      <c r="Y998" s="5"/>
      <c r="Z998" s="5"/>
    </row>
    <row r="999" spans="1:26" ht="12.75" customHeight="1" x14ac:dyDescent="0.25">
      <c r="A999" s="5"/>
      <c r="B999" s="32"/>
      <c r="C999" s="33"/>
      <c r="D999" s="34"/>
      <c r="E999" s="34"/>
      <c r="F999" s="33"/>
      <c r="G999" s="33"/>
      <c r="H999" s="33"/>
      <c r="I999" s="5"/>
      <c r="J999" s="5"/>
      <c r="K999" s="5"/>
      <c r="L999" s="5"/>
      <c r="M999" s="5"/>
      <c r="N999" s="5"/>
      <c r="O999" s="5"/>
      <c r="P999" s="5"/>
      <c r="Q999" s="5"/>
      <c r="R999" s="5"/>
      <c r="S999" s="5"/>
      <c r="T999" s="5"/>
      <c r="U999" s="5"/>
      <c r="V999" s="5"/>
      <c r="W999" s="5"/>
      <c r="X999" s="5"/>
      <c r="Y999" s="5"/>
      <c r="Z999" s="5"/>
    </row>
    <row r="1000" spans="1:26" ht="12.75" customHeight="1" x14ac:dyDescent="0.25">
      <c r="A1000" s="5"/>
      <c r="B1000" s="32"/>
      <c r="C1000" s="33"/>
      <c r="D1000" s="34"/>
      <c r="E1000" s="34"/>
      <c r="F1000" s="33"/>
      <c r="G1000" s="33"/>
      <c r="H1000" s="33"/>
      <c r="I1000" s="5"/>
      <c r="J1000" s="5"/>
      <c r="K1000" s="5"/>
      <c r="L1000" s="5"/>
      <c r="M1000" s="5"/>
      <c r="N1000" s="5"/>
      <c r="O1000" s="5"/>
      <c r="P1000" s="5"/>
      <c r="Q1000" s="5"/>
      <c r="R1000" s="5"/>
      <c r="S1000" s="5"/>
      <c r="T1000" s="5"/>
      <c r="U1000" s="5"/>
      <c r="V1000" s="5"/>
      <c r="W1000" s="5"/>
      <c r="X1000" s="5"/>
      <c r="Y1000" s="5"/>
      <c r="Z1000" s="5"/>
    </row>
  </sheetData>
  <mergeCells count="4">
    <mergeCell ref="A2:K2"/>
    <mergeCell ref="A5:H5"/>
    <mergeCell ref="A7:B7"/>
    <mergeCell ref="A8:B8"/>
  </mergeCells>
  <pageMargins left="0.7" right="0.7" top="0.75" bottom="0.75" header="0" footer="0"/>
  <pageSetup paperSize="9" scale="9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zoomScale="120" zoomScaleNormal="120" workbookViewId="0">
      <pane xSplit="2" ySplit="6" topLeftCell="C7" activePane="bottomRight" state="frozen"/>
      <selection pane="topRight" activeCell="C1" sqref="C1"/>
      <selection pane="bottomLeft" activeCell="A7" sqref="A7"/>
      <selection pane="bottomRight" activeCell="C42" sqref="C42"/>
    </sheetView>
  </sheetViews>
  <sheetFormatPr defaultColWidth="14.42578125" defaultRowHeight="15" customHeight="1" x14ac:dyDescent="0.25"/>
  <cols>
    <col min="1" max="1" width="10.42578125" customWidth="1"/>
    <col min="2" max="2" width="50.7109375" customWidth="1"/>
    <col min="3" max="3" width="20.140625" customWidth="1"/>
    <col min="4" max="5" width="17.7109375" customWidth="1"/>
    <col min="6" max="6" width="16.5703125" customWidth="1"/>
    <col min="7" max="8" width="9.85546875" customWidth="1"/>
    <col min="9" max="9" width="15.42578125" customWidth="1"/>
    <col min="10" max="10" width="9.42578125" customWidth="1"/>
    <col min="11" max="11" width="15.42578125" customWidth="1"/>
    <col min="12" max="12" width="9.42578125" customWidth="1"/>
    <col min="13" max="15" width="9.140625" customWidth="1"/>
    <col min="16" max="26" width="8.7109375" customWidth="1"/>
  </cols>
  <sheetData>
    <row r="1" spans="1:26" ht="18" hidden="1" customHeight="1" x14ac:dyDescent="0.25">
      <c r="A1" s="1"/>
      <c r="B1" s="1"/>
      <c r="C1" s="1"/>
      <c r="D1" s="1"/>
      <c r="E1" s="1"/>
      <c r="F1" s="1"/>
      <c r="G1" s="1"/>
      <c r="H1" s="1"/>
      <c r="I1" s="1"/>
      <c r="J1" s="1"/>
      <c r="K1" s="1"/>
      <c r="L1" s="4"/>
      <c r="M1" s="4"/>
      <c r="N1" s="4"/>
      <c r="O1" s="4"/>
      <c r="P1" s="5"/>
      <c r="Q1" s="5"/>
      <c r="R1" s="5"/>
      <c r="S1" s="5"/>
      <c r="T1" s="5"/>
      <c r="U1" s="5"/>
      <c r="V1" s="5"/>
      <c r="W1" s="5"/>
      <c r="X1" s="5"/>
      <c r="Y1" s="5"/>
      <c r="Z1" s="5"/>
    </row>
    <row r="2" spans="1:26" ht="15.75" hidden="1" customHeight="1" x14ac:dyDescent="0.25">
      <c r="A2" s="233"/>
      <c r="B2" s="234"/>
      <c r="C2" s="234"/>
      <c r="D2" s="234"/>
      <c r="E2" s="234"/>
      <c r="F2" s="234"/>
      <c r="G2" s="234"/>
      <c r="H2" s="234"/>
      <c r="I2" s="234"/>
      <c r="J2" s="234"/>
      <c r="K2" s="234"/>
      <c r="L2" s="4"/>
      <c r="M2" s="4"/>
      <c r="N2" s="4"/>
      <c r="O2" s="4"/>
      <c r="P2" s="5"/>
      <c r="Q2" s="5"/>
      <c r="R2" s="5"/>
      <c r="S2" s="5"/>
      <c r="T2" s="5"/>
      <c r="U2" s="5"/>
      <c r="V2" s="5"/>
      <c r="W2" s="5"/>
      <c r="X2" s="5"/>
      <c r="Y2" s="5"/>
      <c r="Z2" s="5"/>
    </row>
    <row r="3" spans="1:26" ht="18" hidden="1" customHeight="1" x14ac:dyDescent="0.25">
      <c r="A3" s="1"/>
      <c r="B3" s="1"/>
      <c r="C3" s="1"/>
      <c r="D3" s="1"/>
      <c r="E3" s="1"/>
      <c r="F3" s="1"/>
      <c r="G3" s="1"/>
      <c r="H3" s="1"/>
      <c r="I3" s="6"/>
      <c r="J3" s="6"/>
      <c r="K3" s="6"/>
      <c r="L3" s="4"/>
      <c r="M3" s="4"/>
      <c r="N3" s="4"/>
      <c r="O3" s="4"/>
      <c r="P3" s="5"/>
      <c r="Q3" s="5"/>
      <c r="R3" s="5"/>
      <c r="S3" s="5"/>
      <c r="T3" s="5"/>
      <c r="U3" s="5"/>
      <c r="V3" s="5"/>
      <c r="W3" s="5"/>
      <c r="X3" s="5"/>
      <c r="Y3" s="5"/>
      <c r="Z3" s="5"/>
    </row>
    <row r="4" spans="1:26" ht="12.75" customHeight="1" x14ac:dyDescent="0.25">
      <c r="A4" s="1"/>
      <c r="B4" s="1"/>
      <c r="C4" s="1"/>
      <c r="D4" s="1"/>
      <c r="E4" s="1"/>
      <c r="F4" s="1"/>
      <c r="G4" s="1"/>
      <c r="H4" s="1"/>
      <c r="I4" s="6"/>
      <c r="J4" s="6"/>
      <c r="K4" s="6"/>
      <c r="L4" s="4"/>
      <c r="M4" s="4"/>
      <c r="N4" s="4"/>
      <c r="O4" s="4"/>
      <c r="P4" s="5"/>
      <c r="Q4" s="5"/>
      <c r="R4" s="5"/>
      <c r="S4" s="5"/>
      <c r="T4" s="5"/>
      <c r="U4" s="5"/>
      <c r="V4" s="5"/>
      <c r="W4" s="5"/>
      <c r="X4" s="5"/>
      <c r="Y4" s="5"/>
      <c r="Z4" s="5"/>
    </row>
    <row r="5" spans="1:26" ht="15.75" customHeight="1" x14ac:dyDescent="0.25">
      <c r="A5" s="233" t="s">
        <v>507</v>
      </c>
      <c r="B5" s="234"/>
      <c r="C5" s="234"/>
      <c r="D5" s="234"/>
      <c r="E5" s="234"/>
      <c r="F5" s="234"/>
      <c r="G5" s="234"/>
      <c r="H5" s="234"/>
      <c r="I5" s="3"/>
      <c r="J5" s="3"/>
      <c r="K5" s="3"/>
      <c r="L5" s="4"/>
      <c r="M5" s="4"/>
      <c r="N5" s="4"/>
      <c r="O5" s="4"/>
      <c r="P5" s="5"/>
      <c r="Q5" s="5"/>
      <c r="R5" s="5"/>
      <c r="S5" s="5"/>
      <c r="T5" s="5"/>
      <c r="U5" s="5"/>
      <c r="V5" s="5"/>
      <c r="W5" s="5"/>
      <c r="X5" s="5"/>
      <c r="Y5" s="5"/>
      <c r="Z5" s="5"/>
    </row>
    <row r="6" spans="1:26" ht="12.75" customHeight="1" x14ac:dyDescent="0.25">
      <c r="A6" s="1"/>
      <c r="B6" s="1"/>
      <c r="C6" s="1"/>
      <c r="D6" s="1"/>
      <c r="E6" s="1"/>
      <c r="F6" s="1"/>
      <c r="G6" s="1"/>
      <c r="H6" s="1"/>
      <c r="I6" s="6"/>
      <c r="J6" s="6"/>
      <c r="K6" s="6"/>
      <c r="L6" s="4"/>
      <c r="M6" s="4"/>
      <c r="N6" s="4"/>
      <c r="O6" s="4"/>
      <c r="P6" s="5"/>
      <c r="Q6" s="5"/>
      <c r="R6" s="5"/>
      <c r="S6" s="5"/>
      <c r="T6" s="5"/>
      <c r="U6" s="5"/>
      <c r="V6" s="5"/>
      <c r="W6" s="5"/>
      <c r="X6" s="5"/>
      <c r="Y6" s="5"/>
      <c r="Z6" s="5"/>
    </row>
    <row r="7" spans="1:26" ht="12.75" customHeight="1" x14ac:dyDescent="0.25">
      <c r="A7" s="235" t="s">
        <v>3</v>
      </c>
      <c r="B7" s="238"/>
      <c r="C7" s="7" t="s">
        <v>24</v>
      </c>
      <c r="D7" s="7" t="s">
        <v>508</v>
      </c>
      <c r="E7" s="7" t="s">
        <v>26</v>
      </c>
      <c r="F7" s="7" t="s">
        <v>27</v>
      </c>
      <c r="G7" s="7" t="s">
        <v>28</v>
      </c>
      <c r="H7" s="7" t="s">
        <v>29</v>
      </c>
      <c r="I7" s="8"/>
      <c r="J7" s="8"/>
      <c r="K7" s="8"/>
      <c r="L7" s="8"/>
      <c r="M7" s="8"/>
      <c r="N7" s="8"/>
      <c r="O7" s="8"/>
      <c r="P7" s="8"/>
      <c r="Q7" s="8"/>
      <c r="R7" s="8"/>
      <c r="S7" s="8"/>
      <c r="T7" s="8"/>
      <c r="U7" s="8"/>
      <c r="V7" s="8"/>
      <c r="W7" s="8"/>
      <c r="X7" s="8"/>
      <c r="Y7" s="8"/>
      <c r="Z7" s="8"/>
    </row>
    <row r="8" spans="1:26" ht="12.75" customHeight="1" x14ac:dyDescent="0.25">
      <c r="A8" s="237">
        <v>1</v>
      </c>
      <c r="B8" s="238"/>
      <c r="C8" s="9">
        <v>2</v>
      </c>
      <c r="D8" s="9">
        <v>3</v>
      </c>
      <c r="E8" s="9">
        <v>4.3333333333333304</v>
      </c>
      <c r="F8" s="9">
        <v>5.0833333333333304</v>
      </c>
      <c r="G8" s="9">
        <v>6</v>
      </c>
      <c r="H8" s="9">
        <v>7</v>
      </c>
      <c r="I8" s="4"/>
      <c r="J8" s="4"/>
      <c r="K8" s="4"/>
      <c r="L8" s="4"/>
      <c r="M8" s="10"/>
      <c r="N8" s="10"/>
      <c r="O8" s="10"/>
      <c r="P8" s="10"/>
      <c r="Q8" s="10"/>
      <c r="R8" s="10"/>
      <c r="S8" s="10"/>
      <c r="T8" s="10"/>
      <c r="U8" s="10"/>
      <c r="V8" s="10"/>
      <c r="W8" s="10"/>
      <c r="X8" s="10"/>
      <c r="Y8" s="10"/>
      <c r="Z8" s="10"/>
    </row>
    <row r="9" spans="1:26" ht="15" customHeight="1" x14ac:dyDescent="0.25">
      <c r="A9" s="232" t="s">
        <v>509</v>
      </c>
      <c r="B9" s="232"/>
      <c r="C9" s="12" t="s">
        <v>32</v>
      </c>
      <c r="D9" s="12" t="s">
        <v>32</v>
      </c>
      <c r="E9" s="12" t="s">
        <v>32</v>
      </c>
      <c r="F9" s="12" t="s">
        <v>32</v>
      </c>
      <c r="G9" s="12" t="s">
        <v>31</v>
      </c>
      <c r="H9" s="12" t="s">
        <v>31</v>
      </c>
      <c r="I9" s="4"/>
      <c r="J9" s="4"/>
      <c r="K9" s="4"/>
      <c r="L9" s="4"/>
      <c r="M9" s="5"/>
      <c r="N9" s="5"/>
      <c r="O9" s="5"/>
      <c r="P9" s="5"/>
      <c r="Q9" s="5"/>
      <c r="R9" s="5"/>
      <c r="S9" s="5"/>
      <c r="T9" s="5"/>
      <c r="U9" s="5"/>
      <c r="V9" s="5"/>
      <c r="W9" s="5"/>
      <c r="X9" s="5"/>
      <c r="Y9" s="5"/>
      <c r="Z9" s="5"/>
    </row>
    <row r="10" spans="1:26" ht="12.75" customHeight="1" x14ac:dyDescent="0.25">
      <c r="A10" s="48" t="s">
        <v>493</v>
      </c>
      <c r="B10" s="48" t="s">
        <v>510</v>
      </c>
      <c r="C10" s="49">
        <f>+C11+C14</f>
        <v>0</v>
      </c>
      <c r="D10" s="50">
        <f>+D11+D14</f>
        <v>0</v>
      </c>
      <c r="E10" s="50">
        <f>+E11+E14</f>
        <v>0</v>
      </c>
      <c r="F10" s="49">
        <f>+F11+F14</f>
        <v>0</v>
      </c>
      <c r="G10" s="51"/>
      <c r="H10" s="51"/>
      <c r="I10" s="38"/>
      <c r="J10" s="38"/>
      <c r="K10" s="38"/>
      <c r="L10" s="38"/>
      <c r="M10" s="21"/>
      <c r="N10" s="21"/>
      <c r="O10" s="21"/>
      <c r="P10" s="5"/>
      <c r="Q10" s="5"/>
      <c r="R10" s="5"/>
      <c r="S10" s="5"/>
      <c r="T10" s="5"/>
      <c r="U10" s="5"/>
      <c r="V10" s="5"/>
      <c r="W10" s="5"/>
      <c r="X10" s="5"/>
      <c r="Y10" s="5"/>
      <c r="Z10" s="5"/>
    </row>
    <row r="11" spans="1:26" ht="12.75" customHeight="1" x14ac:dyDescent="0.25">
      <c r="A11" s="52" t="s">
        <v>495</v>
      </c>
      <c r="B11" s="52" t="s">
        <v>511</v>
      </c>
      <c r="C11" s="18">
        <f>+C12</f>
        <v>0</v>
      </c>
      <c r="D11" s="46"/>
      <c r="E11" s="46"/>
      <c r="F11" s="18">
        <f>+F12</f>
        <v>0</v>
      </c>
      <c r="G11" s="18"/>
      <c r="H11" s="18"/>
      <c r="I11" s="4"/>
      <c r="J11" s="4"/>
      <c r="K11" s="4"/>
      <c r="L11" s="4"/>
      <c r="M11" s="5"/>
      <c r="N11" s="5"/>
      <c r="O11" s="5"/>
      <c r="P11" s="5"/>
      <c r="Q11" s="5"/>
      <c r="R11" s="5"/>
      <c r="S11" s="5"/>
      <c r="T11" s="5"/>
      <c r="U11" s="5"/>
      <c r="V11" s="5"/>
      <c r="W11" s="5"/>
      <c r="X11" s="5"/>
      <c r="Y11" s="5"/>
      <c r="Z11" s="5"/>
    </row>
    <row r="12" spans="1:26" ht="12.75" customHeight="1" x14ac:dyDescent="0.25">
      <c r="A12" s="22" t="s">
        <v>512</v>
      </c>
      <c r="B12" s="22" t="s">
        <v>513</v>
      </c>
      <c r="C12" s="23">
        <f>+C13</f>
        <v>0</v>
      </c>
      <c r="D12" s="25"/>
      <c r="E12" s="25"/>
      <c r="F12" s="23">
        <f>+F13</f>
        <v>0</v>
      </c>
      <c r="G12" s="23"/>
      <c r="H12" s="23"/>
      <c r="I12" s="4"/>
      <c r="J12" s="4"/>
      <c r="K12" s="4"/>
      <c r="L12" s="4"/>
      <c r="M12" s="5"/>
      <c r="N12" s="5"/>
      <c r="O12" s="5"/>
      <c r="P12" s="5"/>
      <c r="Q12" s="5"/>
      <c r="R12" s="5"/>
      <c r="S12" s="5"/>
      <c r="T12" s="5"/>
      <c r="U12" s="5"/>
      <c r="V12" s="5"/>
      <c r="W12" s="5"/>
      <c r="X12" s="5"/>
      <c r="Y12" s="5"/>
      <c r="Z12" s="5"/>
    </row>
    <row r="13" spans="1:26" ht="12.75" customHeight="1" x14ac:dyDescent="0.25">
      <c r="A13" s="26" t="s">
        <v>514</v>
      </c>
      <c r="B13" s="26" t="s">
        <v>515</v>
      </c>
      <c r="C13" s="27"/>
      <c r="D13" s="25"/>
      <c r="E13" s="25"/>
      <c r="F13" s="27"/>
      <c r="G13" s="27"/>
      <c r="H13" s="27"/>
      <c r="I13" s="4"/>
      <c r="J13" s="4"/>
      <c r="K13" s="4"/>
      <c r="L13" s="4"/>
      <c r="M13" s="5"/>
      <c r="N13" s="5"/>
      <c r="O13" s="5"/>
      <c r="P13" s="5"/>
      <c r="Q13" s="5"/>
      <c r="R13" s="5"/>
      <c r="S13" s="5"/>
      <c r="T13" s="5"/>
      <c r="U13" s="5"/>
      <c r="V13" s="5"/>
      <c r="W13" s="5"/>
      <c r="X13" s="5"/>
      <c r="Y13" s="5"/>
      <c r="Z13" s="5"/>
    </row>
    <row r="14" spans="1:26" ht="12.75" customHeight="1" x14ac:dyDescent="0.25">
      <c r="A14" s="52" t="s">
        <v>516</v>
      </c>
      <c r="B14" s="52" t="s">
        <v>517</v>
      </c>
      <c r="C14" s="18">
        <f>+C15</f>
        <v>0</v>
      </c>
      <c r="D14" s="46"/>
      <c r="E14" s="46"/>
      <c r="F14" s="18">
        <f>+F15</f>
        <v>0</v>
      </c>
      <c r="G14" s="18"/>
      <c r="H14" s="18"/>
      <c r="I14" s="4"/>
      <c r="J14" s="4"/>
      <c r="K14" s="4"/>
      <c r="L14" s="4"/>
      <c r="M14" s="5"/>
      <c r="N14" s="5"/>
      <c r="O14" s="5"/>
      <c r="P14" s="5"/>
      <c r="Q14" s="5"/>
      <c r="R14" s="5"/>
      <c r="S14" s="5"/>
      <c r="T14" s="5"/>
      <c r="U14" s="5"/>
      <c r="V14" s="5"/>
      <c r="W14" s="5"/>
      <c r="X14" s="5"/>
      <c r="Y14" s="5"/>
      <c r="Z14" s="5"/>
    </row>
    <row r="15" spans="1:26" ht="12.75" customHeight="1" x14ac:dyDescent="0.25">
      <c r="A15" s="22" t="s">
        <v>518</v>
      </c>
      <c r="B15" s="22" t="s">
        <v>519</v>
      </c>
      <c r="C15" s="23">
        <f>+C16</f>
        <v>0</v>
      </c>
      <c r="D15" s="25"/>
      <c r="E15" s="25"/>
      <c r="F15" s="23">
        <f>+F16</f>
        <v>0</v>
      </c>
      <c r="G15" s="23"/>
      <c r="H15" s="23"/>
      <c r="I15" s="4"/>
      <c r="J15" s="4"/>
      <c r="K15" s="4"/>
      <c r="L15" s="4"/>
      <c r="M15" s="5"/>
      <c r="N15" s="5"/>
      <c r="O15" s="5"/>
      <c r="P15" s="5"/>
      <c r="Q15" s="5"/>
      <c r="R15" s="5"/>
      <c r="S15" s="5"/>
      <c r="T15" s="5"/>
      <c r="U15" s="5"/>
      <c r="V15" s="5"/>
      <c r="W15" s="5"/>
      <c r="X15" s="5"/>
      <c r="Y15" s="5"/>
      <c r="Z15" s="5"/>
    </row>
    <row r="16" spans="1:26" ht="12.75" customHeight="1" x14ac:dyDescent="0.25">
      <c r="A16" s="26" t="s">
        <v>520</v>
      </c>
      <c r="B16" s="26" t="s">
        <v>521</v>
      </c>
      <c r="C16" s="27"/>
      <c r="D16" s="25"/>
      <c r="E16" s="25"/>
      <c r="F16" s="27"/>
      <c r="G16" s="27"/>
      <c r="H16" s="27"/>
      <c r="I16" s="4"/>
      <c r="J16" s="4"/>
      <c r="K16" s="4"/>
      <c r="L16" s="4"/>
      <c r="M16" s="5"/>
      <c r="N16" s="5"/>
      <c r="O16" s="5"/>
      <c r="P16" s="5"/>
      <c r="Q16" s="5"/>
      <c r="R16" s="5"/>
      <c r="S16" s="5"/>
      <c r="T16" s="5"/>
      <c r="U16" s="5"/>
      <c r="V16" s="5"/>
      <c r="W16" s="5"/>
      <c r="X16" s="5"/>
      <c r="Y16" s="5"/>
      <c r="Z16" s="5"/>
    </row>
    <row r="17" spans="1:26" ht="12.75" customHeight="1" x14ac:dyDescent="0.25">
      <c r="A17" s="48" t="s">
        <v>475</v>
      </c>
      <c r="B17" s="48" t="s">
        <v>522</v>
      </c>
      <c r="C17" s="49">
        <f>+C18+C27+C32</f>
        <v>0</v>
      </c>
      <c r="D17" s="50">
        <f>+D18+D27+D32</f>
        <v>0</v>
      </c>
      <c r="E17" s="50">
        <f>+E18+E27+E32</f>
        <v>0</v>
      </c>
      <c r="F17" s="49">
        <f>+F18+F27+F32</f>
        <v>0</v>
      </c>
      <c r="G17" s="51"/>
      <c r="H17" s="51"/>
      <c r="I17" s="38"/>
      <c r="J17" s="38"/>
      <c r="K17" s="38"/>
      <c r="L17" s="38"/>
      <c r="M17" s="21"/>
      <c r="N17" s="21"/>
      <c r="O17" s="21"/>
      <c r="P17" s="5"/>
      <c r="Q17" s="5"/>
      <c r="R17" s="5"/>
      <c r="S17" s="5"/>
      <c r="T17" s="5"/>
      <c r="U17" s="5"/>
      <c r="V17" s="5"/>
      <c r="W17" s="5"/>
      <c r="X17" s="5"/>
      <c r="Y17" s="5"/>
      <c r="Z17" s="5"/>
    </row>
    <row r="18" spans="1:26" ht="12.75" customHeight="1" x14ac:dyDescent="0.25">
      <c r="A18" s="52" t="s">
        <v>477</v>
      </c>
      <c r="B18" s="52" t="s">
        <v>523</v>
      </c>
      <c r="C18" s="53">
        <f>+C19+C22+C24</f>
        <v>0</v>
      </c>
      <c r="D18" s="46"/>
      <c r="E18" s="46"/>
      <c r="F18" s="53">
        <f>+F19+F22+F24</f>
        <v>0</v>
      </c>
      <c r="G18" s="18"/>
      <c r="H18" s="18"/>
      <c r="I18" s="4"/>
      <c r="J18" s="4"/>
      <c r="K18" s="4"/>
      <c r="L18" s="4"/>
      <c r="M18" s="5"/>
      <c r="N18" s="5"/>
      <c r="O18" s="5"/>
      <c r="P18" s="5"/>
      <c r="Q18" s="5"/>
      <c r="R18" s="5"/>
      <c r="S18" s="5"/>
      <c r="T18" s="5"/>
      <c r="U18" s="5"/>
      <c r="V18" s="5"/>
      <c r="W18" s="5"/>
      <c r="X18" s="5"/>
      <c r="Y18" s="5"/>
      <c r="Z18" s="5"/>
    </row>
    <row r="19" spans="1:26" ht="12.75" customHeight="1" x14ac:dyDescent="0.25">
      <c r="A19" s="30">
        <v>512</v>
      </c>
      <c r="B19" s="22" t="s">
        <v>524</v>
      </c>
      <c r="C19" s="23">
        <f>+C20+C21</f>
        <v>0</v>
      </c>
      <c r="D19" s="25"/>
      <c r="E19" s="25"/>
      <c r="F19" s="23">
        <f>+F20+F21</f>
        <v>0</v>
      </c>
      <c r="G19" s="23"/>
      <c r="H19" s="23"/>
      <c r="I19" s="4"/>
      <c r="J19" s="4"/>
      <c r="K19" s="4"/>
      <c r="L19" s="4"/>
      <c r="M19" s="5"/>
      <c r="N19" s="5"/>
      <c r="O19" s="5"/>
      <c r="P19" s="5"/>
      <c r="Q19" s="5"/>
      <c r="R19" s="5"/>
      <c r="S19" s="5"/>
      <c r="T19" s="5"/>
      <c r="U19" s="5"/>
      <c r="V19" s="5"/>
      <c r="W19" s="5"/>
      <c r="X19" s="5"/>
      <c r="Y19" s="5"/>
      <c r="Z19" s="5"/>
    </row>
    <row r="20" spans="1:26" ht="12.75" customHeight="1" x14ac:dyDescent="0.25">
      <c r="A20" s="31">
        <v>5121</v>
      </c>
      <c r="B20" s="26" t="s">
        <v>525</v>
      </c>
      <c r="C20" s="29"/>
      <c r="D20" s="25"/>
      <c r="E20" s="25"/>
      <c r="F20" s="27"/>
      <c r="G20" s="27"/>
      <c r="H20" s="27"/>
      <c r="I20" s="4"/>
      <c r="J20" s="4"/>
      <c r="K20" s="4"/>
      <c r="L20" s="4"/>
      <c r="M20" s="5"/>
      <c r="N20" s="5"/>
      <c r="O20" s="5"/>
      <c r="P20" s="5"/>
      <c r="Q20" s="5"/>
      <c r="R20" s="5"/>
      <c r="S20" s="5"/>
      <c r="T20" s="5"/>
      <c r="U20" s="5"/>
      <c r="V20" s="5"/>
      <c r="W20" s="5"/>
      <c r="X20" s="5"/>
      <c r="Y20" s="5"/>
      <c r="Z20" s="5"/>
    </row>
    <row r="21" spans="1:26" ht="12.75" customHeight="1" x14ac:dyDescent="0.25">
      <c r="A21" s="31">
        <v>5122</v>
      </c>
      <c r="B21" s="26" t="s">
        <v>526</v>
      </c>
      <c r="C21" s="29"/>
      <c r="D21" s="25"/>
      <c r="E21" s="25"/>
      <c r="F21" s="27"/>
      <c r="G21" s="27"/>
      <c r="H21" s="27"/>
      <c r="I21" s="4"/>
      <c r="J21" s="4"/>
      <c r="K21" s="4"/>
      <c r="L21" s="4"/>
      <c r="M21" s="5"/>
      <c r="N21" s="5"/>
      <c r="O21" s="5"/>
      <c r="P21" s="5"/>
      <c r="Q21" s="5"/>
      <c r="R21" s="5"/>
      <c r="S21" s="5"/>
      <c r="T21" s="5"/>
      <c r="U21" s="5"/>
      <c r="V21" s="5"/>
      <c r="W21" s="5"/>
      <c r="X21" s="5"/>
      <c r="Y21" s="5"/>
      <c r="Z21" s="5"/>
    </row>
    <row r="22" spans="1:26" ht="12.75" customHeight="1" x14ac:dyDescent="0.25">
      <c r="A22" s="30">
        <v>514</v>
      </c>
      <c r="B22" s="22" t="s">
        <v>527</v>
      </c>
      <c r="C22" s="23">
        <f>+C23</f>
        <v>0</v>
      </c>
      <c r="D22" s="25"/>
      <c r="E22" s="25"/>
      <c r="F22" s="23">
        <f>+F23</f>
        <v>0</v>
      </c>
      <c r="G22" s="23"/>
      <c r="H22" s="23"/>
      <c r="I22" s="4"/>
      <c r="J22" s="4"/>
      <c r="K22" s="4"/>
      <c r="L22" s="4"/>
      <c r="M22" s="5"/>
      <c r="N22" s="5"/>
      <c r="O22" s="5"/>
      <c r="P22" s="5"/>
      <c r="Q22" s="5"/>
      <c r="R22" s="5"/>
      <c r="S22" s="5"/>
      <c r="T22" s="5"/>
      <c r="U22" s="5"/>
      <c r="V22" s="5"/>
      <c r="W22" s="5"/>
      <c r="X22" s="5"/>
      <c r="Y22" s="5"/>
      <c r="Z22" s="5"/>
    </row>
    <row r="23" spans="1:26" ht="12.75" customHeight="1" x14ac:dyDescent="0.25">
      <c r="A23" s="31">
        <v>5141</v>
      </c>
      <c r="B23" s="26" t="s">
        <v>528</v>
      </c>
      <c r="C23" s="29"/>
      <c r="D23" s="25"/>
      <c r="E23" s="25"/>
      <c r="F23" s="27"/>
      <c r="G23" s="27"/>
      <c r="H23" s="27"/>
      <c r="I23" s="4"/>
      <c r="J23" s="4"/>
      <c r="K23" s="4"/>
      <c r="L23" s="4"/>
      <c r="M23" s="5"/>
      <c r="N23" s="5"/>
      <c r="O23" s="5"/>
      <c r="P23" s="5"/>
      <c r="Q23" s="5"/>
      <c r="R23" s="5"/>
      <c r="S23" s="5"/>
      <c r="T23" s="5"/>
      <c r="U23" s="5"/>
      <c r="V23" s="5"/>
      <c r="W23" s="5"/>
      <c r="X23" s="5"/>
      <c r="Y23" s="5"/>
      <c r="Z23" s="5"/>
    </row>
    <row r="24" spans="1:26" ht="12.75" customHeight="1" x14ac:dyDescent="0.25">
      <c r="A24" s="30">
        <v>518</v>
      </c>
      <c r="B24" s="22" t="s">
        <v>529</v>
      </c>
      <c r="C24" s="23">
        <f>+C25+C26</f>
        <v>0</v>
      </c>
      <c r="D24" s="25"/>
      <c r="E24" s="25"/>
      <c r="F24" s="23">
        <f>+F25+F26</f>
        <v>0</v>
      </c>
      <c r="G24" s="23"/>
      <c r="H24" s="23"/>
      <c r="I24" s="4"/>
      <c r="J24" s="4"/>
      <c r="K24" s="4"/>
      <c r="L24" s="4"/>
      <c r="M24" s="5"/>
      <c r="N24" s="5"/>
      <c r="O24" s="5"/>
      <c r="P24" s="5"/>
      <c r="Q24" s="5"/>
      <c r="R24" s="5"/>
      <c r="S24" s="5"/>
      <c r="T24" s="5"/>
      <c r="U24" s="5"/>
      <c r="V24" s="5"/>
      <c r="W24" s="5"/>
      <c r="X24" s="5"/>
      <c r="Y24" s="5"/>
      <c r="Z24" s="5"/>
    </row>
    <row r="25" spans="1:26" ht="12.75" customHeight="1" x14ac:dyDescent="0.25">
      <c r="A25" s="31">
        <v>5181</v>
      </c>
      <c r="B25" s="26" t="s">
        <v>530</v>
      </c>
      <c r="C25" s="29"/>
      <c r="D25" s="25"/>
      <c r="E25" s="25"/>
      <c r="F25" s="27"/>
      <c r="G25" s="27"/>
      <c r="H25" s="27"/>
      <c r="I25" s="4"/>
      <c r="J25" s="4"/>
      <c r="K25" s="4"/>
      <c r="L25" s="4"/>
      <c r="M25" s="5"/>
      <c r="N25" s="5"/>
      <c r="O25" s="5"/>
      <c r="P25" s="5"/>
      <c r="Q25" s="5"/>
      <c r="R25" s="5"/>
      <c r="S25" s="5"/>
      <c r="T25" s="5"/>
      <c r="U25" s="5"/>
      <c r="V25" s="5"/>
      <c r="W25" s="5"/>
      <c r="X25" s="5"/>
      <c r="Y25" s="5"/>
      <c r="Z25" s="5"/>
    </row>
    <row r="26" spans="1:26" ht="12.75" customHeight="1" x14ac:dyDescent="0.25">
      <c r="A26" s="31">
        <v>5183</v>
      </c>
      <c r="B26" s="26" t="s">
        <v>531</v>
      </c>
      <c r="C26" s="29"/>
      <c r="D26" s="25"/>
      <c r="E26" s="25"/>
      <c r="F26" s="27"/>
      <c r="G26" s="27"/>
      <c r="H26" s="27"/>
      <c r="I26" s="4"/>
      <c r="J26" s="4"/>
      <c r="K26" s="4"/>
      <c r="L26" s="4"/>
      <c r="M26" s="5"/>
      <c r="N26" s="5"/>
      <c r="O26" s="5"/>
      <c r="P26" s="5"/>
      <c r="Q26" s="5"/>
      <c r="R26" s="5"/>
      <c r="S26" s="5"/>
      <c r="T26" s="5"/>
      <c r="U26" s="5"/>
      <c r="V26" s="5"/>
      <c r="W26" s="5"/>
      <c r="X26" s="5"/>
      <c r="Y26" s="5"/>
      <c r="Z26" s="5"/>
    </row>
    <row r="27" spans="1:26" ht="12.75" customHeight="1" x14ac:dyDescent="0.25">
      <c r="A27" s="52" t="s">
        <v>532</v>
      </c>
      <c r="B27" s="52" t="s">
        <v>533</v>
      </c>
      <c r="C27" s="53">
        <f>+C28+C30</f>
        <v>0</v>
      </c>
      <c r="D27" s="46"/>
      <c r="E27" s="46"/>
      <c r="F27" s="53">
        <f>+F28+F30</f>
        <v>0</v>
      </c>
      <c r="G27" s="18"/>
      <c r="H27" s="18"/>
      <c r="I27" s="4"/>
      <c r="J27" s="4"/>
      <c r="K27" s="4"/>
      <c r="L27" s="4"/>
      <c r="M27" s="5"/>
      <c r="N27" s="5"/>
      <c r="O27" s="5"/>
      <c r="P27" s="5"/>
      <c r="Q27" s="5"/>
      <c r="R27" s="5"/>
      <c r="S27" s="5"/>
      <c r="T27" s="5"/>
      <c r="U27" s="5"/>
      <c r="V27" s="5"/>
      <c r="W27" s="5"/>
      <c r="X27" s="5"/>
      <c r="Y27" s="5"/>
      <c r="Z27" s="5"/>
    </row>
    <row r="28" spans="1:26" ht="12.75" customHeight="1" x14ac:dyDescent="0.25">
      <c r="A28" s="22" t="s">
        <v>534</v>
      </c>
      <c r="B28" s="22" t="s">
        <v>535</v>
      </c>
      <c r="C28" s="23">
        <f>+C29</f>
        <v>0</v>
      </c>
      <c r="D28" s="25"/>
      <c r="E28" s="25"/>
      <c r="F28" s="23">
        <f>+F29</f>
        <v>0</v>
      </c>
      <c r="G28" s="23"/>
      <c r="H28" s="23"/>
      <c r="I28" s="4"/>
      <c r="J28" s="4"/>
      <c r="K28" s="4"/>
      <c r="L28" s="4"/>
      <c r="M28" s="5"/>
      <c r="N28" s="5"/>
      <c r="O28" s="5"/>
      <c r="P28" s="5"/>
      <c r="Q28" s="5"/>
      <c r="R28" s="5"/>
      <c r="S28" s="5"/>
      <c r="T28" s="5"/>
      <c r="U28" s="5"/>
      <c r="V28" s="5"/>
      <c r="W28" s="5"/>
      <c r="X28" s="5"/>
      <c r="Y28" s="5"/>
      <c r="Z28" s="5"/>
    </row>
    <row r="29" spans="1:26" ht="12.75" customHeight="1" x14ac:dyDescent="0.25">
      <c r="A29" s="26" t="s">
        <v>536</v>
      </c>
      <c r="B29" s="26" t="s">
        <v>535</v>
      </c>
      <c r="C29" s="29"/>
      <c r="D29" s="25"/>
      <c r="E29" s="25"/>
      <c r="F29" s="27"/>
      <c r="G29" s="27"/>
      <c r="H29" s="27"/>
      <c r="I29" s="4"/>
      <c r="J29" s="4"/>
      <c r="K29" s="4"/>
      <c r="L29" s="4"/>
      <c r="M29" s="5"/>
      <c r="N29" s="5"/>
      <c r="O29" s="5"/>
      <c r="P29" s="5"/>
      <c r="Q29" s="5"/>
      <c r="R29" s="5"/>
      <c r="S29" s="5"/>
      <c r="T29" s="5"/>
      <c r="U29" s="5"/>
      <c r="V29" s="5"/>
      <c r="W29" s="5"/>
      <c r="X29" s="5"/>
      <c r="Y29" s="5"/>
      <c r="Z29" s="5"/>
    </row>
    <row r="30" spans="1:26" ht="12.75" customHeight="1" x14ac:dyDescent="0.25">
      <c r="A30" s="22" t="s">
        <v>537</v>
      </c>
      <c r="B30" s="22" t="s">
        <v>538</v>
      </c>
      <c r="C30" s="23">
        <f>+C31</f>
        <v>0</v>
      </c>
      <c r="D30" s="25"/>
      <c r="E30" s="25"/>
      <c r="F30" s="23">
        <f>+F31</f>
        <v>0</v>
      </c>
      <c r="G30" s="23"/>
      <c r="H30" s="23"/>
      <c r="I30" s="4"/>
      <c r="J30" s="4"/>
      <c r="K30" s="4"/>
      <c r="L30" s="4"/>
      <c r="M30" s="5"/>
      <c r="N30" s="5"/>
      <c r="O30" s="5"/>
      <c r="P30" s="5"/>
      <c r="Q30" s="5"/>
      <c r="R30" s="5"/>
      <c r="S30" s="5"/>
      <c r="T30" s="5"/>
      <c r="U30" s="5"/>
      <c r="V30" s="5"/>
      <c r="W30" s="5"/>
      <c r="X30" s="5"/>
      <c r="Y30" s="5"/>
      <c r="Z30" s="5"/>
    </row>
    <row r="31" spans="1:26" ht="12.75" customHeight="1" x14ac:dyDescent="0.25">
      <c r="A31" s="26" t="s">
        <v>539</v>
      </c>
      <c r="B31" s="26" t="s">
        <v>540</v>
      </c>
      <c r="C31" s="27"/>
      <c r="D31" s="25"/>
      <c r="E31" s="25"/>
      <c r="F31" s="27"/>
      <c r="G31" s="27"/>
      <c r="H31" s="27"/>
      <c r="I31" s="4"/>
      <c r="J31" s="4"/>
      <c r="K31" s="4"/>
      <c r="L31" s="4"/>
      <c r="M31" s="5"/>
      <c r="N31" s="5"/>
      <c r="O31" s="5"/>
      <c r="P31" s="5"/>
      <c r="Q31" s="5"/>
      <c r="R31" s="5"/>
      <c r="S31" s="5"/>
      <c r="T31" s="5"/>
      <c r="U31" s="5"/>
      <c r="V31" s="5"/>
      <c r="W31" s="5"/>
      <c r="X31" s="5"/>
      <c r="Y31" s="5"/>
      <c r="Z31" s="5"/>
    </row>
    <row r="32" spans="1:26" ht="12.75" customHeight="1" x14ac:dyDescent="0.25">
      <c r="A32" s="52" t="s">
        <v>541</v>
      </c>
      <c r="B32" s="52" t="s">
        <v>542</v>
      </c>
      <c r="C32" s="18">
        <f>+C33+C35</f>
        <v>0</v>
      </c>
      <c r="D32" s="46"/>
      <c r="E32" s="46"/>
      <c r="F32" s="18">
        <f>+F33+F35</f>
        <v>0</v>
      </c>
      <c r="G32" s="18"/>
      <c r="H32" s="18"/>
      <c r="I32" s="4"/>
      <c r="J32" s="4"/>
      <c r="K32" s="4"/>
      <c r="L32" s="4"/>
      <c r="M32" s="5"/>
      <c r="N32" s="5"/>
      <c r="O32" s="5"/>
      <c r="P32" s="5"/>
      <c r="Q32" s="5"/>
      <c r="R32" s="5"/>
      <c r="S32" s="5"/>
      <c r="T32" s="5"/>
      <c r="U32" s="5"/>
      <c r="V32" s="5"/>
      <c r="W32" s="5"/>
      <c r="X32" s="5"/>
      <c r="Y32" s="5"/>
      <c r="Z32" s="5"/>
    </row>
    <row r="33" spans="1:26" ht="12.75" customHeight="1" x14ac:dyDescent="0.25">
      <c r="A33" s="22" t="s">
        <v>543</v>
      </c>
      <c r="B33" s="22" t="s">
        <v>544</v>
      </c>
      <c r="C33" s="23">
        <f>+C34</f>
        <v>0</v>
      </c>
      <c r="D33" s="25"/>
      <c r="E33" s="25"/>
      <c r="F33" s="23">
        <f>+F34</f>
        <v>0</v>
      </c>
      <c r="G33" s="23"/>
      <c r="H33" s="23"/>
      <c r="I33" s="4"/>
      <c r="J33" s="4"/>
      <c r="K33" s="4"/>
      <c r="L33" s="4"/>
      <c r="M33" s="5"/>
      <c r="N33" s="5"/>
      <c r="O33" s="5"/>
      <c r="P33" s="5"/>
      <c r="Q33" s="5"/>
      <c r="R33" s="5"/>
      <c r="S33" s="5"/>
      <c r="T33" s="5"/>
      <c r="U33" s="5"/>
      <c r="V33" s="5"/>
      <c r="W33" s="5"/>
      <c r="X33" s="5"/>
      <c r="Y33" s="5"/>
      <c r="Z33" s="5"/>
    </row>
    <row r="34" spans="1:26" ht="12.75" customHeight="1" x14ac:dyDescent="0.25">
      <c r="A34" s="26" t="s">
        <v>545</v>
      </c>
      <c r="B34" s="26" t="s">
        <v>546</v>
      </c>
      <c r="C34" s="27"/>
      <c r="D34" s="25"/>
      <c r="E34" s="25"/>
      <c r="F34" s="27"/>
      <c r="G34" s="27"/>
      <c r="H34" s="27"/>
      <c r="I34" s="5"/>
      <c r="J34" s="5"/>
      <c r="K34" s="5"/>
      <c r="L34" s="5"/>
      <c r="M34" s="5"/>
      <c r="N34" s="5"/>
      <c r="O34" s="5"/>
      <c r="P34" s="5"/>
      <c r="Q34" s="5"/>
      <c r="R34" s="5"/>
      <c r="S34" s="5"/>
      <c r="T34" s="5"/>
      <c r="U34" s="5"/>
      <c r="V34" s="5"/>
      <c r="W34" s="5"/>
      <c r="X34" s="5"/>
      <c r="Y34" s="5"/>
      <c r="Z34" s="5"/>
    </row>
    <row r="35" spans="1:26" ht="12.75" customHeight="1" x14ac:dyDescent="0.25">
      <c r="A35" s="22" t="s">
        <v>547</v>
      </c>
      <c r="B35" s="22" t="s">
        <v>548</v>
      </c>
      <c r="C35" s="23">
        <f>+C36</f>
        <v>0</v>
      </c>
      <c r="D35" s="25"/>
      <c r="E35" s="25"/>
      <c r="F35" s="23">
        <f>+F36</f>
        <v>0</v>
      </c>
      <c r="G35" s="23"/>
      <c r="H35" s="23"/>
      <c r="I35" s="5"/>
      <c r="J35" s="5"/>
      <c r="K35" s="5"/>
      <c r="L35" s="5"/>
      <c r="M35" s="5"/>
      <c r="N35" s="5"/>
      <c r="O35" s="5"/>
      <c r="P35" s="5"/>
      <c r="Q35" s="5"/>
      <c r="R35" s="5"/>
      <c r="S35" s="5"/>
      <c r="T35" s="5"/>
      <c r="U35" s="5"/>
      <c r="V35" s="5"/>
      <c r="W35" s="5"/>
      <c r="X35" s="5"/>
      <c r="Y35" s="5"/>
      <c r="Z35" s="5"/>
    </row>
    <row r="36" spans="1:26" ht="12.75" customHeight="1" x14ac:dyDescent="0.25">
      <c r="A36" s="26" t="s">
        <v>549</v>
      </c>
      <c r="B36" s="26" t="s">
        <v>550</v>
      </c>
      <c r="C36" s="27"/>
      <c r="D36" s="25"/>
      <c r="E36" s="25"/>
      <c r="F36" s="27"/>
      <c r="G36" s="27"/>
      <c r="H36" s="27"/>
      <c r="I36" s="5"/>
      <c r="J36" s="5"/>
      <c r="K36" s="5"/>
      <c r="L36" s="5"/>
      <c r="M36" s="5"/>
      <c r="N36" s="5"/>
      <c r="O36" s="5"/>
      <c r="P36" s="5"/>
      <c r="Q36" s="5"/>
      <c r="R36" s="5"/>
      <c r="S36" s="5"/>
      <c r="T36" s="5"/>
      <c r="U36" s="5"/>
      <c r="V36" s="5"/>
      <c r="W36" s="5"/>
      <c r="X36" s="5"/>
      <c r="Y36" s="5"/>
      <c r="Z36" s="5"/>
    </row>
    <row r="37" spans="1:26" ht="12.75" customHeight="1" x14ac:dyDescent="0.25">
      <c r="A37" s="5"/>
      <c r="B37" s="32"/>
      <c r="C37" s="33"/>
      <c r="D37" s="34"/>
      <c r="E37" s="34"/>
      <c r="F37" s="33"/>
      <c r="G37" s="33"/>
      <c r="H37" s="33"/>
      <c r="I37" s="5"/>
      <c r="J37" s="5"/>
      <c r="K37" s="5"/>
      <c r="L37" s="5"/>
      <c r="M37" s="5"/>
      <c r="N37" s="5"/>
      <c r="O37" s="5"/>
      <c r="P37" s="5"/>
      <c r="Q37" s="5"/>
      <c r="R37" s="5"/>
      <c r="S37" s="5"/>
      <c r="T37" s="5"/>
      <c r="U37" s="5"/>
      <c r="V37" s="5"/>
      <c r="W37" s="5"/>
      <c r="X37" s="5"/>
      <c r="Y37" s="5"/>
      <c r="Z37" s="5"/>
    </row>
    <row r="38" spans="1:26" ht="12.75" customHeight="1" x14ac:dyDescent="0.25">
      <c r="A38" s="5"/>
      <c r="B38" s="32"/>
      <c r="C38" s="33"/>
      <c r="D38" s="34"/>
      <c r="E38" s="34"/>
      <c r="F38" s="33"/>
      <c r="G38" s="33"/>
      <c r="H38" s="33"/>
      <c r="I38" s="5"/>
      <c r="J38" s="5"/>
      <c r="K38" s="5"/>
      <c r="L38" s="5"/>
      <c r="M38" s="5"/>
      <c r="N38" s="5"/>
      <c r="O38" s="5"/>
      <c r="P38" s="5"/>
      <c r="Q38" s="5"/>
      <c r="R38" s="5"/>
      <c r="S38" s="5"/>
      <c r="T38" s="5"/>
      <c r="U38" s="5"/>
      <c r="V38" s="5"/>
      <c r="W38" s="5"/>
      <c r="X38" s="5"/>
      <c r="Y38" s="5"/>
      <c r="Z38" s="5"/>
    </row>
    <row r="39" spans="1:26" ht="12.75" customHeight="1" x14ac:dyDescent="0.25">
      <c r="A39" s="5"/>
      <c r="B39" s="32"/>
      <c r="C39" s="33"/>
      <c r="D39" s="34"/>
      <c r="E39" s="34"/>
      <c r="F39" s="33"/>
      <c r="G39" s="33"/>
      <c r="H39" s="33"/>
      <c r="I39" s="5"/>
      <c r="J39" s="5"/>
      <c r="K39" s="5"/>
      <c r="L39" s="5"/>
      <c r="M39" s="5"/>
      <c r="N39" s="5"/>
      <c r="O39" s="5"/>
      <c r="P39" s="5"/>
      <c r="Q39" s="5"/>
      <c r="R39" s="5"/>
      <c r="S39" s="5"/>
      <c r="T39" s="5"/>
      <c r="U39" s="5"/>
      <c r="V39" s="5"/>
      <c r="W39" s="5"/>
      <c r="X39" s="5"/>
      <c r="Y39" s="5"/>
      <c r="Z39" s="5"/>
    </row>
    <row r="40" spans="1:26" ht="12.75" customHeight="1" x14ac:dyDescent="0.25">
      <c r="A40" s="5"/>
      <c r="B40" s="32"/>
      <c r="C40" s="33"/>
      <c r="D40" s="34"/>
      <c r="E40" s="34"/>
      <c r="F40" s="33"/>
      <c r="G40" s="33"/>
      <c r="H40" s="33"/>
      <c r="I40" s="5"/>
      <c r="J40" s="5"/>
      <c r="K40" s="5"/>
      <c r="L40" s="5"/>
      <c r="M40" s="5"/>
      <c r="N40" s="5"/>
      <c r="O40" s="5"/>
      <c r="P40" s="5"/>
      <c r="Q40" s="5"/>
      <c r="R40" s="5"/>
      <c r="S40" s="5"/>
      <c r="T40" s="5"/>
      <c r="U40" s="5"/>
      <c r="V40" s="5"/>
      <c r="W40" s="5"/>
      <c r="X40" s="5"/>
      <c r="Y40" s="5"/>
      <c r="Z40" s="5"/>
    </row>
    <row r="41" spans="1:26" ht="12.75" customHeight="1" x14ac:dyDescent="0.25">
      <c r="A41" s="5"/>
      <c r="B41" s="32"/>
      <c r="C41" s="33"/>
      <c r="D41" s="34"/>
      <c r="E41" s="34"/>
      <c r="F41" s="33"/>
      <c r="G41" s="33"/>
      <c r="H41" s="33"/>
      <c r="I41" s="5"/>
      <c r="J41" s="5"/>
      <c r="K41" s="5"/>
      <c r="L41" s="5"/>
      <c r="M41" s="5"/>
      <c r="N41" s="5"/>
      <c r="O41" s="5"/>
      <c r="P41" s="5"/>
      <c r="Q41" s="5"/>
      <c r="R41" s="5"/>
      <c r="S41" s="5"/>
      <c r="T41" s="5"/>
      <c r="U41" s="5"/>
      <c r="V41" s="5"/>
      <c r="W41" s="5"/>
      <c r="X41" s="5"/>
      <c r="Y41" s="5"/>
      <c r="Z41" s="5"/>
    </row>
    <row r="42" spans="1:26" ht="12.75" customHeight="1" x14ac:dyDescent="0.25">
      <c r="A42" s="5"/>
      <c r="B42" s="32"/>
      <c r="C42" s="33"/>
      <c r="D42" s="34"/>
      <c r="E42" s="34"/>
      <c r="F42" s="33"/>
      <c r="G42" s="33"/>
      <c r="H42" s="33"/>
      <c r="I42" s="5"/>
      <c r="J42" s="5"/>
      <c r="K42" s="5"/>
      <c r="L42" s="5"/>
      <c r="M42" s="5"/>
      <c r="N42" s="5"/>
      <c r="O42" s="5"/>
      <c r="P42" s="5"/>
      <c r="Q42" s="5"/>
      <c r="R42" s="5"/>
      <c r="S42" s="5"/>
      <c r="T42" s="5"/>
      <c r="U42" s="5"/>
      <c r="V42" s="5"/>
      <c r="W42" s="5"/>
      <c r="X42" s="5"/>
      <c r="Y42" s="5"/>
      <c r="Z42" s="5"/>
    </row>
    <row r="43" spans="1:26" ht="12.75" customHeight="1" x14ac:dyDescent="0.25">
      <c r="A43" s="5"/>
      <c r="B43" s="32"/>
      <c r="C43" s="33"/>
      <c r="D43" s="34"/>
      <c r="E43" s="34"/>
      <c r="F43" s="33"/>
      <c r="G43" s="33"/>
      <c r="H43" s="33"/>
      <c r="I43" s="5"/>
      <c r="J43" s="5"/>
      <c r="K43" s="5"/>
      <c r="L43" s="5"/>
      <c r="M43" s="5"/>
      <c r="N43" s="5"/>
      <c r="O43" s="5"/>
      <c r="P43" s="5"/>
      <c r="Q43" s="5"/>
      <c r="R43" s="5"/>
      <c r="S43" s="5"/>
      <c r="T43" s="5"/>
      <c r="U43" s="5"/>
      <c r="V43" s="5"/>
      <c r="W43" s="5"/>
      <c r="X43" s="5"/>
      <c r="Y43" s="5"/>
      <c r="Z43" s="5"/>
    </row>
    <row r="44" spans="1:26" ht="12.75" customHeight="1" x14ac:dyDescent="0.25">
      <c r="A44" s="5"/>
      <c r="B44" s="32"/>
      <c r="C44" s="33"/>
      <c r="D44" s="34"/>
      <c r="E44" s="34"/>
      <c r="F44" s="33"/>
      <c r="G44" s="33"/>
      <c r="H44" s="33"/>
      <c r="I44" s="5"/>
      <c r="J44" s="5"/>
      <c r="K44" s="5"/>
      <c r="L44" s="5"/>
      <c r="M44" s="5"/>
      <c r="N44" s="5"/>
      <c r="O44" s="5"/>
      <c r="P44" s="5"/>
      <c r="Q44" s="5"/>
      <c r="R44" s="5"/>
      <c r="S44" s="5"/>
      <c r="T44" s="5"/>
      <c r="U44" s="5"/>
      <c r="V44" s="5"/>
      <c r="W44" s="5"/>
      <c r="X44" s="5"/>
      <c r="Y44" s="5"/>
      <c r="Z44" s="5"/>
    </row>
    <row r="45" spans="1:26" ht="12.75" customHeight="1" x14ac:dyDescent="0.25">
      <c r="A45" s="5"/>
      <c r="B45" s="32"/>
      <c r="C45" s="33"/>
      <c r="D45" s="34"/>
      <c r="E45" s="34"/>
      <c r="F45" s="33"/>
      <c r="G45" s="33"/>
      <c r="H45" s="33"/>
      <c r="I45" s="5"/>
      <c r="J45" s="5"/>
      <c r="K45" s="5"/>
      <c r="L45" s="5"/>
      <c r="M45" s="5"/>
      <c r="N45" s="5"/>
      <c r="O45" s="5"/>
      <c r="P45" s="5"/>
      <c r="Q45" s="5"/>
      <c r="R45" s="5"/>
      <c r="S45" s="5"/>
      <c r="T45" s="5"/>
      <c r="U45" s="5"/>
      <c r="V45" s="5"/>
      <c r="W45" s="5"/>
      <c r="X45" s="5"/>
      <c r="Y45" s="5"/>
      <c r="Z45" s="5"/>
    </row>
    <row r="46" spans="1:26" ht="12.75" customHeight="1" x14ac:dyDescent="0.25">
      <c r="A46" s="5"/>
      <c r="B46" s="32"/>
      <c r="C46" s="33"/>
      <c r="D46" s="34"/>
      <c r="E46" s="34"/>
      <c r="F46" s="33"/>
      <c r="G46" s="33"/>
      <c r="H46" s="33"/>
      <c r="I46" s="5"/>
      <c r="J46" s="5"/>
      <c r="K46" s="5"/>
      <c r="L46" s="5"/>
      <c r="M46" s="5"/>
      <c r="N46" s="5"/>
      <c r="O46" s="5"/>
      <c r="P46" s="5"/>
      <c r="Q46" s="5"/>
      <c r="R46" s="5"/>
      <c r="S46" s="5"/>
      <c r="T46" s="5"/>
      <c r="U46" s="5"/>
      <c r="V46" s="5"/>
      <c r="W46" s="5"/>
      <c r="X46" s="5"/>
      <c r="Y46" s="5"/>
      <c r="Z46" s="5"/>
    </row>
    <row r="47" spans="1:26" ht="12.75" customHeight="1" x14ac:dyDescent="0.25">
      <c r="A47" s="5"/>
      <c r="B47" s="32"/>
      <c r="C47" s="33"/>
      <c r="D47" s="34"/>
      <c r="E47" s="34"/>
      <c r="F47" s="33"/>
      <c r="G47" s="33"/>
      <c r="H47" s="33"/>
      <c r="I47" s="5"/>
      <c r="J47" s="5"/>
      <c r="K47" s="5"/>
      <c r="L47" s="5"/>
      <c r="M47" s="5"/>
      <c r="N47" s="5"/>
      <c r="O47" s="5"/>
      <c r="P47" s="5"/>
      <c r="Q47" s="5"/>
      <c r="R47" s="5"/>
      <c r="S47" s="5"/>
      <c r="T47" s="5"/>
      <c r="U47" s="5"/>
      <c r="V47" s="5"/>
      <c r="W47" s="5"/>
      <c r="X47" s="5"/>
      <c r="Y47" s="5"/>
      <c r="Z47" s="5"/>
    </row>
    <row r="48" spans="1:26" ht="12.75" customHeight="1" x14ac:dyDescent="0.25">
      <c r="A48" s="5"/>
      <c r="B48" s="32"/>
      <c r="C48" s="33"/>
      <c r="D48" s="34"/>
      <c r="E48" s="34"/>
      <c r="F48" s="33"/>
      <c r="G48" s="33"/>
      <c r="H48" s="33"/>
      <c r="I48" s="5"/>
      <c r="J48" s="5"/>
      <c r="K48" s="5"/>
      <c r="L48" s="5"/>
      <c r="M48" s="5"/>
      <c r="N48" s="5"/>
      <c r="O48" s="5"/>
      <c r="P48" s="5"/>
      <c r="Q48" s="5"/>
      <c r="R48" s="5"/>
      <c r="S48" s="5"/>
      <c r="T48" s="5"/>
      <c r="U48" s="5"/>
      <c r="V48" s="5"/>
      <c r="W48" s="5"/>
      <c r="X48" s="5"/>
      <c r="Y48" s="5"/>
      <c r="Z48" s="5"/>
    </row>
    <row r="49" spans="1:26" ht="12.75" customHeight="1" x14ac:dyDescent="0.25">
      <c r="A49" s="5"/>
      <c r="B49" s="32"/>
      <c r="C49" s="33"/>
      <c r="D49" s="34"/>
      <c r="E49" s="34"/>
      <c r="F49" s="33"/>
      <c r="G49" s="33"/>
      <c r="H49" s="33"/>
      <c r="I49" s="5"/>
      <c r="J49" s="5"/>
      <c r="K49" s="5"/>
      <c r="L49" s="5"/>
      <c r="M49" s="5"/>
      <c r="N49" s="5"/>
      <c r="O49" s="5"/>
      <c r="P49" s="5"/>
      <c r="Q49" s="5"/>
      <c r="R49" s="5"/>
      <c r="S49" s="5"/>
      <c r="T49" s="5"/>
      <c r="U49" s="5"/>
      <c r="V49" s="5"/>
      <c r="W49" s="5"/>
      <c r="X49" s="5"/>
      <c r="Y49" s="5"/>
      <c r="Z49" s="5"/>
    </row>
    <row r="50" spans="1:26" ht="12.75" customHeight="1" x14ac:dyDescent="0.25">
      <c r="A50" s="5"/>
      <c r="B50" s="32"/>
      <c r="C50" s="33"/>
      <c r="D50" s="34"/>
      <c r="E50" s="34"/>
      <c r="F50" s="33"/>
      <c r="G50" s="33"/>
      <c r="H50" s="33"/>
      <c r="I50" s="5"/>
      <c r="J50" s="5"/>
      <c r="K50" s="5"/>
      <c r="L50" s="5"/>
      <c r="M50" s="5"/>
      <c r="N50" s="5"/>
      <c r="O50" s="5"/>
      <c r="P50" s="5"/>
      <c r="Q50" s="5"/>
      <c r="R50" s="5"/>
      <c r="S50" s="5"/>
      <c r="T50" s="5"/>
      <c r="U50" s="5"/>
      <c r="V50" s="5"/>
      <c r="W50" s="5"/>
      <c r="X50" s="5"/>
      <c r="Y50" s="5"/>
      <c r="Z50" s="5"/>
    </row>
    <row r="51" spans="1:26" ht="12.75" customHeight="1" x14ac:dyDescent="0.25">
      <c r="A51" s="5"/>
      <c r="B51" s="32"/>
      <c r="C51" s="33"/>
      <c r="D51" s="34"/>
      <c r="E51" s="34"/>
      <c r="F51" s="33"/>
      <c r="G51" s="33"/>
      <c r="H51" s="33"/>
      <c r="I51" s="5"/>
      <c r="J51" s="5"/>
      <c r="K51" s="5"/>
      <c r="L51" s="5"/>
      <c r="M51" s="5"/>
      <c r="N51" s="5"/>
      <c r="O51" s="5"/>
      <c r="P51" s="5"/>
      <c r="Q51" s="5"/>
      <c r="R51" s="5"/>
      <c r="S51" s="5"/>
      <c r="T51" s="5"/>
      <c r="U51" s="5"/>
      <c r="V51" s="5"/>
      <c r="W51" s="5"/>
      <c r="X51" s="5"/>
      <c r="Y51" s="5"/>
      <c r="Z51" s="5"/>
    </row>
    <row r="52" spans="1:26" ht="12.75" customHeight="1" x14ac:dyDescent="0.25">
      <c r="A52" s="5"/>
      <c r="B52" s="32"/>
      <c r="C52" s="33"/>
      <c r="D52" s="34"/>
      <c r="E52" s="34"/>
      <c r="F52" s="33"/>
      <c r="G52" s="33"/>
      <c r="H52" s="33"/>
      <c r="I52" s="5"/>
      <c r="J52" s="5"/>
      <c r="K52" s="5"/>
      <c r="L52" s="5"/>
      <c r="M52" s="5"/>
      <c r="N52" s="5"/>
      <c r="O52" s="5"/>
      <c r="P52" s="5"/>
      <c r="Q52" s="5"/>
      <c r="R52" s="5"/>
      <c r="S52" s="5"/>
      <c r="T52" s="5"/>
      <c r="U52" s="5"/>
      <c r="V52" s="5"/>
      <c r="W52" s="5"/>
      <c r="X52" s="5"/>
      <c r="Y52" s="5"/>
      <c r="Z52" s="5"/>
    </row>
    <row r="53" spans="1:26" ht="12.75" customHeight="1" x14ac:dyDescent="0.25">
      <c r="A53" s="5"/>
      <c r="B53" s="32"/>
      <c r="C53" s="33"/>
      <c r="D53" s="34"/>
      <c r="E53" s="34"/>
      <c r="F53" s="33"/>
      <c r="G53" s="33"/>
      <c r="H53" s="33"/>
      <c r="I53" s="5"/>
      <c r="J53" s="5"/>
      <c r="K53" s="5"/>
      <c r="L53" s="5"/>
      <c r="M53" s="5"/>
      <c r="N53" s="5"/>
      <c r="O53" s="5"/>
      <c r="P53" s="5"/>
      <c r="Q53" s="5"/>
      <c r="R53" s="5"/>
      <c r="S53" s="5"/>
      <c r="T53" s="5"/>
      <c r="U53" s="5"/>
      <c r="V53" s="5"/>
      <c r="W53" s="5"/>
      <c r="X53" s="5"/>
      <c r="Y53" s="5"/>
      <c r="Z53" s="5"/>
    </row>
    <row r="54" spans="1:26" ht="12.75" customHeight="1" x14ac:dyDescent="0.25">
      <c r="A54" s="5"/>
      <c r="B54" s="32"/>
      <c r="C54" s="33"/>
      <c r="D54" s="34"/>
      <c r="E54" s="34"/>
      <c r="F54" s="33"/>
      <c r="G54" s="33"/>
      <c r="H54" s="33"/>
      <c r="I54" s="5"/>
      <c r="J54" s="5"/>
      <c r="K54" s="5"/>
      <c r="L54" s="5"/>
      <c r="M54" s="5"/>
      <c r="N54" s="5"/>
      <c r="O54" s="5"/>
      <c r="P54" s="5"/>
      <c r="Q54" s="5"/>
      <c r="R54" s="5"/>
      <c r="S54" s="5"/>
      <c r="T54" s="5"/>
      <c r="U54" s="5"/>
      <c r="V54" s="5"/>
      <c r="W54" s="5"/>
      <c r="X54" s="5"/>
      <c r="Y54" s="5"/>
      <c r="Z54" s="5"/>
    </row>
    <row r="55" spans="1:26" ht="12.75" customHeight="1" x14ac:dyDescent="0.25">
      <c r="A55" s="5"/>
      <c r="B55" s="32"/>
      <c r="C55" s="33"/>
      <c r="D55" s="34"/>
      <c r="E55" s="34"/>
      <c r="F55" s="33"/>
      <c r="G55" s="33"/>
      <c r="H55" s="33"/>
      <c r="I55" s="5"/>
      <c r="J55" s="5"/>
      <c r="K55" s="5"/>
      <c r="L55" s="5"/>
      <c r="M55" s="5"/>
      <c r="N55" s="5"/>
      <c r="O55" s="5"/>
      <c r="P55" s="5"/>
      <c r="Q55" s="5"/>
      <c r="R55" s="5"/>
      <c r="S55" s="5"/>
      <c r="T55" s="5"/>
      <c r="U55" s="5"/>
      <c r="V55" s="5"/>
      <c r="W55" s="5"/>
      <c r="X55" s="5"/>
      <c r="Y55" s="5"/>
      <c r="Z55" s="5"/>
    </row>
    <row r="56" spans="1:26" ht="12.75" customHeight="1" x14ac:dyDescent="0.25">
      <c r="A56" s="5"/>
      <c r="B56" s="32"/>
      <c r="C56" s="33"/>
      <c r="D56" s="34"/>
      <c r="E56" s="34"/>
      <c r="F56" s="33"/>
      <c r="G56" s="33"/>
      <c r="H56" s="33"/>
      <c r="I56" s="5"/>
      <c r="J56" s="5"/>
      <c r="K56" s="5"/>
      <c r="L56" s="5"/>
      <c r="M56" s="5"/>
      <c r="N56" s="5"/>
      <c r="O56" s="5"/>
      <c r="P56" s="5"/>
      <c r="Q56" s="5"/>
      <c r="R56" s="5"/>
      <c r="S56" s="5"/>
      <c r="T56" s="5"/>
      <c r="U56" s="5"/>
      <c r="V56" s="5"/>
      <c r="W56" s="5"/>
      <c r="X56" s="5"/>
      <c r="Y56" s="5"/>
      <c r="Z56" s="5"/>
    </row>
    <row r="57" spans="1:26" ht="12.75" customHeight="1" x14ac:dyDescent="0.25">
      <c r="A57" s="5"/>
      <c r="B57" s="32"/>
      <c r="C57" s="33"/>
      <c r="D57" s="34"/>
      <c r="E57" s="34"/>
      <c r="F57" s="33"/>
      <c r="G57" s="33"/>
      <c r="H57" s="33"/>
      <c r="I57" s="5"/>
      <c r="J57" s="5"/>
      <c r="K57" s="5"/>
      <c r="L57" s="5"/>
      <c r="M57" s="5"/>
      <c r="N57" s="5"/>
      <c r="O57" s="5"/>
      <c r="P57" s="5"/>
      <c r="Q57" s="5"/>
      <c r="R57" s="5"/>
      <c r="S57" s="5"/>
      <c r="T57" s="5"/>
      <c r="U57" s="5"/>
      <c r="V57" s="5"/>
      <c r="W57" s="5"/>
      <c r="X57" s="5"/>
      <c r="Y57" s="5"/>
      <c r="Z57" s="5"/>
    </row>
    <row r="58" spans="1:26" ht="12.75" customHeight="1" x14ac:dyDescent="0.25">
      <c r="A58" s="5"/>
      <c r="B58" s="32"/>
      <c r="C58" s="33"/>
      <c r="D58" s="34"/>
      <c r="E58" s="34"/>
      <c r="F58" s="33"/>
      <c r="G58" s="33"/>
      <c r="H58" s="33"/>
      <c r="I58" s="5"/>
      <c r="J58" s="5"/>
      <c r="K58" s="5"/>
      <c r="L58" s="5"/>
      <c r="M58" s="5"/>
      <c r="N58" s="5"/>
      <c r="O58" s="5"/>
      <c r="P58" s="5"/>
      <c r="Q58" s="5"/>
      <c r="R58" s="5"/>
      <c r="S58" s="5"/>
      <c r="T58" s="5"/>
      <c r="U58" s="5"/>
      <c r="V58" s="5"/>
      <c r="W58" s="5"/>
      <c r="X58" s="5"/>
      <c r="Y58" s="5"/>
      <c r="Z58" s="5"/>
    </row>
    <row r="59" spans="1:26" ht="12.75" customHeight="1" x14ac:dyDescent="0.25">
      <c r="A59" s="5"/>
      <c r="B59" s="32"/>
      <c r="C59" s="33"/>
      <c r="D59" s="34"/>
      <c r="E59" s="34"/>
      <c r="F59" s="33"/>
      <c r="G59" s="33"/>
      <c r="H59" s="33"/>
      <c r="I59" s="5"/>
      <c r="J59" s="5"/>
      <c r="K59" s="5"/>
      <c r="L59" s="5"/>
      <c r="M59" s="5"/>
      <c r="N59" s="5"/>
      <c r="O59" s="5"/>
      <c r="P59" s="5"/>
      <c r="Q59" s="5"/>
      <c r="R59" s="5"/>
      <c r="S59" s="5"/>
      <c r="T59" s="5"/>
      <c r="U59" s="5"/>
      <c r="V59" s="5"/>
      <c r="W59" s="5"/>
      <c r="X59" s="5"/>
      <c r="Y59" s="5"/>
      <c r="Z59" s="5"/>
    </row>
    <row r="60" spans="1:26" ht="12.75" customHeight="1" x14ac:dyDescent="0.25">
      <c r="A60" s="5"/>
      <c r="B60" s="32"/>
      <c r="C60" s="33"/>
      <c r="D60" s="34"/>
      <c r="E60" s="34"/>
      <c r="F60" s="33"/>
      <c r="G60" s="33"/>
      <c r="H60" s="33"/>
      <c r="I60" s="5"/>
      <c r="J60" s="5"/>
      <c r="K60" s="5"/>
      <c r="L60" s="5"/>
      <c r="M60" s="5"/>
      <c r="N60" s="5"/>
      <c r="O60" s="5"/>
      <c r="P60" s="5"/>
      <c r="Q60" s="5"/>
      <c r="R60" s="5"/>
      <c r="S60" s="5"/>
      <c r="T60" s="5"/>
      <c r="U60" s="5"/>
      <c r="V60" s="5"/>
      <c r="W60" s="5"/>
      <c r="X60" s="5"/>
      <c r="Y60" s="5"/>
      <c r="Z60" s="5"/>
    </row>
    <row r="61" spans="1:26" ht="12.75" customHeight="1" x14ac:dyDescent="0.25">
      <c r="A61" s="5"/>
      <c r="B61" s="32"/>
      <c r="C61" s="33"/>
      <c r="D61" s="34"/>
      <c r="E61" s="34"/>
      <c r="F61" s="33"/>
      <c r="G61" s="33"/>
      <c r="H61" s="33"/>
      <c r="I61" s="5"/>
      <c r="J61" s="5"/>
      <c r="K61" s="5"/>
      <c r="L61" s="5"/>
      <c r="M61" s="5"/>
      <c r="N61" s="5"/>
      <c r="O61" s="5"/>
      <c r="P61" s="5"/>
      <c r="Q61" s="5"/>
      <c r="R61" s="5"/>
      <c r="S61" s="5"/>
      <c r="T61" s="5"/>
      <c r="U61" s="5"/>
      <c r="V61" s="5"/>
      <c r="W61" s="5"/>
      <c r="X61" s="5"/>
      <c r="Y61" s="5"/>
      <c r="Z61" s="5"/>
    </row>
    <row r="62" spans="1:26" ht="12.75" customHeight="1" x14ac:dyDescent="0.25">
      <c r="A62" s="5"/>
      <c r="B62" s="32"/>
      <c r="C62" s="33"/>
      <c r="D62" s="34"/>
      <c r="E62" s="34"/>
      <c r="F62" s="33"/>
      <c r="G62" s="33"/>
      <c r="H62" s="33"/>
      <c r="I62" s="5"/>
      <c r="J62" s="5"/>
      <c r="K62" s="5"/>
      <c r="L62" s="5"/>
      <c r="M62" s="5"/>
      <c r="N62" s="5"/>
      <c r="O62" s="5"/>
      <c r="P62" s="5"/>
      <c r="Q62" s="5"/>
      <c r="R62" s="5"/>
      <c r="S62" s="5"/>
      <c r="T62" s="5"/>
      <c r="U62" s="5"/>
      <c r="V62" s="5"/>
      <c r="W62" s="5"/>
      <c r="X62" s="5"/>
      <c r="Y62" s="5"/>
      <c r="Z62" s="5"/>
    </row>
    <row r="63" spans="1:26" ht="12.75" customHeight="1" x14ac:dyDescent="0.25">
      <c r="A63" s="5"/>
      <c r="B63" s="32"/>
      <c r="C63" s="33"/>
      <c r="D63" s="34"/>
      <c r="E63" s="34"/>
      <c r="F63" s="33"/>
      <c r="G63" s="33"/>
      <c r="H63" s="33"/>
      <c r="I63" s="5"/>
      <c r="J63" s="5"/>
      <c r="K63" s="5"/>
      <c r="L63" s="5"/>
      <c r="M63" s="5"/>
      <c r="N63" s="5"/>
      <c r="O63" s="5"/>
      <c r="P63" s="5"/>
      <c r="Q63" s="5"/>
      <c r="R63" s="5"/>
      <c r="S63" s="5"/>
      <c r="T63" s="5"/>
      <c r="U63" s="5"/>
      <c r="V63" s="5"/>
      <c r="W63" s="5"/>
      <c r="X63" s="5"/>
      <c r="Y63" s="5"/>
      <c r="Z63" s="5"/>
    </row>
    <row r="64" spans="1:26" ht="12.75" customHeight="1" x14ac:dyDescent="0.25">
      <c r="A64" s="5"/>
      <c r="B64" s="32"/>
      <c r="C64" s="33"/>
      <c r="D64" s="34"/>
      <c r="E64" s="34"/>
      <c r="F64" s="33"/>
      <c r="G64" s="33"/>
      <c r="H64" s="33"/>
      <c r="I64" s="5"/>
      <c r="J64" s="5"/>
      <c r="K64" s="5"/>
      <c r="L64" s="5"/>
      <c r="M64" s="5"/>
      <c r="N64" s="5"/>
      <c r="O64" s="5"/>
      <c r="P64" s="5"/>
      <c r="Q64" s="5"/>
      <c r="R64" s="5"/>
      <c r="S64" s="5"/>
      <c r="T64" s="5"/>
      <c r="U64" s="5"/>
      <c r="V64" s="5"/>
      <c r="W64" s="5"/>
      <c r="X64" s="5"/>
      <c r="Y64" s="5"/>
      <c r="Z64" s="5"/>
    </row>
    <row r="65" spans="1:26" ht="12.75" customHeight="1" x14ac:dyDescent="0.25">
      <c r="A65" s="5"/>
      <c r="B65" s="32"/>
      <c r="C65" s="33"/>
      <c r="D65" s="34"/>
      <c r="E65" s="34"/>
      <c r="F65" s="33"/>
      <c r="G65" s="33"/>
      <c r="H65" s="33"/>
      <c r="I65" s="5"/>
      <c r="J65" s="5"/>
      <c r="K65" s="5"/>
      <c r="L65" s="5"/>
      <c r="M65" s="5"/>
      <c r="N65" s="5"/>
      <c r="O65" s="5"/>
      <c r="P65" s="5"/>
      <c r="Q65" s="5"/>
      <c r="R65" s="5"/>
      <c r="S65" s="5"/>
      <c r="T65" s="5"/>
      <c r="U65" s="5"/>
      <c r="V65" s="5"/>
      <c r="W65" s="5"/>
      <c r="X65" s="5"/>
      <c r="Y65" s="5"/>
      <c r="Z65" s="5"/>
    </row>
    <row r="66" spans="1:26" ht="12.75" customHeight="1" x14ac:dyDescent="0.25">
      <c r="A66" s="5"/>
      <c r="B66" s="32"/>
      <c r="C66" s="33"/>
      <c r="D66" s="34"/>
      <c r="E66" s="34"/>
      <c r="F66" s="33"/>
      <c r="G66" s="33"/>
      <c r="H66" s="33"/>
      <c r="I66" s="5"/>
      <c r="J66" s="5"/>
      <c r="K66" s="5"/>
      <c r="L66" s="5"/>
      <c r="M66" s="5"/>
      <c r="N66" s="5"/>
      <c r="O66" s="5"/>
      <c r="P66" s="5"/>
      <c r="Q66" s="5"/>
      <c r="R66" s="5"/>
      <c r="S66" s="5"/>
      <c r="T66" s="5"/>
      <c r="U66" s="5"/>
      <c r="V66" s="5"/>
      <c r="W66" s="5"/>
      <c r="X66" s="5"/>
      <c r="Y66" s="5"/>
      <c r="Z66" s="5"/>
    </row>
    <row r="67" spans="1:26" ht="12.75" customHeight="1" x14ac:dyDescent="0.25">
      <c r="A67" s="5"/>
      <c r="B67" s="32"/>
      <c r="C67" s="33"/>
      <c r="D67" s="34"/>
      <c r="E67" s="34"/>
      <c r="F67" s="33"/>
      <c r="G67" s="33"/>
      <c r="H67" s="33"/>
      <c r="I67" s="5"/>
      <c r="J67" s="5"/>
      <c r="K67" s="5"/>
      <c r="L67" s="5"/>
      <c r="M67" s="5"/>
      <c r="N67" s="5"/>
      <c r="O67" s="5"/>
      <c r="P67" s="5"/>
      <c r="Q67" s="5"/>
      <c r="R67" s="5"/>
      <c r="S67" s="5"/>
      <c r="T67" s="5"/>
      <c r="U67" s="5"/>
      <c r="V67" s="5"/>
      <c r="W67" s="5"/>
      <c r="X67" s="5"/>
      <c r="Y67" s="5"/>
      <c r="Z67" s="5"/>
    </row>
    <row r="68" spans="1:26" ht="12.75" customHeight="1" x14ac:dyDescent="0.25">
      <c r="A68" s="5"/>
      <c r="B68" s="32"/>
      <c r="C68" s="33"/>
      <c r="D68" s="34"/>
      <c r="E68" s="34"/>
      <c r="F68" s="33"/>
      <c r="G68" s="33"/>
      <c r="H68" s="33"/>
      <c r="I68" s="5"/>
      <c r="J68" s="5"/>
      <c r="K68" s="5"/>
      <c r="L68" s="5"/>
      <c r="M68" s="5"/>
      <c r="N68" s="5"/>
      <c r="O68" s="5"/>
      <c r="P68" s="5"/>
      <c r="Q68" s="5"/>
      <c r="R68" s="5"/>
      <c r="S68" s="5"/>
      <c r="T68" s="5"/>
      <c r="U68" s="5"/>
      <c r="V68" s="5"/>
      <c r="W68" s="5"/>
      <c r="X68" s="5"/>
      <c r="Y68" s="5"/>
      <c r="Z68" s="5"/>
    </row>
    <row r="69" spans="1:26" ht="12.75" customHeight="1" x14ac:dyDescent="0.25">
      <c r="A69" s="5"/>
      <c r="B69" s="32"/>
      <c r="C69" s="33"/>
      <c r="D69" s="34"/>
      <c r="E69" s="34"/>
      <c r="F69" s="33"/>
      <c r="G69" s="33"/>
      <c r="H69" s="33"/>
      <c r="I69" s="5"/>
      <c r="J69" s="5"/>
      <c r="K69" s="5"/>
      <c r="L69" s="5"/>
      <c r="M69" s="5"/>
      <c r="N69" s="5"/>
      <c r="O69" s="5"/>
      <c r="P69" s="5"/>
      <c r="Q69" s="5"/>
      <c r="R69" s="5"/>
      <c r="S69" s="5"/>
      <c r="T69" s="5"/>
      <c r="U69" s="5"/>
      <c r="V69" s="5"/>
      <c r="W69" s="5"/>
      <c r="X69" s="5"/>
      <c r="Y69" s="5"/>
      <c r="Z69" s="5"/>
    </row>
    <row r="70" spans="1:26" ht="12.75" customHeight="1" x14ac:dyDescent="0.25">
      <c r="A70" s="5"/>
      <c r="B70" s="32"/>
      <c r="C70" s="33"/>
      <c r="D70" s="34"/>
      <c r="E70" s="34"/>
      <c r="F70" s="33"/>
      <c r="G70" s="33"/>
      <c r="H70" s="33"/>
      <c r="I70" s="5"/>
      <c r="J70" s="5"/>
      <c r="K70" s="5"/>
      <c r="L70" s="5"/>
      <c r="M70" s="5"/>
      <c r="N70" s="5"/>
      <c r="O70" s="5"/>
      <c r="P70" s="5"/>
      <c r="Q70" s="5"/>
      <c r="R70" s="5"/>
      <c r="S70" s="5"/>
      <c r="T70" s="5"/>
      <c r="U70" s="5"/>
      <c r="V70" s="5"/>
      <c r="W70" s="5"/>
      <c r="X70" s="5"/>
      <c r="Y70" s="5"/>
      <c r="Z70" s="5"/>
    </row>
    <row r="71" spans="1:26" ht="12.75" customHeight="1" x14ac:dyDescent="0.25">
      <c r="A71" s="5"/>
      <c r="B71" s="32"/>
      <c r="C71" s="33"/>
      <c r="D71" s="34"/>
      <c r="E71" s="34"/>
      <c r="F71" s="33"/>
      <c r="G71" s="33"/>
      <c r="H71" s="33"/>
      <c r="I71" s="5"/>
      <c r="J71" s="5"/>
      <c r="K71" s="5"/>
      <c r="L71" s="5"/>
      <c r="M71" s="5"/>
      <c r="N71" s="5"/>
      <c r="O71" s="5"/>
      <c r="P71" s="5"/>
      <c r="Q71" s="5"/>
      <c r="R71" s="5"/>
      <c r="S71" s="5"/>
      <c r="T71" s="5"/>
      <c r="U71" s="5"/>
      <c r="V71" s="5"/>
      <c r="W71" s="5"/>
      <c r="X71" s="5"/>
      <c r="Y71" s="5"/>
      <c r="Z71" s="5"/>
    </row>
    <row r="72" spans="1:26" ht="12.75" customHeight="1" x14ac:dyDescent="0.25">
      <c r="A72" s="5"/>
      <c r="B72" s="32"/>
      <c r="C72" s="33"/>
      <c r="D72" s="34"/>
      <c r="E72" s="34"/>
      <c r="F72" s="33"/>
      <c r="G72" s="33"/>
      <c r="H72" s="33"/>
      <c r="I72" s="5"/>
      <c r="J72" s="5"/>
      <c r="K72" s="5"/>
      <c r="L72" s="5"/>
      <c r="M72" s="5"/>
      <c r="N72" s="5"/>
      <c r="O72" s="5"/>
      <c r="P72" s="5"/>
      <c r="Q72" s="5"/>
      <c r="R72" s="5"/>
      <c r="S72" s="5"/>
      <c r="T72" s="5"/>
      <c r="U72" s="5"/>
      <c r="V72" s="5"/>
      <c r="W72" s="5"/>
      <c r="X72" s="5"/>
      <c r="Y72" s="5"/>
      <c r="Z72" s="5"/>
    </row>
    <row r="73" spans="1:26" ht="12.75" customHeight="1" x14ac:dyDescent="0.25">
      <c r="A73" s="5"/>
      <c r="B73" s="32"/>
      <c r="C73" s="33"/>
      <c r="D73" s="34"/>
      <c r="E73" s="34"/>
      <c r="F73" s="33"/>
      <c r="G73" s="33"/>
      <c r="H73" s="33"/>
      <c r="I73" s="5"/>
      <c r="J73" s="5"/>
      <c r="K73" s="5"/>
      <c r="L73" s="5"/>
      <c r="M73" s="5"/>
      <c r="N73" s="5"/>
      <c r="O73" s="5"/>
      <c r="P73" s="5"/>
      <c r="Q73" s="5"/>
      <c r="R73" s="5"/>
      <c r="S73" s="5"/>
      <c r="T73" s="5"/>
      <c r="U73" s="5"/>
      <c r="V73" s="5"/>
      <c r="W73" s="5"/>
      <c r="X73" s="5"/>
      <c r="Y73" s="5"/>
      <c r="Z73" s="5"/>
    </row>
    <row r="74" spans="1:26" ht="12.75" customHeight="1" x14ac:dyDescent="0.25">
      <c r="A74" s="5"/>
      <c r="B74" s="32"/>
      <c r="C74" s="33"/>
      <c r="D74" s="34"/>
      <c r="E74" s="34"/>
      <c r="F74" s="33"/>
      <c r="G74" s="33"/>
      <c r="H74" s="33"/>
      <c r="I74" s="5"/>
      <c r="J74" s="5"/>
      <c r="K74" s="5"/>
      <c r="L74" s="5"/>
      <c r="M74" s="5"/>
      <c r="N74" s="5"/>
      <c r="O74" s="5"/>
      <c r="P74" s="5"/>
      <c r="Q74" s="5"/>
      <c r="R74" s="5"/>
      <c r="S74" s="5"/>
      <c r="T74" s="5"/>
      <c r="U74" s="5"/>
      <c r="V74" s="5"/>
      <c r="W74" s="5"/>
      <c r="X74" s="5"/>
      <c r="Y74" s="5"/>
      <c r="Z74" s="5"/>
    </row>
    <row r="75" spans="1:26" ht="12.75" customHeight="1" x14ac:dyDescent="0.25">
      <c r="A75" s="5"/>
      <c r="B75" s="32"/>
      <c r="C75" s="33"/>
      <c r="D75" s="34"/>
      <c r="E75" s="34"/>
      <c r="F75" s="33"/>
      <c r="G75" s="33"/>
      <c r="H75" s="33"/>
      <c r="I75" s="5"/>
      <c r="J75" s="5"/>
      <c r="K75" s="5"/>
      <c r="L75" s="5"/>
      <c r="M75" s="5"/>
      <c r="N75" s="5"/>
      <c r="O75" s="5"/>
      <c r="P75" s="5"/>
      <c r="Q75" s="5"/>
      <c r="R75" s="5"/>
      <c r="S75" s="5"/>
      <c r="T75" s="5"/>
      <c r="U75" s="5"/>
      <c r="V75" s="5"/>
      <c r="W75" s="5"/>
      <c r="X75" s="5"/>
      <c r="Y75" s="5"/>
      <c r="Z75" s="5"/>
    </row>
    <row r="76" spans="1:26" ht="12.75" customHeight="1" x14ac:dyDescent="0.25">
      <c r="A76" s="5"/>
      <c r="B76" s="32"/>
      <c r="C76" s="33"/>
      <c r="D76" s="34"/>
      <c r="E76" s="34"/>
      <c r="F76" s="33"/>
      <c r="G76" s="33"/>
      <c r="H76" s="33"/>
      <c r="I76" s="5"/>
      <c r="J76" s="5"/>
      <c r="K76" s="5"/>
      <c r="L76" s="5"/>
      <c r="M76" s="5"/>
      <c r="N76" s="5"/>
      <c r="O76" s="5"/>
      <c r="P76" s="5"/>
      <c r="Q76" s="5"/>
      <c r="R76" s="5"/>
      <c r="S76" s="5"/>
      <c r="T76" s="5"/>
      <c r="U76" s="5"/>
      <c r="V76" s="5"/>
      <c r="W76" s="5"/>
      <c r="X76" s="5"/>
      <c r="Y76" s="5"/>
      <c r="Z76" s="5"/>
    </row>
    <row r="77" spans="1:26" ht="12.75" customHeight="1" x14ac:dyDescent="0.25">
      <c r="A77" s="5"/>
      <c r="B77" s="32"/>
      <c r="C77" s="33"/>
      <c r="D77" s="34"/>
      <c r="E77" s="34"/>
      <c r="F77" s="33"/>
      <c r="G77" s="33"/>
      <c r="H77" s="33"/>
      <c r="I77" s="5"/>
      <c r="J77" s="5"/>
      <c r="K77" s="5"/>
      <c r="L77" s="5"/>
      <c r="M77" s="5"/>
      <c r="N77" s="5"/>
      <c r="O77" s="5"/>
      <c r="P77" s="5"/>
      <c r="Q77" s="5"/>
      <c r="R77" s="5"/>
      <c r="S77" s="5"/>
      <c r="T77" s="5"/>
      <c r="U77" s="5"/>
      <c r="V77" s="5"/>
      <c r="W77" s="5"/>
      <c r="X77" s="5"/>
      <c r="Y77" s="5"/>
      <c r="Z77" s="5"/>
    </row>
    <row r="78" spans="1:26" ht="12.75" customHeight="1" x14ac:dyDescent="0.25">
      <c r="A78" s="5"/>
      <c r="B78" s="32"/>
      <c r="C78" s="33"/>
      <c r="D78" s="34"/>
      <c r="E78" s="34"/>
      <c r="F78" s="33"/>
      <c r="G78" s="33"/>
      <c r="H78" s="33"/>
      <c r="I78" s="5"/>
      <c r="J78" s="5"/>
      <c r="K78" s="5"/>
      <c r="L78" s="5"/>
      <c r="M78" s="5"/>
      <c r="N78" s="5"/>
      <c r="O78" s="5"/>
      <c r="P78" s="5"/>
      <c r="Q78" s="5"/>
      <c r="R78" s="5"/>
      <c r="S78" s="5"/>
      <c r="T78" s="5"/>
      <c r="U78" s="5"/>
      <c r="V78" s="5"/>
      <c r="W78" s="5"/>
      <c r="X78" s="5"/>
      <c r="Y78" s="5"/>
      <c r="Z78" s="5"/>
    </row>
    <row r="79" spans="1:26" ht="12.75" customHeight="1" x14ac:dyDescent="0.25">
      <c r="A79" s="5"/>
      <c r="B79" s="32"/>
      <c r="C79" s="33"/>
      <c r="D79" s="34"/>
      <c r="E79" s="34"/>
      <c r="F79" s="33"/>
      <c r="G79" s="33"/>
      <c r="H79" s="33"/>
      <c r="I79" s="5"/>
      <c r="J79" s="5"/>
      <c r="K79" s="5"/>
      <c r="L79" s="5"/>
      <c r="M79" s="5"/>
      <c r="N79" s="5"/>
      <c r="O79" s="5"/>
      <c r="P79" s="5"/>
      <c r="Q79" s="5"/>
      <c r="R79" s="5"/>
      <c r="S79" s="5"/>
      <c r="T79" s="5"/>
      <c r="U79" s="5"/>
      <c r="V79" s="5"/>
      <c r="W79" s="5"/>
      <c r="X79" s="5"/>
      <c r="Y79" s="5"/>
      <c r="Z79" s="5"/>
    </row>
    <row r="80" spans="1:26" ht="12.75" customHeight="1" x14ac:dyDescent="0.25">
      <c r="A80" s="5"/>
      <c r="B80" s="32"/>
      <c r="C80" s="33"/>
      <c r="D80" s="34"/>
      <c r="E80" s="34"/>
      <c r="F80" s="33"/>
      <c r="G80" s="33"/>
      <c r="H80" s="33"/>
      <c r="I80" s="5"/>
      <c r="J80" s="5"/>
      <c r="K80" s="5"/>
      <c r="L80" s="5"/>
      <c r="M80" s="5"/>
      <c r="N80" s="5"/>
      <c r="O80" s="5"/>
      <c r="P80" s="5"/>
      <c r="Q80" s="5"/>
      <c r="R80" s="5"/>
      <c r="S80" s="5"/>
      <c r="T80" s="5"/>
      <c r="U80" s="5"/>
      <c r="V80" s="5"/>
      <c r="W80" s="5"/>
      <c r="X80" s="5"/>
      <c r="Y80" s="5"/>
      <c r="Z80" s="5"/>
    </row>
    <row r="81" spans="1:26" ht="12.75" customHeight="1" x14ac:dyDescent="0.25">
      <c r="A81" s="5"/>
      <c r="B81" s="32"/>
      <c r="C81" s="33"/>
      <c r="D81" s="34"/>
      <c r="E81" s="34"/>
      <c r="F81" s="33"/>
      <c r="G81" s="33"/>
      <c r="H81" s="33"/>
      <c r="I81" s="5"/>
      <c r="J81" s="5"/>
      <c r="K81" s="5"/>
      <c r="L81" s="5"/>
      <c r="M81" s="5"/>
      <c r="N81" s="5"/>
      <c r="O81" s="5"/>
      <c r="P81" s="5"/>
      <c r="Q81" s="5"/>
      <c r="R81" s="5"/>
      <c r="S81" s="5"/>
      <c r="T81" s="5"/>
      <c r="U81" s="5"/>
      <c r="V81" s="5"/>
      <c r="W81" s="5"/>
      <c r="X81" s="5"/>
      <c r="Y81" s="5"/>
      <c r="Z81" s="5"/>
    </row>
    <row r="82" spans="1:26" ht="12.75" customHeight="1" x14ac:dyDescent="0.25">
      <c r="A82" s="5"/>
      <c r="B82" s="32"/>
      <c r="C82" s="33"/>
      <c r="D82" s="34"/>
      <c r="E82" s="34"/>
      <c r="F82" s="33"/>
      <c r="G82" s="33"/>
      <c r="H82" s="33"/>
      <c r="I82" s="5"/>
      <c r="J82" s="5"/>
      <c r="K82" s="5"/>
      <c r="L82" s="5"/>
      <c r="M82" s="5"/>
      <c r="N82" s="5"/>
      <c r="O82" s="5"/>
      <c r="P82" s="5"/>
      <c r="Q82" s="5"/>
      <c r="R82" s="5"/>
      <c r="S82" s="5"/>
      <c r="T82" s="5"/>
      <c r="U82" s="5"/>
      <c r="V82" s="5"/>
      <c r="W82" s="5"/>
      <c r="X82" s="5"/>
      <c r="Y82" s="5"/>
      <c r="Z82" s="5"/>
    </row>
    <row r="83" spans="1:26" ht="12.75" customHeight="1" x14ac:dyDescent="0.25">
      <c r="A83" s="5"/>
      <c r="B83" s="32"/>
      <c r="C83" s="33"/>
      <c r="D83" s="34"/>
      <c r="E83" s="34"/>
      <c r="F83" s="33"/>
      <c r="G83" s="33"/>
      <c r="H83" s="33"/>
      <c r="I83" s="5"/>
      <c r="J83" s="5"/>
      <c r="K83" s="5"/>
      <c r="L83" s="5"/>
      <c r="M83" s="5"/>
      <c r="N83" s="5"/>
      <c r="O83" s="5"/>
      <c r="P83" s="5"/>
      <c r="Q83" s="5"/>
      <c r="R83" s="5"/>
      <c r="S83" s="5"/>
      <c r="T83" s="5"/>
      <c r="U83" s="5"/>
      <c r="V83" s="5"/>
      <c r="W83" s="5"/>
      <c r="X83" s="5"/>
      <c r="Y83" s="5"/>
      <c r="Z83" s="5"/>
    </row>
    <row r="84" spans="1:26" ht="12.75" customHeight="1" x14ac:dyDescent="0.25">
      <c r="A84" s="5"/>
      <c r="B84" s="32"/>
      <c r="C84" s="33"/>
      <c r="D84" s="34"/>
      <c r="E84" s="34"/>
      <c r="F84" s="33"/>
      <c r="G84" s="33"/>
      <c r="H84" s="33"/>
      <c r="I84" s="5"/>
      <c r="J84" s="5"/>
      <c r="K84" s="5"/>
      <c r="L84" s="5"/>
      <c r="M84" s="5"/>
      <c r="N84" s="5"/>
      <c r="O84" s="5"/>
      <c r="P84" s="5"/>
      <c r="Q84" s="5"/>
      <c r="R84" s="5"/>
      <c r="S84" s="5"/>
      <c r="T84" s="5"/>
      <c r="U84" s="5"/>
      <c r="V84" s="5"/>
      <c r="W84" s="5"/>
      <c r="X84" s="5"/>
      <c r="Y84" s="5"/>
      <c r="Z84" s="5"/>
    </row>
    <row r="85" spans="1:26" ht="12.75" customHeight="1" x14ac:dyDescent="0.25">
      <c r="A85" s="5"/>
      <c r="B85" s="32"/>
      <c r="C85" s="33"/>
      <c r="D85" s="34"/>
      <c r="E85" s="34"/>
      <c r="F85" s="33"/>
      <c r="G85" s="33"/>
      <c r="H85" s="33"/>
      <c r="I85" s="5"/>
      <c r="J85" s="5"/>
      <c r="K85" s="5"/>
      <c r="L85" s="5"/>
      <c r="M85" s="5"/>
      <c r="N85" s="5"/>
      <c r="O85" s="5"/>
      <c r="P85" s="5"/>
      <c r="Q85" s="5"/>
      <c r="R85" s="5"/>
      <c r="S85" s="5"/>
      <c r="T85" s="5"/>
      <c r="U85" s="5"/>
      <c r="V85" s="5"/>
      <c r="W85" s="5"/>
      <c r="X85" s="5"/>
      <c r="Y85" s="5"/>
      <c r="Z85" s="5"/>
    </row>
    <row r="86" spans="1:26" ht="12.75" customHeight="1" x14ac:dyDescent="0.25">
      <c r="A86" s="5"/>
      <c r="B86" s="32"/>
      <c r="C86" s="33"/>
      <c r="D86" s="34"/>
      <c r="E86" s="34"/>
      <c r="F86" s="33"/>
      <c r="G86" s="33"/>
      <c r="H86" s="33"/>
      <c r="I86" s="5"/>
      <c r="J86" s="5"/>
      <c r="K86" s="5"/>
      <c r="L86" s="5"/>
      <c r="M86" s="5"/>
      <c r="N86" s="5"/>
      <c r="O86" s="5"/>
      <c r="P86" s="5"/>
      <c r="Q86" s="5"/>
      <c r="R86" s="5"/>
      <c r="S86" s="5"/>
      <c r="T86" s="5"/>
      <c r="U86" s="5"/>
      <c r="V86" s="5"/>
      <c r="W86" s="5"/>
      <c r="X86" s="5"/>
      <c r="Y86" s="5"/>
      <c r="Z86" s="5"/>
    </row>
    <row r="87" spans="1:26" ht="12.75" customHeight="1" x14ac:dyDescent="0.25">
      <c r="A87" s="5"/>
      <c r="B87" s="32"/>
      <c r="C87" s="33"/>
      <c r="D87" s="34"/>
      <c r="E87" s="34"/>
      <c r="F87" s="33"/>
      <c r="G87" s="33"/>
      <c r="H87" s="33"/>
      <c r="I87" s="5"/>
      <c r="J87" s="5"/>
      <c r="K87" s="5"/>
      <c r="L87" s="5"/>
      <c r="M87" s="5"/>
      <c r="N87" s="5"/>
      <c r="O87" s="5"/>
      <c r="P87" s="5"/>
      <c r="Q87" s="5"/>
      <c r="R87" s="5"/>
      <c r="S87" s="5"/>
      <c r="T87" s="5"/>
      <c r="U87" s="5"/>
      <c r="V87" s="5"/>
      <c r="W87" s="5"/>
      <c r="X87" s="5"/>
      <c r="Y87" s="5"/>
      <c r="Z87" s="5"/>
    </row>
    <row r="88" spans="1:26" ht="12.75" customHeight="1" x14ac:dyDescent="0.25">
      <c r="A88" s="5"/>
      <c r="B88" s="32"/>
      <c r="C88" s="33"/>
      <c r="D88" s="34"/>
      <c r="E88" s="34"/>
      <c r="F88" s="33"/>
      <c r="G88" s="33"/>
      <c r="H88" s="33"/>
      <c r="I88" s="5"/>
      <c r="J88" s="5"/>
      <c r="K88" s="5"/>
      <c r="L88" s="5"/>
      <c r="M88" s="5"/>
      <c r="N88" s="5"/>
      <c r="O88" s="5"/>
      <c r="P88" s="5"/>
      <c r="Q88" s="5"/>
      <c r="R88" s="5"/>
      <c r="S88" s="5"/>
      <c r="T88" s="5"/>
      <c r="U88" s="5"/>
      <c r="V88" s="5"/>
      <c r="W88" s="5"/>
      <c r="X88" s="5"/>
      <c r="Y88" s="5"/>
      <c r="Z88" s="5"/>
    </row>
    <row r="89" spans="1:26" ht="12.75" customHeight="1" x14ac:dyDescent="0.25">
      <c r="A89" s="5"/>
      <c r="B89" s="32"/>
      <c r="C89" s="33"/>
      <c r="D89" s="34"/>
      <c r="E89" s="34"/>
      <c r="F89" s="33"/>
      <c r="G89" s="33"/>
      <c r="H89" s="33"/>
      <c r="I89" s="5"/>
      <c r="J89" s="5"/>
      <c r="K89" s="5"/>
      <c r="L89" s="5"/>
      <c r="M89" s="5"/>
      <c r="N89" s="5"/>
      <c r="O89" s="5"/>
      <c r="P89" s="5"/>
      <c r="Q89" s="5"/>
      <c r="R89" s="5"/>
      <c r="S89" s="5"/>
      <c r="T89" s="5"/>
      <c r="U89" s="5"/>
      <c r="V89" s="5"/>
      <c r="W89" s="5"/>
      <c r="X89" s="5"/>
      <c r="Y89" s="5"/>
      <c r="Z89" s="5"/>
    </row>
    <row r="90" spans="1:26" ht="12.75" customHeight="1" x14ac:dyDescent="0.25">
      <c r="A90" s="5"/>
      <c r="B90" s="32"/>
      <c r="C90" s="33"/>
      <c r="D90" s="34"/>
      <c r="E90" s="34"/>
      <c r="F90" s="33"/>
      <c r="G90" s="33"/>
      <c r="H90" s="33"/>
      <c r="I90" s="5"/>
      <c r="J90" s="5"/>
      <c r="K90" s="5"/>
      <c r="L90" s="5"/>
      <c r="M90" s="5"/>
      <c r="N90" s="5"/>
      <c r="O90" s="5"/>
      <c r="P90" s="5"/>
      <c r="Q90" s="5"/>
      <c r="R90" s="5"/>
      <c r="S90" s="5"/>
      <c r="T90" s="5"/>
      <c r="U90" s="5"/>
      <c r="V90" s="5"/>
      <c r="W90" s="5"/>
      <c r="X90" s="5"/>
      <c r="Y90" s="5"/>
      <c r="Z90" s="5"/>
    </row>
    <row r="91" spans="1:26" ht="12.75" customHeight="1" x14ac:dyDescent="0.25">
      <c r="A91" s="5"/>
      <c r="B91" s="32"/>
      <c r="C91" s="33"/>
      <c r="D91" s="34"/>
      <c r="E91" s="34"/>
      <c r="F91" s="33"/>
      <c r="G91" s="33"/>
      <c r="H91" s="33"/>
      <c r="I91" s="5"/>
      <c r="J91" s="5"/>
      <c r="K91" s="5"/>
      <c r="L91" s="5"/>
      <c r="M91" s="5"/>
      <c r="N91" s="5"/>
      <c r="O91" s="5"/>
      <c r="P91" s="5"/>
      <c r="Q91" s="5"/>
      <c r="R91" s="5"/>
      <c r="S91" s="5"/>
      <c r="T91" s="5"/>
      <c r="U91" s="5"/>
      <c r="V91" s="5"/>
      <c r="W91" s="5"/>
      <c r="X91" s="5"/>
      <c r="Y91" s="5"/>
      <c r="Z91" s="5"/>
    </row>
    <row r="92" spans="1:26" ht="12.75" customHeight="1" x14ac:dyDescent="0.25">
      <c r="A92" s="5"/>
      <c r="B92" s="32"/>
      <c r="C92" s="33"/>
      <c r="D92" s="34"/>
      <c r="E92" s="34"/>
      <c r="F92" s="33"/>
      <c r="G92" s="33"/>
      <c r="H92" s="33"/>
      <c r="I92" s="5"/>
      <c r="J92" s="5"/>
      <c r="K92" s="5"/>
      <c r="L92" s="5"/>
      <c r="M92" s="5"/>
      <c r="N92" s="5"/>
      <c r="O92" s="5"/>
      <c r="P92" s="5"/>
      <c r="Q92" s="5"/>
      <c r="R92" s="5"/>
      <c r="S92" s="5"/>
      <c r="T92" s="5"/>
      <c r="U92" s="5"/>
      <c r="V92" s="5"/>
      <c r="W92" s="5"/>
      <c r="X92" s="5"/>
      <c r="Y92" s="5"/>
      <c r="Z92" s="5"/>
    </row>
    <row r="93" spans="1:26" ht="12.75" customHeight="1" x14ac:dyDescent="0.25">
      <c r="A93" s="5"/>
      <c r="B93" s="32"/>
      <c r="C93" s="33"/>
      <c r="D93" s="34"/>
      <c r="E93" s="34"/>
      <c r="F93" s="33"/>
      <c r="G93" s="33"/>
      <c r="H93" s="33"/>
      <c r="I93" s="5"/>
      <c r="J93" s="5"/>
      <c r="K93" s="5"/>
      <c r="L93" s="5"/>
      <c r="M93" s="5"/>
      <c r="N93" s="5"/>
      <c r="O93" s="5"/>
      <c r="P93" s="5"/>
      <c r="Q93" s="5"/>
      <c r="R93" s="5"/>
      <c r="S93" s="5"/>
      <c r="T93" s="5"/>
      <c r="U93" s="5"/>
      <c r="V93" s="5"/>
      <c r="W93" s="5"/>
      <c r="X93" s="5"/>
      <c r="Y93" s="5"/>
      <c r="Z93" s="5"/>
    </row>
    <row r="94" spans="1:26" ht="12.75" customHeight="1" x14ac:dyDescent="0.25">
      <c r="A94" s="5"/>
      <c r="B94" s="32"/>
      <c r="C94" s="33"/>
      <c r="D94" s="34"/>
      <c r="E94" s="34"/>
      <c r="F94" s="33"/>
      <c r="G94" s="33"/>
      <c r="H94" s="33"/>
      <c r="I94" s="5"/>
      <c r="J94" s="5"/>
      <c r="K94" s="5"/>
      <c r="L94" s="5"/>
      <c r="M94" s="5"/>
      <c r="N94" s="5"/>
      <c r="O94" s="5"/>
      <c r="P94" s="5"/>
      <c r="Q94" s="5"/>
      <c r="R94" s="5"/>
      <c r="S94" s="5"/>
      <c r="T94" s="5"/>
      <c r="U94" s="5"/>
      <c r="V94" s="5"/>
      <c r="W94" s="5"/>
      <c r="X94" s="5"/>
      <c r="Y94" s="5"/>
      <c r="Z94" s="5"/>
    </row>
    <row r="95" spans="1:26" ht="12.75" customHeight="1" x14ac:dyDescent="0.25">
      <c r="A95" s="5"/>
      <c r="B95" s="32"/>
      <c r="C95" s="33"/>
      <c r="D95" s="34"/>
      <c r="E95" s="34"/>
      <c r="F95" s="33"/>
      <c r="G95" s="33"/>
      <c r="H95" s="33"/>
      <c r="I95" s="5"/>
      <c r="J95" s="5"/>
      <c r="K95" s="5"/>
      <c r="L95" s="5"/>
      <c r="M95" s="5"/>
      <c r="N95" s="5"/>
      <c r="O95" s="5"/>
      <c r="P95" s="5"/>
      <c r="Q95" s="5"/>
      <c r="R95" s="5"/>
      <c r="S95" s="5"/>
      <c r="T95" s="5"/>
      <c r="U95" s="5"/>
      <c r="V95" s="5"/>
      <c r="W95" s="5"/>
      <c r="X95" s="5"/>
      <c r="Y95" s="5"/>
      <c r="Z95" s="5"/>
    </row>
    <row r="96" spans="1:26" ht="12.75" customHeight="1" x14ac:dyDescent="0.25">
      <c r="A96" s="5"/>
      <c r="B96" s="32"/>
      <c r="C96" s="33"/>
      <c r="D96" s="34"/>
      <c r="E96" s="34"/>
      <c r="F96" s="33"/>
      <c r="G96" s="33"/>
      <c r="H96" s="33"/>
      <c r="I96" s="5"/>
      <c r="J96" s="5"/>
      <c r="K96" s="5"/>
      <c r="L96" s="5"/>
      <c r="M96" s="5"/>
      <c r="N96" s="5"/>
      <c r="O96" s="5"/>
      <c r="P96" s="5"/>
      <c r="Q96" s="5"/>
      <c r="R96" s="5"/>
      <c r="S96" s="5"/>
      <c r="T96" s="5"/>
      <c r="U96" s="5"/>
      <c r="V96" s="5"/>
      <c r="W96" s="5"/>
      <c r="X96" s="5"/>
      <c r="Y96" s="5"/>
      <c r="Z96" s="5"/>
    </row>
    <row r="97" spans="1:26" ht="12.75" customHeight="1" x14ac:dyDescent="0.25">
      <c r="A97" s="5"/>
      <c r="B97" s="32"/>
      <c r="C97" s="33"/>
      <c r="D97" s="34"/>
      <c r="E97" s="34"/>
      <c r="F97" s="33"/>
      <c r="G97" s="33"/>
      <c r="H97" s="33"/>
      <c r="I97" s="5"/>
      <c r="J97" s="5"/>
      <c r="K97" s="5"/>
      <c r="L97" s="5"/>
      <c r="M97" s="5"/>
      <c r="N97" s="5"/>
      <c r="O97" s="5"/>
      <c r="P97" s="5"/>
      <c r="Q97" s="5"/>
      <c r="R97" s="5"/>
      <c r="S97" s="5"/>
      <c r="T97" s="5"/>
      <c r="U97" s="5"/>
      <c r="V97" s="5"/>
      <c r="W97" s="5"/>
      <c r="X97" s="5"/>
      <c r="Y97" s="5"/>
      <c r="Z97" s="5"/>
    </row>
    <row r="98" spans="1:26" ht="12.75" customHeight="1" x14ac:dyDescent="0.25">
      <c r="A98" s="5"/>
      <c r="B98" s="32"/>
      <c r="C98" s="33"/>
      <c r="D98" s="34"/>
      <c r="E98" s="34"/>
      <c r="F98" s="33"/>
      <c r="G98" s="33"/>
      <c r="H98" s="33"/>
      <c r="I98" s="5"/>
      <c r="J98" s="5"/>
      <c r="K98" s="5"/>
      <c r="L98" s="5"/>
      <c r="M98" s="5"/>
      <c r="N98" s="5"/>
      <c r="O98" s="5"/>
      <c r="P98" s="5"/>
      <c r="Q98" s="5"/>
      <c r="R98" s="5"/>
      <c r="S98" s="5"/>
      <c r="T98" s="5"/>
      <c r="U98" s="5"/>
      <c r="V98" s="5"/>
      <c r="W98" s="5"/>
      <c r="X98" s="5"/>
      <c r="Y98" s="5"/>
      <c r="Z98" s="5"/>
    </row>
    <row r="99" spans="1:26" ht="12.75" customHeight="1" x14ac:dyDescent="0.25">
      <c r="A99" s="5"/>
      <c r="B99" s="32"/>
      <c r="C99" s="33"/>
      <c r="D99" s="34"/>
      <c r="E99" s="34"/>
      <c r="F99" s="33"/>
      <c r="G99" s="33"/>
      <c r="H99" s="33"/>
      <c r="I99" s="5"/>
      <c r="J99" s="5"/>
      <c r="K99" s="5"/>
      <c r="L99" s="5"/>
      <c r="M99" s="5"/>
      <c r="N99" s="5"/>
      <c r="O99" s="5"/>
      <c r="P99" s="5"/>
      <c r="Q99" s="5"/>
      <c r="R99" s="5"/>
      <c r="S99" s="5"/>
      <c r="T99" s="5"/>
      <c r="U99" s="5"/>
      <c r="V99" s="5"/>
      <c r="W99" s="5"/>
      <c r="X99" s="5"/>
      <c r="Y99" s="5"/>
      <c r="Z99" s="5"/>
    </row>
    <row r="100" spans="1:26" ht="12.75" customHeight="1" x14ac:dyDescent="0.25">
      <c r="A100" s="5"/>
      <c r="B100" s="32"/>
      <c r="C100" s="33"/>
      <c r="D100" s="34"/>
      <c r="E100" s="34"/>
      <c r="F100" s="33"/>
      <c r="G100" s="33"/>
      <c r="H100" s="33"/>
      <c r="I100" s="5"/>
      <c r="J100" s="5"/>
      <c r="K100" s="5"/>
      <c r="L100" s="5"/>
      <c r="M100" s="5"/>
      <c r="N100" s="5"/>
      <c r="O100" s="5"/>
      <c r="P100" s="5"/>
      <c r="Q100" s="5"/>
      <c r="R100" s="5"/>
      <c r="S100" s="5"/>
      <c r="T100" s="5"/>
      <c r="U100" s="5"/>
      <c r="V100" s="5"/>
      <c r="W100" s="5"/>
      <c r="X100" s="5"/>
      <c r="Y100" s="5"/>
      <c r="Z100" s="5"/>
    </row>
    <row r="101" spans="1:26" ht="12.75" customHeight="1" x14ac:dyDescent="0.25">
      <c r="A101" s="5"/>
      <c r="B101" s="32"/>
      <c r="C101" s="33"/>
      <c r="D101" s="34"/>
      <c r="E101" s="34"/>
      <c r="F101" s="33"/>
      <c r="G101" s="33"/>
      <c r="H101" s="33"/>
      <c r="I101" s="5"/>
      <c r="J101" s="5"/>
      <c r="K101" s="5"/>
      <c r="L101" s="5"/>
      <c r="M101" s="5"/>
      <c r="N101" s="5"/>
      <c r="O101" s="5"/>
      <c r="P101" s="5"/>
      <c r="Q101" s="5"/>
      <c r="R101" s="5"/>
      <c r="S101" s="5"/>
      <c r="T101" s="5"/>
      <c r="U101" s="5"/>
      <c r="V101" s="5"/>
      <c r="W101" s="5"/>
      <c r="X101" s="5"/>
      <c r="Y101" s="5"/>
      <c r="Z101" s="5"/>
    </row>
    <row r="102" spans="1:26" ht="12.75" customHeight="1" x14ac:dyDescent="0.25">
      <c r="A102" s="5"/>
      <c r="B102" s="32"/>
      <c r="C102" s="33"/>
      <c r="D102" s="34"/>
      <c r="E102" s="34"/>
      <c r="F102" s="33"/>
      <c r="G102" s="33"/>
      <c r="H102" s="33"/>
      <c r="I102" s="5"/>
      <c r="J102" s="5"/>
      <c r="K102" s="5"/>
      <c r="L102" s="5"/>
      <c r="M102" s="5"/>
      <c r="N102" s="5"/>
      <c r="O102" s="5"/>
      <c r="P102" s="5"/>
      <c r="Q102" s="5"/>
      <c r="R102" s="5"/>
      <c r="S102" s="5"/>
      <c r="T102" s="5"/>
      <c r="U102" s="5"/>
      <c r="V102" s="5"/>
      <c r="W102" s="5"/>
      <c r="X102" s="5"/>
      <c r="Y102" s="5"/>
      <c r="Z102" s="5"/>
    </row>
    <row r="103" spans="1:26" ht="12.75" customHeight="1" x14ac:dyDescent="0.25">
      <c r="A103" s="5"/>
      <c r="B103" s="32"/>
      <c r="C103" s="33"/>
      <c r="D103" s="34"/>
      <c r="E103" s="34"/>
      <c r="F103" s="33"/>
      <c r="G103" s="33"/>
      <c r="H103" s="33"/>
      <c r="I103" s="5"/>
      <c r="J103" s="5"/>
      <c r="K103" s="5"/>
      <c r="L103" s="5"/>
      <c r="M103" s="5"/>
      <c r="N103" s="5"/>
      <c r="O103" s="5"/>
      <c r="P103" s="5"/>
      <c r="Q103" s="5"/>
      <c r="R103" s="5"/>
      <c r="S103" s="5"/>
      <c r="T103" s="5"/>
      <c r="U103" s="5"/>
      <c r="V103" s="5"/>
      <c r="W103" s="5"/>
      <c r="X103" s="5"/>
      <c r="Y103" s="5"/>
      <c r="Z103" s="5"/>
    </row>
    <row r="104" spans="1:26" ht="12.75" customHeight="1" x14ac:dyDescent="0.25">
      <c r="A104" s="5"/>
      <c r="B104" s="32"/>
      <c r="C104" s="33"/>
      <c r="D104" s="34"/>
      <c r="E104" s="34"/>
      <c r="F104" s="33"/>
      <c r="G104" s="33"/>
      <c r="H104" s="33"/>
      <c r="I104" s="5"/>
      <c r="J104" s="5"/>
      <c r="K104" s="5"/>
      <c r="L104" s="5"/>
      <c r="M104" s="5"/>
      <c r="N104" s="5"/>
      <c r="O104" s="5"/>
      <c r="P104" s="5"/>
      <c r="Q104" s="5"/>
      <c r="R104" s="5"/>
      <c r="S104" s="5"/>
      <c r="T104" s="5"/>
      <c r="U104" s="5"/>
      <c r="V104" s="5"/>
      <c r="W104" s="5"/>
      <c r="X104" s="5"/>
      <c r="Y104" s="5"/>
      <c r="Z104" s="5"/>
    </row>
    <row r="105" spans="1:26" ht="12.75" customHeight="1" x14ac:dyDescent="0.25">
      <c r="A105" s="5"/>
      <c r="B105" s="32"/>
      <c r="C105" s="33"/>
      <c r="D105" s="34"/>
      <c r="E105" s="34"/>
      <c r="F105" s="33"/>
      <c r="G105" s="33"/>
      <c r="H105" s="33"/>
      <c r="I105" s="5"/>
      <c r="J105" s="5"/>
      <c r="K105" s="5"/>
      <c r="L105" s="5"/>
      <c r="M105" s="5"/>
      <c r="N105" s="5"/>
      <c r="O105" s="5"/>
      <c r="P105" s="5"/>
      <c r="Q105" s="5"/>
      <c r="R105" s="5"/>
      <c r="S105" s="5"/>
      <c r="T105" s="5"/>
      <c r="U105" s="5"/>
      <c r="V105" s="5"/>
      <c r="W105" s="5"/>
      <c r="X105" s="5"/>
      <c r="Y105" s="5"/>
      <c r="Z105" s="5"/>
    </row>
    <row r="106" spans="1:26" ht="12.75" customHeight="1" x14ac:dyDescent="0.25">
      <c r="A106" s="5"/>
      <c r="B106" s="32"/>
      <c r="C106" s="33"/>
      <c r="D106" s="34"/>
      <c r="E106" s="34"/>
      <c r="F106" s="33"/>
      <c r="G106" s="33"/>
      <c r="H106" s="33"/>
      <c r="I106" s="5"/>
      <c r="J106" s="5"/>
      <c r="K106" s="5"/>
      <c r="L106" s="5"/>
      <c r="M106" s="5"/>
      <c r="N106" s="5"/>
      <c r="O106" s="5"/>
      <c r="P106" s="5"/>
      <c r="Q106" s="5"/>
      <c r="R106" s="5"/>
      <c r="S106" s="5"/>
      <c r="T106" s="5"/>
      <c r="U106" s="5"/>
      <c r="V106" s="5"/>
      <c r="W106" s="5"/>
      <c r="X106" s="5"/>
      <c r="Y106" s="5"/>
      <c r="Z106" s="5"/>
    </row>
    <row r="107" spans="1:26" ht="12.75" customHeight="1" x14ac:dyDescent="0.25">
      <c r="A107" s="5"/>
      <c r="B107" s="32"/>
      <c r="C107" s="33"/>
      <c r="D107" s="34"/>
      <c r="E107" s="34"/>
      <c r="F107" s="33"/>
      <c r="G107" s="33"/>
      <c r="H107" s="33"/>
      <c r="I107" s="5"/>
      <c r="J107" s="5"/>
      <c r="K107" s="5"/>
      <c r="L107" s="5"/>
      <c r="M107" s="5"/>
      <c r="N107" s="5"/>
      <c r="O107" s="5"/>
      <c r="P107" s="5"/>
      <c r="Q107" s="5"/>
      <c r="R107" s="5"/>
      <c r="S107" s="5"/>
      <c r="T107" s="5"/>
      <c r="U107" s="5"/>
      <c r="V107" s="5"/>
      <c r="W107" s="5"/>
      <c r="X107" s="5"/>
      <c r="Y107" s="5"/>
      <c r="Z107" s="5"/>
    </row>
    <row r="108" spans="1:26" ht="12.75" customHeight="1" x14ac:dyDescent="0.25">
      <c r="A108" s="5"/>
      <c r="B108" s="32"/>
      <c r="C108" s="33"/>
      <c r="D108" s="34"/>
      <c r="E108" s="34"/>
      <c r="F108" s="33"/>
      <c r="G108" s="33"/>
      <c r="H108" s="33"/>
      <c r="I108" s="5"/>
      <c r="J108" s="5"/>
      <c r="K108" s="5"/>
      <c r="L108" s="5"/>
      <c r="M108" s="5"/>
      <c r="N108" s="5"/>
      <c r="O108" s="5"/>
      <c r="P108" s="5"/>
      <c r="Q108" s="5"/>
      <c r="R108" s="5"/>
      <c r="S108" s="5"/>
      <c r="T108" s="5"/>
      <c r="U108" s="5"/>
      <c r="V108" s="5"/>
      <c r="W108" s="5"/>
      <c r="X108" s="5"/>
      <c r="Y108" s="5"/>
      <c r="Z108" s="5"/>
    </row>
    <row r="109" spans="1:26" ht="12.75" customHeight="1" x14ac:dyDescent="0.25">
      <c r="A109" s="5"/>
      <c r="B109" s="32"/>
      <c r="C109" s="33"/>
      <c r="D109" s="34"/>
      <c r="E109" s="34"/>
      <c r="F109" s="33"/>
      <c r="G109" s="33"/>
      <c r="H109" s="33"/>
      <c r="I109" s="5"/>
      <c r="J109" s="5"/>
      <c r="K109" s="5"/>
      <c r="L109" s="5"/>
      <c r="M109" s="5"/>
      <c r="N109" s="5"/>
      <c r="O109" s="5"/>
      <c r="P109" s="5"/>
      <c r="Q109" s="5"/>
      <c r="R109" s="5"/>
      <c r="S109" s="5"/>
      <c r="T109" s="5"/>
      <c r="U109" s="5"/>
      <c r="V109" s="5"/>
      <c r="W109" s="5"/>
      <c r="X109" s="5"/>
      <c r="Y109" s="5"/>
      <c r="Z109" s="5"/>
    </row>
    <row r="110" spans="1:26" ht="12.75" customHeight="1" x14ac:dyDescent="0.25">
      <c r="A110" s="5"/>
      <c r="B110" s="32"/>
      <c r="C110" s="33"/>
      <c r="D110" s="34"/>
      <c r="E110" s="34"/>
      <c r="F110" s="33"/>
      <c r="G110" s="33"/>
      <c r="H110" s="33"/>
      <c r="I110" s="5"/>
      <c r="J110" s="5"/>
      <c r="K110" s="5"/>
      <c r="L110" s="5"/>
      <c r="M110" s="5"/>
      <c r="N110" s="5"/>
      <c r="O110" s="5"/>
      <c r="P110" s="5"/>
      <c r="Q110" s="5"/>
      <c r="R110" s="5"/>
      <c r="S110" s="5"/>
      <c r="T110" s="5"/>
      <c r="U110" s="5"/>
      <c r="V110" s="5"/>
      <c r="W110" s="5"/>
      <c r="X110" s="5"/>
      <c r="Y110" s="5"/>
      <c r="Z110" s="5"/>
    </row>
    <row r="111" spans="1:26" ht="12.75" customHeight="1" x14ac:dyDescent="0.25">
      <c r="A111" s="5"/>
      <c r="B111" s="32"/>
      <c r="C111" s="33"/>
      <c r="D111" s="34"/>
      <c r="E111" s="34"/>
      <c r="F111" s="33"/>
      <c r="G111" s="33"/>
      <c r="H111" s="33"/>
      <c r="I111" s="5"/>
      <c r="J111" s="5"/>
      <c r="K111" s="5"/>
      <c r="L111" s="5"/>
      <c r="M111" s="5"/>
      <c r="N111" s="5"/>
      <c r="O111" s="5"/>
      <c r="P111" s="5"/>
      <c r="Q111" s="5"/>
      <c r="R111" s="5"/>
      <c r="S111" s="5"/>
      <c r="T111" s="5"/>
      <c r="U111" s="5"/>
      <c r="V111" s="5"/>
      <c r="W111" s="5"/>
      <c r="X111" s="5"/>
      <c r="Y111" s="5"/>
      <c r="Z111" s="5"/>
    </row>
    <row r="112" spans="1:26" ht="12.75" customHeight="1" x14ac:dyDescent="0.25">
      <c r="A112" s="5"/>
      <c r="B112" s="32"/>
      <c r="C112" s="33"/>
      <c r="D112" s="34"/>
      <c r="E112" s="34"/>
      <c r="F112" s="33"/>
      <c r="G112" s="33"/>
      <c r="H112" s="33"/>
      <c r="I112" s="5"/>
      <c r="J112" s="5"/>
      <c r="K112" s="5"/>
      <c r="L112" s="5"/>
      <c r="M112" s="5"/>
      <c r="N112" s="5"/>
      <c r="O112" s="5"/>
      <c r="P112" s="5"/>
      <c r="Q112" s="5"/>
      <c r="R112" s="5"/>
      <c r="S112" s="5"/>
      <c r="T112" s="5"/>
      <c r="U112" s="5"/>
      <c r="V112" s="5"/>
      <c r="W112" s="5"/>
      <c r="X112" s="5"/>
      <c r="Y112" s="5"/>
      <c r="Z112" s="5"/>
    </row>
    <row r="113" spans="1:26" ht="12.75" customHeight="1" x14ac:dyDescent="0.25">
      <c r="A113" s="5"/>
      <c r="B113" s="32"/>
      <c r="C113" s="33"/>
      <c r="D113" s="34"/>
      <c r="E113" s="34"/>
      <c r="F113" s="33"/>
      <c r="G113" s="33"/>
      <c r="H113" s="33"/>
      <c r="I113" s="5"/>
      <c r="J113" s="5"/>
      <c r="K113" s="5"/>
      <c r="L113" s="5"/>
      <c r="M113" s="5"/>
      <c r="N113" s="5"/>
      <c r="O113" s="5"/>
      <c r="P113" s="5"/>
      <c r="Q113" s="5"/>
      <c r="R113" s="5"/>
      <c r="S113" s="5"/>
      <c r="T113" s="5"/>
      <c r="U113" s="5"/>
      <c r="V113" s="5"/>
      <c r="W113" s="5"/>
      <c r="X113" s="5"/>
      <c r="Y113" s="5"/>
      <c r="Z113" s="5"/>
    </row>
    <row r="114" spans="1:26" ht="12.75" customHeight="1" x14ac:dyDescent="0.25">
      <c r="A114" s="5"/>
      <c r="B114" s="32"/>
      <c r="C114" s="33"/>
      <c r="D114" s="34"/>
      <c r="E114" s="34"/>
      <c r="F114" s="33"/>
      <c r="G114" s="33"/>
      <c r="H114" s="33"/>
      <c r="I114" s="5"/>
      <c r="J114" s="5"/>
      <c r="K114" s="5"/>
      <c r="L114" s="5"/>
      <c r="M114" s="5"/>
      <c r="N114" s="5"/>
      <c r="O114" s="5"/>
      <c r="P114" s="5"/>
      <c r="Q114" s="5"/>
      <c r="R114" s="5"/>
      <c r="S114" s="5"/>
      <c r="T114" s="5"/>
      <c r="U114" s="5"/>
      <c r="V114" s="5"/>
      <c r="W114" s="5"/>
      <c r="X114" s="5"/>
      <c r="Y114" s="5"/>
      <c r="Z114" s="5"/>
    </row>
    <row r="115" spans="1:26" ht="12.75" customHeight="1" x14ac:dyDescent="0.25">
      <c r="A115" s="5"/>
      <c r="B115" s="32"/>
      <c r="C115" s="33"/>
      <c r="D115" s="34"/>
      <c r="E115" s="34"/>
      <c r="F115" s="33"/>
      <c r="G115" s="33"/>
      <c r="H115" s="33"/>
      <c r="I115" s="5"/>
      <c r="J115" s="5"/>
      <c r="K115" s="5"/>
      <c r="L115" s="5"/>
      <c r="M115" s="5"/>
      <c r="N115" s="5"/>
      <c r="O115" s="5"/>
      <c r="P115" s="5"/>
      <c r="Q115" s="5"/>
      <c r="R115" s="5"/>
      <c r="S115" s="5"/>
      <c r="T115" s="5"/>
      <c r="U115" s="5"/>
      <c r="V115" s="5"/>
      <c r="W115" s="5"/>
      <c r="X115" s="5"/>
      <c r="Y115" s="5"/>
      <c r="Z115" s="5"/>
    </row>
    <row r="116" spans="1:26" ht="12.75" customHeight="1" x14ac:dyDescent="0.25">
      <c r="A116" s="5"/>
      <c r="B116" s="32"/>
      <c r="C116" s="33"/>
      <c r="D116" s="34"/>
      <c r="E116" s="34"/>
      <c r="F116" s="33"/>
      <c r="G116" s="33"/>
      <c r="H116" s="33"/>
      <c r="I116" s="5"/>
      <c r="J116" s="5"/>
      <c r="K116" s="5"/>
      <c r="L116" s="5"/>
      <c r="M116" s="5"/>
      <c r="N116" s="5"/>
      <c r="O116" s="5"/>
      <c r="P116" s="5"/>
      <c r="Q116" s="5"/>
      <c r="R116" s="5"/>
      <c r="S116" s="5"/>
      <c r="T116" s="5"/>
      <c r="U116" s="5"/>
      <c r="V116" s="5"/>
      <c r="W116" s="5"/>
      <c r="X116" s="5"/>
      <c r="Y116" s="5"/>
      <c r="Z116" s="5"/>
    </row>
    <row r="117" spans="1:26" ht="12.75" customHeight="1" x14ac:dyDescent="0.25">
      <c r="A117" s="5"/>
      <c r="B117" s="32"/>
      <c r="C117" s="33"/>
      <c r="D117" s="34"/>
      <c r="E117" s="34"/>
      <c r="F117" s="33"/>
      <c r="G117" s="33"/>
      <c r="H117" s="33"/>
      <c r="I117" s="5"/>
      <c r="J117" s="5"/>
      <c r="K117" s="5"/>
      <c r="L117" s="5"/>
      <c r="M117" s="5"/>
      <c r="N117" s="5"/>
      <c r="O117" s="5"/>
      <c r="P117" s="5"/>
      <c r="Q117" s="5"/>
      <c r="R117" s="5"/>
      <c r="S117" s="5"/>
      <c r="T117" s="5"/>
      <c r="U117" s="5"/>
      <c r="V117" s="5"/>
      <c r="W117" s="5"/>
      <c r="X117" s="5"/>
      <c r="Y117" s="5"/>
      <c r="Z117" s="5"/>
    </row>
    <row r="118" spans="1:26" ht="12.75" customHeight="1" x14ac:dyDescent="0.25">
      <c r="A118" s="5"/>
      <c r="B118" s="32"/>
      <c r="C118" s="33"/>
      <c r="D118" s="34"/>
      <c r="E118" s="34"/>
      <c r="F118" s="33"/>
      <c r="G118" s="33"/>
      <c r="H118" s="33"/>
      <c r="I118" s="5"/>
      <c r="J118" s="5"/>
      <c r="K118" s="5"/>
      <c r="L118" s="5"/>
      <c r="M118" s="5"/>
      <c r="N118" s="5"/>
      <c r="O118" s="5"/>
      <c r="P118" s="5"/>
      <c r="Q118" s="5"/>
      <c r="R118" s="5"/>
      <c r="S118" s="5"/>
      <c r="T118" s="5"/>
      <c r="U118" s="5"/>
      <c r="V118" s="5"/>
      <c r="W118" s="5"/>
      <c r="X118" s="5"/>
      <c r="Y118" s="5"/>
      <c r="Z118" s="5"/>
    </row>
    <row r="119" spans="1:26" ht="12.75" customHeight="1" x14ac:dyDescent="0.25">
      <c r="A119" s="5"/>
      <c r="B119" s="32"/>
      <c r="C119" s="33"/>
      <c r="D119" s="34"/>
      <c r="E119" s="34"/>
      <c r="F119" s="33"/>
      <c r="G119" s="33"/>
      <c r="H119" s="33"/>
      <c r="I119" s="5"/>
      <c r="J119" s="5"/>
      <c r="K119" s="5"/>
      <c r="L119" s="5"/>
      <c r="M119" s="5"/>
      <c r="N119" s="5"/>
      <c r="O119" s="5"/>
      <c r="P119" s="5"/>
      <c r="Q119" s="5"/>
      <c r="R119" s="5"/>
      <c r="S119" s="5"/>
      <c r="T119" s="5"/>
      <c r="U119" s="5"/>
      <c r="V119" s="5"/>
      <c r="W119" s="5"/>
      <c r="X119" s="5"/>
      <c r="Y119" s="5"/>
      <c r="Z119" s="5"/>
    </row>
    <row r="120" spans="1:26" ht="12.75" customHeight="1" x14ac:dyDescent="0.25">
      <c r="A120" s="5"/>
      <c r="B120" s="32"/>
      <c r="C120" s="33"/>
      <c r="D120" s="34"/>
      <c r="E120" s="34"/>
      <c r="F120" s="33"/>
      <c r="G120" s="33"/>
      <c r="H120" s="33"/>
      <c r="I120" s="5"/>
      <c r="J120" s="5"/>
      <c r="K120" s="5"/>
      <c r="L120" s="5"/>
      <c r="M120" s="5"/>
      <c r="N120" s="5"/>
      <c r="O120" s="5"/>
      <c r="P120" s="5"/>
      <c r="Q120" s="5"/>
      <c r="R120" s="5"/>
      <c r="S120" s="5"/>
      <c r="T120" s="5"/>
      <c r="U120" s="5"/>
      <c r="V120" s="5"/>
      <c r="W120" s="5"/>
      <c r="X120" s="5"/>
      <c r="Y120" s="5"/>
      <c r="Z120" s="5"/>
    </row>
    <row r="121" spans="1:26" ht="12.75" customHeight="1" x14ac:dyDescent="0.25">
      <c r="A121" s="5"/>
      <c r="B121" s="32"/>
      <c r="C121" s="33"/>
      <c r="D121" s="34"/>
      <c r="E121" s="34"/>
      <c r="F121" s="33"/>
      <c r="G121" s="33"/>
      <c r="H121" s="33"/>
      <c r="I121" s="5"/>
      <c r="J121" s="5"/>
      <c r="K121" s="5"/>
      <c r="L121" s="5"/>
      <c r="M121" s="5"/>
      <c r="N121" s="5"/>
      <c r="O121" s="5"/>
      <c r="P121" s="5"/>
      <c r="Q121" s="5"/>
      <c r="R121" s="5"/>
      <c r="S121" s="5"/>
      <c r="T121" s="5"/>
      <c r="U121" s="5"/>
      <c r="V121" s="5"/>
      <c r="W121" s="5"/>
      <c r="X121" s="5"/>
      <c r="Y121" s="5"/>
      <c r="Z121" s="5"/>
    </row>
    <row r="122" spans="1:26" ht="12.75" customHeight="1" x14ac:dyDescent="0.25">
      <c r="A122" s="5"/>
      <c r="B122" s="32"/>
      <c r="C122" s="33"/>
      <c r="D122" s="34"/>
      <c r="E122" s="34"/>
      <c r="F122" s="33"/>
      <c r="G122" s="33"/>
      <c r="H122" s="33"/>
      <c r="I122" s="5"/>
      <c r="J122" s="5"/>
      <c r="K122" s="5"/>
      <c r="L122" s="5"/>
      <c r="M122" s="5"/>
      <c r="N122" s="5"/>
      <c r="O122" s="5"/>
      <c r="P122" s="5"/>
      <c r="Q122" s="5"/>
      <c r="R122" s="5"/>
      <c r="S122" s="5"/>
      <c r="T122" s="5"/>
      <c r="U122" s="5"/>
      <c r="V122" s="5"/>
      <c r="W122" s="5"/>
      <c r="X122" s="5"/>
      <c r="Y122" s="5"/>
      <c r="Z122" s="5"/>
    </row>
    <row r="123" spans="1:26" ht="12.75" customHeight="1" x14ac:dyDescent="0.25">
      <c r="A123" s="5"/>
      <c r="B123" s="32"/>
      <c r="C123" s="33"/>
      <c r="D123" s="34"/>
      <c r="E123" s="34"/>
      <c r="F123" s="33"/>
      <c r="G123" s="33"/>
      <c r="H123" s="33"/>
      <c r="I123" s="5"/>
      <c r="J123" s="5"/>
      <c r="K123" s="5"/>
      <c r="L123" s="5"/>
      <c r="M123" s="5"/>
      <c r="N123" s="5"/>
      <c r="O123" s="5"/>
      <c r="P123" s="5"/>
      <c r="Q123" s="5"/>
      <c r="R123" s="5"/>
      <c r="S123" s="5"/>
      <c r="T123" s="5"/>
      <c r="U123" s="5"/>
      <c r="V123" s="5"/>
      <c r="W123" s="5"/>
      <c r="X123" s="5"/>
      <c r="Y123" s="5"/>
      <c r="Z123" s="5"/>
    </row>
    <row r="124" spans="1:26" ht="12.75" customHeight="1" x14ac:dyDescent="0.25">
      <c r="A124" s="5"/>
      <c r="B124" s="32"/>
      <c r="C124" s="33"/>
      <c r="D124" s="34"/>
      <c r="E124" s="34"/>
      <c r="F124" s="33"/>
      <c r="G124" s="33"/>
      <c r="H124" s="33"/>
      <c r="I124" s="5"/>
      <c r="J124" s="5"/>
      <c r="K124" s="5"/>
      <c r="L124" s="5"/>
      <c r="M124" s="5"/>
      <c r="N124" s="5"/>
      <c r="O124" s="5"/>
      <c r="P124" s="5"/>
      <c r="Q124" s="5"/>
      <c r="R124" s="5"/>
      <c r="S124" s="5"/>
      <c r="T124" s="5"/>
      <c r="U124" s="5"/>
      <c r="V124" s="5"/>
      <c r="W124" s="5"/>
      <c r="X124" s="5"/>
      <c r="Y124" s="5"/>
      <c r="Z124" s="5"/>
    </row>
    <row r="125" spans="1:26" ht="12.75" customHeight="1" x14ac:dyDescent="0.25">
      <c r="A125" s="5"/>
      <c r="B125" s="32"/>
      <c r="C125" s="33"/>
      <c r="D125" s="34"/>
      <c r="E125" s="34"/>
      <c r="F125" s="33"/>
      <c r="G125" s="33"/>
      <c r="H125" s="33"/>
      <c r="I125" s="5"/>
      <c r="J125" s="5"/>
      <c r="K125" s="5"/>
      <c r="L125" s="5"/>
      <c r="M125" s="5"/>
      <c r="N125" s="5"/>
      <c r="O125" s="5"/>
      <c r="P125" s="5"/>
      <c r="Q125" s="5"/>
      <c r="R125" s="5"/>
      <c r="S125" s="5"/>
      <c r="T125" s="5"/>
      <c r="U125" s="5"/>
      <c r="V125" s="5"/>
      <c r="W125" s="5"/>
      <c r="X125" s="5"/>
      <c r="Y125" s="5"/>
      <c r="Z125" s="5"/>
    </row>
    <row r="126" spans="1:26" ht="12.75" customHeight="1" x14ac:dyDescent="0.25">
      <c r="A126" s="5"/>
      <c r="B126" s="32"/>
      <c r="C126" s="33"/>
      <c r="D126" s="34"/>
      <c r="E126" s="34"/>
      <c r="F126" s="33"/>
      <c r="G126" s="33"/>
      <c r="H126" s="33"/>
      <c r="I126" s="5"/>
      <c r="J126" s="5"/>
      <c r="K126" s="5"/>
      <c r="L126" s="5"/>
      <c r="M126" s="5"/>
      <c r="N126" s="5"/>
      <c r="O126" s="5"/>
      <c r="P126" s="5"/>
      <c r="Q126" s="5"/>
      <c r="R126" s="5"/>
      <c r="S126" s="5"/>
      <c r="T126" s="5"/>
      <c r="U126" s="5"/>
      <c r="V126" s="5"/>
      <c r="W126" s="5"/>
      <c r="X126" s="5"/>
      <c r="Y126" s="5"/>
      <c r="Z126" s="5"/>
    </row>
    <row r="127" spans="1:26" ht="12.75" customHeight="1" x14ac:dyDescent="0.25">
      <c r="A127" s="5"/>
      <c r="B127" s="32"/>
      <c r="C127" s="33"/>
      <c r="D127" s="34"/>
      <c r="E127" s="34"/>
      <c r="F127" s="33"/>
      <c r="G127" s="33"/>
      <c r="H127" s="33"/>
      <c r="I127" s="5"/>
      <c r="J127" s="5"/>
      <c r="K127" s="5"/>
      <c r="L127" s="5"/>
      <c r="M127" s="5"/>
      <c r="N127" s="5"/>
      <c r="O127" s="5"/>
      <c r="P127" s="5"/>
      <c r="Q127" s="5"/>
      <c r="R127" s="5"/>
      <c r="S127" s="5"/>
      <c r="T127" s="5"/>
      <c r="U127" s="5"/>
      <c r="V127" s="5"/>
      <c r="W127" s="5"/>
      <c r="X127" s="5"/>
      <c r="Y127" s="5"/>
      <c r="Z127" s="5"/>
    </row>
    <row r="128" spans="1:26" ht="12.75" customHeight="1" x14ac:dyDescent="0.25">
      <c r="A128" s="5"/>
      <c r="B128" s="32"/>
      <c r="C128" s="33"/>
      <c r="D128" s="34"/>
      <c r="E128" s="34"/>
      <c r="F128" s="33"/>
      <c r="G128" s="33"/>
      <c r="H128" s="33"/>
      <c r="I128" s="5"/>
      <c r="J128" s="5"/>
      <c r="K128" s="5"/>
      <c r="L128" s="5"/>
      <c r="M128" s="5"/>
      <c r="N128" s="5"/>
      <c r="O128" s="5"/>
      <c r="P128" s="5"/>
      <c r="Q128" s="5"/>
      <c r="R128" s="5"/>
      <c r="S128" s="5"/>
      <c r="T128" s="5"/>
      <c r="U128" s="5"/>
      <c r="V128" s="5"/>
      <c r="W128" s="5"/>
      <c r="X128" s="5"/>
      <c r="Y128" s="5"/>
      <c r="Z128" s="5"/>
    </row>
    <row r="129" spans="1:26" ht="12.75" customHeight="1" x14ac:dyDescent="0.25">
      <c r="A129" s="5"/>
      <c r="B129" s="32"/>
      <c r="C129" s="33"/>
      <c r="D129" s="34"/>
      <c r="E129" s="34"/>
      <c r="F129" s="33"/>
      <c r="G129" s="33"/>
      <c r="H129" s="33"/>
      <c r="I129" s="5"/>
      <c r="J129" s="5"/>
      <c r="K129" s="5"/>
      <c r="L129" s="5"/>
      <c r="M129" s="5"/>
      <c r="N129" s="5"/>
      <c r="O129" s="5"/>
      <c r="P129" s="5"/>
      <c r="Q129" s="5"/>
      <c r="R129" s="5"/>
      <c r="S129" s="5"/>
      <c r="T129" s="5"/>
      <c r="U129" s="5"/>
      <c r="V129" s="5"/>
      <c r="W129" s="5"/>
      <c r="X129" s="5"/>
      <c r="Y129" s="5"/>
      <c r="Z129" s="5"/>
    </row>
    <row r="130" spans="1:26" ht="12.75" customHeight="1" x14ac:dyDescent="0.25">
      <c r="A130" s="5"/>
      <c r="B130" s="32"/>
      <c r="C130" s="33"/>
      <c r="D130" s="34"/>
      <c r="E130" s="34"/>
      <c r="F130" s="33"/>
      <c r="G130" s="33"/>
      <c r="H130" s="33"/>
      <c r="I130" s="5"/>
      <c r="J130" s="5"/>
      <c r="K130" s="5"/>
      <c r="L130" s="5"/>
      <c r="M130" s="5"/>
      <c r="N130" s="5"/>
      <c r="O130" s="5"/>
      <c r="P130" s="5"/>
      <c r="Q130" s="5"/>
      <c r="R130" s="5"/>
      <c r="S130" s="5"/>
      <c r="T130" s="5"/>
      <c r="U130" s="5"/>
      <c r="V130" s="5"/>
      <c r="W130" s="5"/>
      <c r="X130" s="5"/>
      <c r="Y130" s="5"/>
      <c r="Z130" s="5"/>
    </row>
    <row r="131" spans="1:26" ht="12.75" customHeight="1" x14ac:dyDescent="0.25">
      <c r="A131" s="5"/>
      <c r="B131" s="32"/>
      <c r="C131" s="33"/>
      <c r="D131" s="34"/>
      <c r="E131" s="34"/>
      <c r="F131" s="33"/>
      <c r="G131" s="33"/>
      <c r="H131" s="33"/>
      <c r="I131" s="5"/>
      <c r="J131" s="5"/>
      <c r="K131" s="5"/>
      <c r="L131" s="5"/>
      <c r="M131" s="5"/>
      <c r="N131" s="5"/>
      <c r="O131" s="5"/>
      <c r="P131" s="5"/>
      <c r="Q131" s="5"/>
      <c r="R131" s="5"/>
      <c r="S131" s="5"/>
      <c r="T131" s="5"/>
      <c r="U131" s="5"/>
      <c r="V131" s="5"/>
      <c r="W131" s="5"/>
      <c r="X131" s="5"/>
      <c r="Y131" s="5"/>
      <c r="Z131" s="5"/>
    </row>
    <row r="132" spans="1:26" ht="12.75" customHeight="1" x14ac:dyDescent="0.25">
      <c r="A132" s="5"/>
      <c r="B132" s="32"/>
      <c r="C132" s="33"/>
      <c r="D132" s="34"/>
      <c r="E132" s="34"/>
      <c r="F132" s="33"/>
      <c r="G132" s="33"/>
      <c r="H132" s="33"/>
      <c r="I132" s="5"/>
      <c r="J132" s="5"/>
      <c r="K132" s="5"/>
      <c r="L132" s="5"/>
      <c r="M132" s="5"/>
      <c r="N132" s="5"/>
      <c r="O132" s="5"/>
      <c r="P132" s="5"/>
      <c r="Q132" s="5"/>
      <c r="R132" s="5"/>
      <c r="S132" s="5"/>
      <c r="T132" s="5"/>
      <c r="U132" s="5"/>
      <c r="V132" s="5"/>
      <c r="W132" s="5"/>
      <c r="X132" s="5"/>
      <c r="Y132" s="5"/>
      <c r="Z132" s="5"/>
    </row>
    <row r="133" spans="1:26" ht="12.75" customHeight="1" x14ac:dyDescent="0.25">
      <c r="A133" s="5"/>
      <c r="B133" s="32"/>
      <c r="C133" s="33"/>
      <c r="D133" s="34"/>
      <c r="E133" s="34"/>
      <c r="F133" s="33"/>
      <c r="G133" s="33"/>
      <c r="H133" s="33"/>
      <c r="I133" s="5"/>
      <c r="J133" s="5"/>
      <c r="K133" s="5"/>
      <c r="L133" s="5"/>
      <c r="M133" s="5"/>
      <c r="N133" s="5"/>
      <c r="O133" s="5"/>
      <c r="P133" s="5"/>
      <c r="Q133" s="5"/>
      <c r="R133" s="5"/>
      <c r="S133" s="5"/>
      <c r="T133" s="5"/>
      <c r="U133" s="5"/>
      <c r="V133" s="5"/>
      <c r="W133" s="5"/>
      <c r="X133" s="5"/>
      <c r="Y133" s="5"/>
      <c r="Z133" s="5"/>
    </row>
    <row r="134" spans="1:26" ht="12.75" customHeight="1" x14ac:dyDescent="0.25">
      <c r="A134" s="5"/>
      <c r="B134" s="32"/>
      <c r="C134" s="33"/>
      <c r="D134" s="34"/>
      <c r="E134" s="34"/>
      <c r="F134" s="33"/>
      <c r="G134" s="33"/>
      <c r="H134" s="33"/>
      <c r="I134" s="5"/>
      <c r="J134" s="5"/>
      <c r="K134" s="5"/>
      <c r="L134" s="5"/>
      <c r="M134" s="5"/>
      <c r="N134" s="5"/>
      <c r="O134" s="5"/>
      <c r="P134" s="5"/>
      <c r="Q134" s="5"/>
      <c r="R134" s="5"/>
      <c r="S134" s="5"/>
      <c r="T134" s="5"/>
      <c r="U134" s="5"/>
      <c r="V134" s="5"/>
      <c r="W134" s="5"/>
      <c r="X134" s="5"/>
      <c r="Y134" s="5"/>
      <c r="Z134" s="5"/>
    </row>
    <row r="135" spans="1:26" ht="12.75" customHeight="1" x14ac:dyDescent="0.25">
      <c r="A135" s="5"/>
      <c r="B135" s="32"/>
      <c r="C135" s="33"/>
      <c r="D135" s="34"/>
      <c r="E135" s="34"/>
      <c r="F135" s="33"/>
      <c r="G135" s="33"/>
      <c r="H135" s="33"/>
      <c r="I135" s="5"/>
      <c r="J135" s="5"/>
      <c r="K135" s="5"/>
      <c r="L135" s="5"/>
      <c r="M135" s="5"/>
      <c r="N135" s="5"/>
      <c r="O135" s="5"/>
      <c r="P135" s="5"/>
      <c r="Q135" s="5"/>
      <c r="R135" s="5"/>
      <c r="S135" s="5"/>
      <c r="T135" s="5"/>
      <c r="U135" s="5"/>
      <c r="V135" s="5"/>
      <c r="W135" s="5"/>
      <c r="X135" s="5"/>
      <c r="Y135" s="5"/>
      <c r="Z135" s="5"/>
    </row>
    <row r="136" spans="1:26" ht="12.75" customHeight="1" x14ac:dyDescent="0.25">
      <c r="A136" s="5"/>
      <c r="B136" s="32"/>
      <c r="C136" s="33"/>
      <c r="D136" s="34"/>
      <c r="E136" s="34"/>
      <c r="F136" s="33"/>
      <c r="G136" s="33"/>
      <c r="H136" s="33"/>
      <c r="I136" s="5"/>
      <c r="J136" s="5"/>
      <c r="K136" s="5"/>
      <c r="L136" s="5"/>
      <c r="M136" s="5"/>
      <c r="N136" s="5"/>
      <c r="O136" s="5"/>
      <c r="P136" s="5"/>
      <c r="Q136" s="5"/>
      <c r="R136" s="5"/>
      <c r="S136" s="5"/>
      <c r="T136" s="5"/>
      <c r="U136" s="5"/>
      <c r="V136" s="5"/>
      <c r="W136" s="5"/>
      <c r="X136" s="5"/>
      <c r="Y136" s="5"/>
      <c r="Z136" s="5"/>
    </row>
    <row r="137" spans="1:26" ht="12.75" customHeight="1" x14ac:dyDescent="0.25">
      <c r="A137" s="5"/>
      <c r="B137" s="32"/>
      <c r="C137" s="33"/>
      <c r="D137" s="34"/>
      <c r="E137" s="34"/>
      <c r="F137" s="33"/>
      <c r="G137" s="33"/>
      <c r="H137" s="33"/>
      <c r="I137" s="5"/>
      <c r="J137" s="5"/>
      <c r="K137" s="5"/>
      <c r="L137" s="5"/>
      <c r="M137" s="5"/>
      <c r="N137" s="5"/>
      <c r="O137" s="5"/>
      <c r="P137" s="5"/>
      <c r="Q137" s="5"/>
      <c r="R137" s="5"/>
      <c r="S137" s="5"/>
      <c r="T137" s="5"/>
      <c r="U137" s="5"/>
      <c r="V137" s="5"/>
      <c r="W137" s="5"/>
      <c r="X137" s="5"/>
      <c r="Y137" s="5"/>
      <c r="Z137" s="5"/>
    </row>
    <row r="138" spans="1:26" ht="12.75" customHeight="1" x14ac:dyDescent="0.25">
      <c r="A138" s="5"/>
      <c r="B138" s="32"/>
      <c r="C138" s="33"/>
      <c r="D138" s="34"/>
      <c r="E138" s="34"/>
      <c r="F138" s="33"/>
      <c r="G138" s="33"/>
      <c r="H138" s="33"/>
      <c r="I138" s="5"/>
      <c r="J138" s="5"/>
      <c r="K138" s="5"/>
      <c r="L138" s="5"/>
      <c r="M138" s="5"/>
      <c r="N138" s="5"/>
      <c r="O138" s="5"/>
      <c r="P138" s="5"/>
      <c r="Q138" s="5"/>
      <c r="R138" s="5"/>
      <c r="S138" s="5"/>
      <c r="T138" s="5"/>
      <c r="U138" s="5"/>
      <c r="V138" s="5"/>
      <c r="W138" s="5"/>
      <c r="X138" s="5"/>
      <c r="Y138" s="5"/>
      <c r="Z138" s="5"/>
    </row>
    <row r="139" spans="1:26" ht="12.75" customHeight="1" x14ac:dyDescent="0.25">
      <c r="A139" s="5"/>
      <c r="B139" s="32"/>
      <c r="C139" s="33"/>
      <c r="D139" s="34"/>
      <c r="E139" s="34"/>
      <c r="F139" s="33"/>
      <c r="G139" s="33"/>
      <c r="H139" s="33"/>
      <c r="I139" s="5"/>
      <c r="J139" s="5"/>
      <c r="K139" s="5"/>
      <c r="L139" s="5"/>
      <c r="M139" s="5"/>
      <c r="N139" s="5"/>
      <c r="O139" s="5"/>
      <c r="P139" s="5"/>
      <c r="Q139" s="5"/>
      <c r="R139" s="5"/>
      <c r="S139" s="5"/>
      <c r="T139" s="5"/>
      <c r="U139" s="5"/>
      <c r="V139" s="5"/>
      <c r="W139" s="5"/>
      <c r="X139" s="5"/>
      <c r="Y139" s="5"/>
      <c r="Z139" s="5"/>
    </row>
    <row r="140" spans="1:26" ht="12.75" customHeight="1" x14ac:dyDescent="0.25">
      <c r="A140" s="5"/>
      <c r="B140" s="32"/>
      <c r="C140" s="33"/>
      <c r="D140" s="34"/>
      <c r="E140" s="34"/>
      <c r="F140" s="33"/>
      <c r="G140" s="33"/>
      <c r="H140" s="33"/>
      <c r="I140" s="5"/>
      <c r="J140" s="5"/>
      <c r="K140" s="5"/>
      <c r="L140" s="5"/>
      <c r="M140" s="5"/>
      <c r="N140" s="5"/>
      <c r="O140" s="5"/>
      <c r="P140" s="5"/>
      <c r="Q140" s="5"/>
      <c r="R140" s="5"/>
      <c r="S140" s="5"/>
      <c r="T140" s="5"/>
      <c r="U140" s="5"/>
      <c r="V140" s="5"/>
      <c r="W140" s="5"/>
      <c r="X140" s="5"/>
      <c r="Y140" s="5"/>
      <c r="Z140" s="5"/>
    </row>
    <row r="141" spans="1:26" ht="12.75" customHeight="1" x14ac:dyDescent="0.25">
      <c r="A141" s="5"/>
      <c r="B141" s="32"/>
      <c r="C141" s="33"/>
      <c r="D141" s="34"/>
      <c r="E141" s="34"/>
      <c r="F141" s="33"/>
      <c r="G141" s="33"/>
      <c r="H141" s="33"/>
      <c r="I141" s="5"/>
      <c r="J141" s="5"/>
      <c r="K141" s="5"/>
      <c r="L141" s="5"/>
      <c r="M141" s="5"/>
      <c r="N141" s="5"/>
      <c r="O141" s="5"/>
      <c r="P141" s="5"/>
      <c r="Q141" s="5"/>
      <c r="R141" s="5"/>
      <c r="S141" s="5"/>
      <c r="T141" s="5"/>
      <c r="U141" s="5"/>
      <c r="V141" s="5"/>
      <c r="W141" s="5"/>
      <c r="X141" s="5"/>
      <c r="Y141" s="5"/>
      <c r="Z141" s="5"/>
    </row>
    <row r="142" spans="1:26" ht="12.75" customHeight="1" x14ac:dyDescent="0.25">
      <c r="A142" s="5"/>
      <c r="B142" s="32"/>
      <c r="C142" s="33"/>
      <c r="D142" s="34"/>
      <c r="E142" s="34"/>
      <c r="F142" s="33"/>
      <c r="G142" s="33"/>
      <c r="H142" s="33"/>
      <c r="I142" s="5"/>
      <c r="J142" s="5"/>
      <c r="K142" s="5"/>
      <c r="L142" s="5"/>
      <c r="M142" s="5"/>
      <c r="N142" s="5"/>
      <c r="O142" s="5"/>
      <c r="P142" s="5"/>
      <c r="Q142" s="5"/>
      <c r="R142" s="5"/>
      <c r="S142" s="5"/>
      <c r="T142" s="5"/>
      <c r="U142" s="5"/>
      <c r="V142" s="5"/>
      <c r="W142" s="5"/>
      <c r="X142" s="5"/>
      <c r="Y142" s="5"/>
      <c r="Z142" s="5"/>
    </row>
    <row r="143" spans="1:26" ht="12.75" customHeight="1" x14ac:dyDescent="0.25">
      <c r="A143" s="5"/>
      <c r="B143" s="32"/>
      <c r="C143" s="33"/>
      <c r="D143" s="34"/>
      <c r="E143" s="34"/>
      <c r="F143" s="33"/>
      <c r="G143" s="33"/>
      <c r="H143" s="33"/>
      <c r="I143" s="5"/>
      <c r="J143" s="5"/>
      <c r="K143" s="5"/>
      <c r="L143" s="5"/>
      <c r="M143" s="5"/>
      <c r="N143" s="5"/>
      <c r="O143" s="5"/>
      <c r="P143" s="5"/>
      <c r="Q143" s="5"/>
      <c r="R143" s="5"/>
      <c r="S143" s="5"/>
      <c r="T143" s="5"/>
      <c r="U143" s="5"/>
      <c r="V143" s="5"/>
      <c r="W143" s="5"/>
      <c r="X143" s="5"/>
      <c r="Y143" s="5"/>
      <c r="Z143" s="5"/>
    </row>
    <row r="144" spans="1:26" ht="12.75" customHeight="1" x14ac:dyDescent="0.25">
      <c r="A144" s="5"/>
      <c r="B144" s="32"/>
      <c r="C144" s="33"/>
      <c r="D144" s="34"/>
      <c r="E144" s="34"/>
      <c r="F144" s="33"/>
      <c r="G144" s="33"/>
      <c r="H144" s="33"/>
      <c r="I144" s="5"/>
      <c r="J144" s="5"/>
      <c r="K144" s="5"/>
      <c r="L144" s="5"/>
      <c r="M144" s="5"/>
      <c r="N144" s="5"/>
      <c r="O144" s="5"/>
      <c r="P144" s="5"/>
      <c r="Q144" s="5"/>
      <c r="R144" s="5"/>
      <c r="S144" s="5"/>
      <c r="T144" s="5"/>
      <c r="U144" s="5"/>
      <c r="V144" s="5"/>
      <c r="W144" s="5"/>
      <c r="X144" s="5"/>
      <c r="Y144" s="5"/>
      <c r="Z144" s="5"/>
    </row>
    <row r="145" spans="1:26" ht="12.75" customHeight="1" x14ac:dyDescent="0.25">
      <c r="A145" s="5"/>
      <c r="B145" s="32"/>
      <c r="C145" s="33"/>
      <c r="D145" s="34"/>
      <c r="E145" s="34"/>
      <c r="F145" s="33"/>
      <c r="G145" s="33"/>
      <c r="H145" s="33"/>
      <c r="I145" s="5"/>
      <c r="J145" s="5"/>
      <c r="K145" s="5"/>
      <c r="L145" s="5"/>
      <c r="M145" s="5"/>
      <c r="N145" s="5"/>
      <c r="O145" s="5"/>
      <c r="P145" s="5"/>
      <c r="Q145" s="5"/>
      <c r="R145" s="5"/>
      <c r="S145" s="5"/>
      <c r="T145" s="5"/>
      <c r="U145" s="5"/>
      <c r="V145" s="5"/>
      <c r="W145" s="5"/>
      <c r="X145" s="5"/>
      <c r="Y145" s="5"/>
      <c r="Z145" s="5"/>
    </row>
    <row r="146" spans="1:26" ht="12.75" customHeight="1" x14ac:dyDescent="0.25">
      <c r="A146" s="5"/>
      <c r="B146" s="32"/>
      <c r="C146" s="33"/>
      <c r="D146" s="34"/>
      <c r="E146" s="34"/>
      <c r="F146" s="33"/>
      <c r="G146" s="33"/>
      <c r="H146" s="33"/>
      <c r="I146" s="5"/>
      <c r="J146" s="5"/>
      <c r="K146" s="5"/>
      <c r="L146" s="5"/>
      <c r="M146" s="5"/>
      <c r="N146" s="5"/>
      <c r="O146" s="5"/>
      <c r="P146" s="5"/>
      <c r="Q146" s="5"/>
      <c r="R146" s="5"/>
      <c r="S146" s="5"/>
      <c r="T146" s="5"/>
      <c r="U146" s="5"/>
      <c r="V146" s="5"/>
      <c r="W146" s="5"/>
      <c r="X146" s="5"/>
      <c r="Y146" s="5"/>
      <c r="Z146" s="5"/>
    </row>
    <row r="147" spans="1:26" ht="12.75" customHeight="1" x14ac:dyDescent="0.25">
      <c r="A147" s="5"/>
      <c r="B147" s="32"/>
      <c r="C147" s="33"/>
      <c r="D147" s="34"/>
      <c r="E147" s="34"/>
      <c r="F147" s="33"/>
      <c r="G147" s="33"/>
      <c r="H147" s="33"/>
      <c r="I147" s="5"/>
      <c r="J147" s="5"/>
      <c r="K147" s="5"/>
      <c r="L147" s="5"/>
      <c r="M147" s="5"/>
      <c r="N147" s="5"/>
      <c r="O147" s="5"/>
      <c r="P147" s="5"/>
      <c r="Q147" s="5"/>
      <c r="R147" s="5"/>
      <c r="S147" s="5"/>
      <c r="T147" s="5"/>
      <c r="U147" s="5"/>
      <c r="V147" s="5"/>
      <c r="W147" s="5"/>
      <c r="X147" s="5"/>
      <c r="Y147" s="5"/>
      <c r="Z147" s="5"/>
    </row>
    <row r="148" spans="1:26" ht="12.75" customHeight="1" x14ac:dyDescent="0.25">
      <c r="A148" s="5"/>
      <c r="B148" s="32"/>
      <c r="C148" s="33"/>
      <c r="D148" s="34"/>
      <c r="E148" s="34"/>
      <c r="F148" s="33"/>
      <c r="G148" s="33"/>
      <c r="H148" s="33"/>
      <c r="I148" s="5"/>
      <c r="J148" s="5"/>
      <c r="K148" s="5"/>
      <c r="L148" s="5"/>
      <c r="M148" s="5"/>
      <c r="N148" s="5"/>
      <c r="O148" s="5"/>
      <c r="P148" s="5"/>
      <c r="Q148" s="5"/>
      <c r="R148" s="5"/>
      <c r="S148" s="5"/>
      <c r="T148" s="5"/>
      <c r="U148" s="5"/>
      <c r="V148" s="5"/>
      <c r="W148" s="5"/>
      <c r="X148" s="5"/>
      <c r="Y148" s="5"/>
      <c r="Z148" s="5"/>
    </row>
    <row r="149" spans="1:26" ht="12.75" customHeight="1" x14ac:dyDescent="0.25">
      <c r="A149" s="5"/>
      <c r="B149" s="32"/>
      <c r="C149" s="33"/>
      <c r="D149" s="34"/>
      <c r="E149" s="34"/>
      <c r="F149" s="33"/>
      <c r="G149" s="33"/>
      <c r="H149" s="33"/>
      <c r="I149" s="5"/>
      <c r="J149" s="5"/>
      <c r="K149" s="5"/>
      <c r="L149" s="5"/>
      <c r="M149" s="5"/>
      <c r="N149" s="5"/>
      <c r="O149" s="5"/>
      <c r="P149" s="5"/>
      <c r="Q149" s="5"/>
      <c r="R149" s="5"/>
      <c r="S149" s="5"/>
      <c r="T149" s="5"/>
      <c r="U149" s="5"/>
      <c r="V149" s="5"/>
      <c r="W149" s="5"/>
      <c r="X149" s="5"/>
      <c r="Y149" s="5"/>
      <c r="Z149" s="5"/>
    </row>
    <row r="150" spans="1:26" ht="12.75" customHeight="1" x14ac:dyDescent="0.25">
      <c r="A150" s="5"/>
      <c r="B150" s="32"/>
      <c r="C150" s="33"/>
      <c r="D150" s="34"/>
      <c r="E150" s="34"/>
      <c r="F150" s="33"/>
      <c r="G150" s="33"/>
      <c r="H150" s="33"/>
      <c r="I150" s="5"/>
      <c r="J150" s="5"/>
      <c r="K150" s="5"/>
      <c r="L150" s="5"/>
      <c r="M150" s="5"/>
      <c r="N150" s="5"/>
      <c r="O150" s="5"/>
      <c r="P150" s="5"/>
      <c r="Q150" s="5"/>
      <c r="R150" s="5"/>
      <c r="S150" s="5"/>
      <c r="T150" s="5"/>
      <c r="U150" s="5"/>
      <c r="V150" s="5"/>
      <c r="W150" s="5"/>
      <c r="X150" s="5"/>
      <c r="Y150" s="5"/>
      <c r="Z150" s="5"/>
    </row>
    <row r="151" spans="1:26" ht="12.75" customHeight="1" x14ac:dyDescent="0.25">
      <c r="A151" s="5"/>
      <c r="B151" s="32"/>
      <c r="C151" s="33"/>
      <c r="D151" s="34"/>
      <c r="E151" s="34"/>
      <c r="F151" s="33"/>
      <c r="G151" s="33"/>
      <c r="H151" s="33"/>
      <c r="I151" s="5"/>
      <c r="J151" s="5"/>
      <c r="K151" s="5"/>
      <c r="L151" s="5"/>
      <c r="M151" s="5"/>
      <c r="N151" s="5"/>
      <c r="O151" s="5"/>
      <c r="P151" s="5"/>
      <c r="Q151" s="5"/>
      <c r="R151" s="5"/>
      <c r="S151" s="5"/>
      <c r="T151" s="5"/>
      <c r="U151" s="5"/>
      <c r="V151" s="5"/>
      <c r="W151" s="5"/>
      <c r="X151" s="5"/>
      <c r="Y151" s="5"/>
      <c r="Z151" s="5"/>
    </row>
    <row r="152" spans="1:26" ht="12.75" customHeight="1" x14ac:dyDescent="0.25">
      <c r="A152" s="5"/>
      <c r="B152" s="32"/>
      <c r="C152" s="33"/>
      <c r="D152" s="34"/>
      <c r="E152" s="34"/>
      <c r="F152" s="33"/>
      <c r="G152" s="33"/>
      <c r="H152" s="33"/>
      <c r="I152" s="5"/>
      <c r="J152" s="5"/>
      <c r="K152" s="5"/>
      <c r="L152" s="5"/>
      <c r="M152" s="5"/>
      <c r="N152" s="5"/>
      <c r="O152" s="5"/>
      <c r="P152" s="5"/>
      <c r="Q152" s="5"/>
      <c r="R152" s="5"/>
      <c r="S152" s="5"/>
      <c r="T152" s="5"/>
      <c r="U152" s="5"/>
      <c r="V152" s="5"/>
      <c r="W152" s="5"/>
      <c r="X152" s="5"/>
      <c r="Y152" s="5"/>
      <c r="Z152" s="5"/>
    </row>
    <row r="153" spans="1:26" ht="12.75" customHeight="1" x14ac:dyDescent="0.25">
      <c r="A153" s="5"/>
      <c r="B153" s="32"/>
      <c r="C153" s="33"/>
      <c r="D153" s="34"/>
      <c r="E153" s="34"/>
      <c r="F153" s="33"/>
      <c r="G153" s="33"/>
      <c r="H153" s="33"/>
      <c r="I153" s="5"/>
      <c r="J153" s="5"/>
      <c r="K153" s="5"/>
      <c r="L153" s="5"/>
      <c r="M153" s="5"/>
      <c r="N153" s="5"/>
      <c r="O153" s="5"/>
      <c r="P153" s="5"/>
      <c r="Q153" s="5"/>
      <c r="R153" s="5"/>
      <c r="S153" s="5"/>
      <c r="T153" s="5"/>
      <c r="U153" s="5"/>
      <c r="V153" s="5"/>
      <c r="W153" s="5"/>
      <c r="X153" s="5"/>
      <c r="Y153" s="5"/>
      <c r="Z153" s="5"/>
    </row>
    <row r="154" spans="1:26" ht="12.75" customHeight="1" x14ac:dyDescent="0.25">
      <c r="A154" s="5"/>
      <c r="B154" s="32"/>
      <c r="C154" s="33"/>
      <c r="D154" s="34"/>
      <c r="E154" s="34"/>
      <c r="F154" s="33"/>
      <c r="G154" s="33"/>
      <c r="H154" s="33"/>
      <c r="I154" s="5"/>
      <c r="J154" s="5"/>
      <c r="K154" s="5"/>
      <c r="L154" s="5"/>
      <c r="M154" s="5"/>
      <c r="N154" s="5"/>
      <c r="O154" s="5"/>
      <c r="P154" s="5"/>
      <c r="Q154" s="5"/>
      <c r="R154" s="5"/>
      <c r="S154" s="5"/>
      <c r="T154" s="5"/>
      <c r="U154" s="5"/>
      <c r="V154" s="5"/>
      <c r="W154" s="5"/>
      <c r="X154" s="5"/>
      <c r="Y154" s="5"/>
      <c r="Z154" s="5"/>
    </row>
    <row r="155" spans="1:26" ht="12.75" customHeight="1" x14ac:dyDescent="0.25">
      <c r="A155" s="5"/>
      <c r="B155" s="32"/>
      <c r="C155" s="33"/>
      <c r="D155" s="34"/>
      <c r="E155" s="34"/>
      <c r="F155" s="33"/>
      <c r="G155" s="33"/>
      <c r="H155" s="33"/>
      <c r="I155" s="5"/>
      <c r="J155" s="5"/>
      <c r="K155" s="5"/>
      <c r="L155" s="5"/>
      <c r="M155" s="5"/>
      <c r="N155" s="5"/>
      <c r="O155" s="5"/>
      <c r="P155" s="5"/>
      <c r="Q155" s="5"/>
      <c r="R155" s="5"/>
      <c r="S155" s="5"/>
      <c r="T155" s="5"/>
      <c r="U155" s="5"/>
      <c r="V155" s="5"/>
      <c r="W155" s="5"/>
      <c r="X155" s="5"/>
      <c r="Y155" s="5"/>
      <c r="Z155" s="5"/>
    </row>
    <row r="156" spans="1:26" ht="12.75" customHeight="1" x14ac:dyDescent="0.25">
      <c r="A156" s="5"/>
      <c r="B156" s="32"/>
      <c r="C156" s="33"/>
      <c r="D156" s="34"/>
      <c r="E156" s="34"/>
      <c r="F156" s="33"/>
      <c r="G156" s="33"/>
      <c r="H156" s="33"/>
      <c r="I156" s="5"/>
      <c r="J156" s="5"/>
      <c r="K156" s="5"/>
      <c r="L156" s="5"/>
      <c r="M156" s="5"/>
      <c r="N156" s="5"/>
      <c r="O156" s="5"/>
      <c r="P156" s="5"/>
      <c r="Q156" s="5"/>
      <c r="R156" s="5"/>
      <c r="S156" s="5"/>
      <c r="T156" s="5"/>
      <c r="U156" s="5"/>
      <c r="V156" s="5"/>
      <c r="W156" s="5"/>
      <c r="X156" s="5"/>
      <c r="Y156" s="5"/>
      <c r="Z156" s="5"/>
    </row>
    <row r="157" spans="1:26" ht="12.75" customHeight="1" x14ac:dyDescent="0.25">
      <c r="A157" s="5"/>
      <c r="B157" s="32"/>
      <c r="C157" s="33"/>
      <c r="D157" s="34"/>
      <c r="E157" s="34"/>
      <c r="F157" s="33"/>
      <c r="G157" s="33"/>
      <c r="H157" s="33"/>
      <c r="I157" s="5"/>
      <c r="J157" s="5"/>
      <c r="K157" s="5"/>
      <c r="L157" s="5"/>
      <c r="M157" s="5"/>
      <c r="N157" s="5"/>
      <c r="O157" s="5"/>
      <c r="P157" s="5"/>
      <c r="Q157" s="5"/>
      <c r="R157" s="5"/>
      <c r="S157" s="5"/>
      <c r="T157" s="5"/>
      <c r="U157" s="5"/>
      <c r="V157" s="5"/>
      <c r="W157" s="5"/>
      <c r="X157" s="5"/>
      <c r="Y157" s="5"/>
      <c r="Z157" s="5"/>
    </row>
    <row r="158" spans="1:26" ht="12.75" customHeight="1" x14ac:dyDescent="0.25">
      <c r="A158" s="5"/>
      <c r="B158" s="32"/>
      <c r="C158" s="33"/>
      <c r="D158" s="34"/>
      <c r="E158" s="34"/>
      <c r="F158" s="33"/>
      <c r="G158" s="33"/>
      <c r="H158" s="33"/>
      <c r="I158" s="5"/>
      <c r="J158" s="5"/>
      <c r="K158" s="5"/>
      <c r="L158" s="5"/>
      <c r="M158" s="5"/>
      <c r="N158" s="5"/>
      <c r="O158" s="5"/>
      <c r="P158" s="5"/>
      <c r="Q158" s="5"/>
      <c r="R158" s="5"/>
      <c r="S158" s="5"/>
      <c r="T158" s="5"/>
      <c r="U158" s="5"/>
      <c r="V158" s="5"/>
      <c r="W158" s="5"/>
      <c r="X158" s="5"/>
      <c r="Y158" s="5"/>
      <c r="Z158" s="5"/>
    </row>
    <row r="159" spans="1:26" ht="12.75" customHeight="1" x14ac:dyDescent="0.25">
      <c r="A159" s="5"/>
      <c r="B159" s="32"/>
      <c r="C159" s="33"/>
      <c r="D159" s="34"/>
      <c r="E159" s="34"/>
      <c r="F159" s="33"/>
      <c r="G159" s="33"/>
      <c r="H159" s="33"/>
      <c r="I159" s="5"/>
      <c r="J159" s="5"/>
      <c r="K159" s="5"/>
      <c r="L159" s="5"/>
      <c r="M159" s="5"/>
      <c r="N159" s="5"/>
      <c r="O159" s="5"/>
      <c r="P159" s="5"/>
      <c r="Q159" s="5"/>
      <c r="R159" s="5"/>
      <c r="S159" s="5"/>
      <c r="T159" s="5"/>
      <c r="U159" s="5"/>
      <c r="V159" s="5"/>
      <c r="W159" s="5"/>
      <c r="X159" s="5"/>
      <c r="Y159" s="5"/>
      <c r="Z159" s="5"/>
    </row>
    <row r="160" spans="1:26" ht="12.75" customHeight="1" x14ac:dyDescent="0.25">
      <c r="A160" s="5"/>
      <c r="B160" s="32"/>
      <c r="C160" s="33"/>
      <c r="D160" s="34"/>
      <c r="E160" s="34"/>
      <c r="F160" s="33"/>
      <c r="G160" s="33"/>
      <c r="H160" s="33"/>
      <c r="I160" s="5"/>
      <c r="J160" s="5"/>
      <c r="K160" s="5"/>
      <c r="L160" s="5"/>
      <c r="M160" s="5"/>
      <c r="N160" s="5"/>
      <c r="O160" s="5"/>
      <c r="P160" s="5"/>
      <c r="Q160" s="5"/>
      <c r="R160" s="5"/>
      <c r="S160" s="5"/>
      <c r="T160" s="5"/>
      <c r="U160" s="5"/>
      <c r="V160" s="5"/>
      <c r="W160" s="5"/>
      <c r="X160" s="5"/>
      <c r="Y160" s="5"/>
      <c r="Z160" s="5"/>
    </row>
    <row r="161" spans="1:26" ht="12.75" customHeight="1" x14ac:dyDescent="0.25">
      <c r="A161" s="5"/>
      <c r="B161" s="32"/>
      <c r="C161" s="33"/>
      <c r="D161" s="34"/>
      <c r="E161" s="34"/>
      <c r="F161" s="33"/>
      <c r="G161" s="33"/>
      <c r="H161" s="33"/>
      <c r="I161" s="5"/>
      <c r="J161" s="5"/>
      <c r="K161" s="5"/>
      <c r="L161" s="5"/>
      <c r="M161" s="5"/>
      <c r="N161" s="5"/>
      <c r="O161" s="5"/>
      <c r="P161" s="5"/>
      <c r="Q161" s="5"/>
      <c r="R161" s="5"/>
      <c r="S161" s="5"/>
      <c r="T161" s="5"/>
      <c r="U161" s="5"/>
      <c r="V161" s="5"/>
      <c r="W161" s="5"/>
      <c r="X161" s="5"/>
      <c r="Y161" s="5"/>
      <c r="Z161" s="5"/>
    </row>
    <row r="162" spans="1:26" ht="12.75" customHeight="1" x14ac:dyDescent="0.25">
      <c r="A162" s="5"/>
      <c r="B162" s="32"/>
      <c r="C162" s="33"/>
      <c r="D162" s="34"/>
      <c r="E162" s="34"/>
      <c r="F162" s="33"/>
      <c r="G162" s="33"/>
      <c r="H162" s="33"/>
      <c r="I162" s="5"/>
      <c r="J162" s="5"/>
      <c r="K162" s="5"/>
      <c r="L162" s="5"/>
      <c r="M162" s="5"/>
      <c r="N162" s="5"/>
      <c r="O162" s="5"/>
      <c r="P162" s="5"/>
      <c r="Q162" s="5"/>
      <c r="R162" s="5"/>
      <c r="S162" s="5"/>
      <c r="T162" s="5"/>
      <c r="U162" s="5"/>
      <c r="V162" s="5"/>
      <c r="W162" s="5"/>
      <c r="X162" s="5"/>
      <c r="Y162" s="5"/>
      <c r="Z162" s="5"/>
    </row>
    <row r="163" spans="1:26" ht="12.75" customHeight="1" x14ac:dyDescent="0.25">
      <c r="A163" s="5"/>
      <c r="B163" s="32"/>
      <c r="C163" s="33"/>
      <c r="D163" s="34"/>
      <c r="E163" s="34"/>
      <c r="F163" s="33"/>
      <c r="G163" s="33"/>
      <c r="H163" s="33"/>
      <c r="I163" s="5"/>
      <c r="J163" s="5"/>
      <c r="K163" s="5"/>
      <c r="L163" s="5"/>
      <c r="M163" s="5"/>
      <c r="N163" s="5"/>
      <c r="O163" s="5"/>
      <c r="P163" s="5"/>
      <c r="Q163" s="5"/>
      <c r="R163" s="5"/>
      <c r="S163" s="5"/>
      <c r="T163" s="5"/>
      <c r="U163" s="5"/>
      <c r="V163" s="5"/>
      <c r="W163" s="5"/>
      <c r="X163" s="5"/>
      <c r="Y163" s="5"/>
      <c r="Z163" s="5"/>
    </row>
    <row r="164" spans="1:26" ht="12.75" customHeight="1" x14ac:dyDescent="0.25">
      <c r="A164" s="5"/>
      <c r="B164" s="32"/>
      <c r="C164" s="33"/>
      <c r="D164" s="34"/>
      <c r="E164" s="34"/>
      <c r="F164" s="33"/>
      <c r="G164" s="33"/>
      <c r="H164" s="33"/>
      <c r="I164" s="5"/>
      <c r="J164" s="5"/>
      <c r="K164" s="5"/>
      <c r="L164" s="5"/>
      <c r="M164" s="5"/>
      <c r="N164" s="5"/>
      <c r="O164" s="5"/>
      <c r="P164" s="5"/>
      <c r="Q164" s="5"/>
      <c r="R164" s="5"/>
      <c r="S164" s="5"/>
      <c r="T164" s="5"/>
      <c r="U164" s="5"/>
      <c r="V164" s="5"/>
      <c r="W164" s="5"/>
      <c r="X164" s="5"/>
      <c r="Y164" s="5"/>
      <c r="Z164" s="5"/>
    </row>
    <row r="165" spans="1:26" ht="12.75" customHeight="1" x14ac:dyDescent="0.25">
      <c r="A165" s="5"/>
      <c r="B165" s="32"/>
      <c r="C165" s="33"/>
      <c r="D165" s="34"/>
      <c r="E165" s="34"/>
      <c r="F165" s="33"/>
      <c r="G165" s="33"/>
      <c r="H165" s="33"/>
      <c r="I165" s="5"/>
      <c r="J165" s="5"/>
      <c r="K165" s="5"/>
      <c r="L165" s="5"/>
      <c r="M165" s="5"/>
      <c r="N165" s="5"/>
      <c r="O165" s="5"/>
      <c r="P165" s="5"/>
      <c r="Q165" s="5"/>
      <c r="R165" s="5"/>
      <c r="S165" s="5"/>
      <c r="T165" s="5"/>
      <c r="U165" s="5"/>
      <c r="V165" s="5"/>
      <c r="W165" s="5"/>
      <c r="X165" s="5"/>
      <c r="Y165" s="5"/>
      <c r="Z165" s="5"/>
    </row>
    <row r="166" spans="1:26" ht="12.75" customHeight="1" x14ac:dyDescent="0.25">
      <c r="A166" s="5"/>
      <c r="B166" s="32"/>
      <c r="C166" s="33"/>
      <c r="D166" s="34"/>
      <c r="E166" s="34"/>
      <c r="F166" s="33"/>
      <c r="G166" s="33"/>
      <c r="H166" s="33"/>
      <c r="I166" s="5"/>
      <c r="J166" s="5"/>
      <c r="K166" s="5"/>
      <c r="L166" s="5"/>
      <c r="M166" s="5"/>
      <c r="N166" s="5"/>
      <c r="O166" s="5"/>
      <c r="P166" s="5"/>
      <c r="Q166" s="5"/>
      <c r="R166" s="5"/>
      <c r="S166" s="5"/>
      <c r="T166" s="5"/>
      <c r="U166" s="5"/>
      <c r="V166" s="5"/>
      <c r="W166" s="5"/>
      <c r="X166" s="5"/>
      <c r="Y166" s="5"/>
      <c r="Z166" s="5"/>
    </row>
    <row r="167" spans="1:26" ht="12.75" customHeight="1" x14ac:dyDescent="0.25">
      <c r="A167" s="5"/>
      <c r="B167" s="32"/>
      <c r="C167" s="33"/>
      <c r="D167" s="34"/>
      <c r="E167" s="34"/>
      <c r="F167" s="33"/>
      <c r="G167" s="33"/>
      <c r="H167" s="33"/>
      <c r="I167" s="5"/>
      <c r="J167" s="5"/>
      <c r="K167" s="5"/>
      <c r="L167" s="5"/>
      <c r="M167" s="5"/>
      <c r="N167" s="5"/>
      <c r="O167" s="5"/>
      <c r="P167" s="5"/>
      <c r="Q167" s="5"/>
      <c r="R167" s="5"/>
      <c r="S167" s="5"/>
      <c r="T167" s="5"/>
      <c r="U167" s="5"/>
      <c r="V167" s="5"/>
      <c r="W167" s="5"/>
      <c r="X167" s="5"/>
      <c r="Y167" s="5"/>
      <c r="Z167" s="5"/>
    </row>
    <row r="168" spans="1:26" ht="12.75" customHeight="1" x14ac:dyDescent="0.25">
      <c r="A168" s="5"/>
      <c r="B168" s="32"/>
      <c r="C168" s="33"/>
      <c r="D168" s="34"/>
      <c r="E168" s="34"/>
      <c r="F168" s="33"/>
      <c r="G168" s="33"/>
      <c r="H168" s="33"/>
      <c r="I168" s="5"/>
      <c r="J168" s="5"/>
      <c r="K168" s="5"/>
      <c r="L168" s="5"/>
      <c r="M168" s="5"/>
      <c r="N168" s="5"/>
      <c r="O168" s="5"/>
      <c r="P168" s="5"/>
      <c r="Q168" s="5"/>
      <c r="R168" s="5"/>
      <c r="S168" s="5"/>
      <c r="T168" s="5"/>
      <c r="U168" s="5"/>
      <c r="V168" s="5"/>
      <c r="W168" s="5"/>
      <c r="X168" s="5"/>
      <c r="Y168" s="5"/>
      <c r="Z168" s="5"/>
    </row>
    <row r="169" spans="1:26" ht="12.75" customHeight="1" x14ac:dyDescent="0.25">
      <c r="A169" s="5"/>
      <c r="B169" s="32"/>
      <c r="C169" s="33"/>
      <c r="D169" s="34"/>
      <c r="E169" s="34"/>
      <c r="F169" s="33"/>
      <c r="G169" s="33"/>
      <c r="H169" s="33"/>
      <c r="I169" s="5"/>
      <c r="J169" s="5"/>
      <c r="K169" s="5"/>
      <c r="L169" s="5"/>
      <c r="M169" s="5"/>
      <c r="N169" s="5"/>
      <c r="O169" s="5"/>
      <c r="P169" s="5"/>
      <c r="Q169" s="5"/>
      <c r="R169" s="5"/>
      <c r="S169" s="5"/>
      <c r="T169" s="5"/>
      <c r="U169" s="5"/>
      <c r="V169" s="5"/>
      <c r="W169" s="5"/>
      <c r="X169" s="5"/>
      <c r="Y169" s="5"/>
      <c r="Z169" s="5"/>
    </row>
    <row r="170" spans="1:26" ht="12.75" customHeight="1" x14ac:dyDescent="0.25">
      <c r="A170" s="5"/>
      <c r="B170" s="32"/>
      <c r="C170" s="33"/>
      <c r="D170" s="34"/>
      <c r="E170" s="34"/>
      <c r="F170" s="33"/>
      <c r="G170" s="33"/>
      <c r="H170" s="33"/>
      <c r="I170" s="5"/>
      <c r="J170" s="5"/>
      <c r="K170" s="5"/>
      <c r="L170" s="5"/>
      <c r="M170" s="5"/>
      <c r="N170" s="5"/>
      <c r="O170" s="5"/>
      <c r="P170" s="5"/>
      <c r="Q170" s="5"/>
      <c r="R170" s="5"/>
      <c r="S170" s="5"/>
      <c r="T170" s="5"/>
      <c r="U170" s="5"/>
      <c r="V170" s="5"/>
      <c r="W170" s="5"/>
      <c r="X170" s="5"/>
      <c r="Y170" s="5"/>
      <c r="Z170" s="5"/>
    </row>
    <row r="171" spans="1:26" ht="12.75" customHeight="1" x14ac:dyDescent="0.25">
      <c r="A171" s="5"/>
      <c r="B171" s="32"/>
      <c r="C171" s="33"/>
      <c r="D171" s="34"/>
      <c r="E171" s="34"/>
      <c r="F171" s="33"/>
      <c r="G171" s="33"/>
      <c r="H171" s="33"/>
      <c r="I171" s="5"/>
      <c r="J171" s="5"/>
      <c r="K171" s="5"/>
      <c r="L171" s="5"/>
      <c r="M171" s="5"/>
      <c r="N171" s="5"/>
      <c r="O171" s="5"/>
      <c r="P171" s="5"/>
      <c r="Q171" s="5"/>
      <c r="R171" s="5"/>
      <c r="S171" s="5"/>
      <c r="T171" s="5"/>
      <c r="U171" s="5"/>
      <c r="V171" s="5"/>
      <c r="W171" s="5"/>
      <c r="X171" s="5"/>
      <c r="Y171" s="5"/>
      <c r="Z171" s="5"/>
    </row>
    <row r="172" spans="1:26" ht="12.75" customHeight="1" x14ac:dyDescent="0.25">
      <c r="A172" s="5"/>
      <c r="B172" s="32"/>
      <c r="C172" s="33"/>
      <c r="D172" s="34"/>
      <c r="E172" s="34"/>
      <c r="F172" s="33"/>
      <c r="G172" s="33"/>
      <c r="H172" s="33"/>
      <c r="I172" s="5"/>
      <c r="J172" s="5"/>
      <c r="K172" s="5"/>
      <c r="L172" s="5"/>
      <c r="M172" s="5"/>
      <c r="N172" s="5"/>
      <c r="O172" s="5"/>
      <c r="P172" s="5"/>
      <c r="Q172" s="5"/>
      <c r="R172" s="5"/>
      <c r="S172" s="5"/>
      <c r="T172" s="5"/>
      <c r="U172" s="5"/>
      <c r="V172" s="5"/>
      <c r="W172" s="5"/>
      <c r="X172" s="5"/>
      <c r="Y172" s="5"/>
      <c r="Z172" s="5"/>
    </row>
    <row r="173" spans="1:26" ht="12.75" customHeight="1" x14ac:dyDescent="0.25">
      <c r="A173" s="5"/>
      <c r="B173" s="32"/>
      <c r="C173" s="33"/>
      <c r="D173" s="34"/>
      <c r="E173" s="34"/>
      <c r="F173" s="33"/>
      <c r="G173" s="33"/>
      <c r="H173" s="33"/>
      <c r="I173" s="5"/>
      <c r="J173" s="5"/>
      <c r="K173" s="5"/>
      <c r="L173" s="5"/>
      <c r="M173" s="5"/>
      <c r="N173" s="5"/>
      <c r="O173" s="5"/>
      <c r="P173" s="5"/>
      <c r="Q173" s="5"/>
      <c r="R173" s="5"/>
      <c r="S173" s="5"/>
      <c r="T173" s="5"/>
      <c r="U173" s="5"/>
      <c r="V173" s="5"/>
      <c r="W173" s="5"/>
      <c r="X173" s="5"/>
      <c r="Y173" s="5"/>
      <c r="Z173" s="5"/>
    </row>
    <row r="174" spans="1:26" ht="12.75" customHeight="1" x14ac:dyDescent="0.25">
      <c r="A174" s="5"/>
      <c r="B174" s="32"/>
      <c r="C174" s="33"/>
      <c r="D174" s="34"/>
      <c r="E174" s="34"/>
      <c r="F174" s="33"/>
      <c r="G174" s="33"/>
      <c r="H174" s="33"/>
      <c r="I174" s="5"/>
      <c r="J174" s="5"/>
      <c r="K174" s="5"/>
      <c r="L174" s="5"/>
      <c r="M174" s="5"/>
      <c r="N174" s="5"/>
      <c r="O174" s="5"/>
      <c r="P174" s="5"/>
      <c r="Q174" s="5"/>
      <c r="R174" s="5"/>
      <c r="S174" s="5"/>
      <c r="T174" s="5"/>
      <c r="U174" s="5"/>
      <c r="V174" s="5"/>
      <c r="W174" s="5"/>
      <c r="X174" s="5"/>
      <c r="Y174" s="5"/>
      <c r="Z174" s="5"/>
    </row>
    <row r="175" spans="1:26" ht="12.75" customHeight="1" x14ac:dyDescent="0.25">
      <c r="A175" s="5"/>
      <c r="B175" s="32"/>
      <c r="C175" s="33"/>
      <c r="D175" s="34"/>
      <c r="E175" s="34"/>
      <c r="F175" s="33"/>
      <c r="G175" s="33"/>
      <c r="H175" s="33"/>
      <c r="I175" s="5"/>
      <c r="J175" s="5"/>
      <c r="K175" s="5"/>
      <c r="L175" s="5"/>
      <c r="M175" s="5"/>
      <c r="N175" s="5"/>
      <c r="O175" s="5"/>
      <c r="P175" s="5"/>
      <c r="Q175" s="5"/>
      <c r="R175" s="5"/>
      <c r="S175" s="5"/>
      <c r="T175" s="5"/>
      <c r="U175" s="5"/>
      <c r="V175" s="5"/>
      <c r="W175" s="5"/>
      <c r="X175" s="5"/>
      <c r="Y175" s="5"/>
      <c r="Z175" s="5"/>
    </row>
    <row r="176" spans="1:26" ht="12.75" customHeight="1" x14ac:dyDescent="0.25">
      <c r="A176" s="5"/>
      <c r="B176" s="32"/>
      <c r="C176" s="33"/>
      <c r="D176" s="34"/>
      <c r="E176" s="34"/>
      <c r="F176" s="33"/>
      <c r="G176" s="33"/>
      <c r="H176" s="33"/>
      <c r="I176" s="5"/>
      <c r="J176" s="5"/>
      <c r="K176" s="5"/>
      <c r="L176" s="5"/>
      <c r="M176" s="5"/>
      <c r="N176" s="5"/>
      <c r="O176" s="5"/>
      <c r="P176" s="5"/>
      <c r="Q176" s="5"/>
      <c r="R176" s="5"/>
      <c r="S176" s="5"/>
      <c r="T176" s="5"/>
      <c r="U176" s="5"/>
      <c r="V176" s="5"/>
      <c r="W176" s="5"/>
      <c r="X176" s="5"/>
      <c r="Y176" s="5"/>
      <c r="Z176" s="5"/>
    </row>
    <row r="177" spans="1:26" ht="12.75" customHeight="1" x14ac:dyDescent="0.25">
      <c r="A177" s="5"/>
      <c r="B177" s="32"/>
      <c r="C177" s="33"/>
      <c r="D177" s="34"/>
      <c r="E177" s="34"/>
      <c r="F177" s="33"/>
      <c r="G177" s="33"/>
      <c r="H177" s="33"/>
      <c r="I177" s="5"/>
      <c r="J177" s="5"/>
      <c r="K177" s="5"/>
      <c r="L177" s="5"/>
      <c r="M177" s="5"/>
      <c r="N177" s="5"/>
      <c r="O177" s="5"/>
      <c r="P177" s="5"/>
      <c r="Q177" s="5"/>
      <c r="R177" s="5"/>
      <c r="S177" s="5"/>
      <c r="T177" s="5"/>
      <c r="U177" s="5"/>
      <c r="V177" s="5"/>
      <c r="W177" s="5"/>
      <c r="X177" s="5"/>
      <c r="Y177" s="5"/>
      <c r="Z177" s="5"/>
    </row>
    <row r="178" spans="1:26" ht="12.75" customHeight="1" x14ac:dyDescent="0.25">
      <c r="A178" s="5"/>
      <c r="B178" s="32"/>
      <c r="C178" s="33"/>
      <c r="D178" s="34"/>
      <c r="E178" s="34"/>
      <c r="F178" s="33"/>
      <c r="G178" s="33"/>
      <c r="H178" s="33"/>
      <c r="I178" s="5"/>
      <c r="J178" s="5"/>
      <c r="K178" s="5"/>
      <c r="L178" s="5"/>
      <c r="M178" s="5"/>
      <c r="N178" s="5"/>
      <c r="O178" s="5"/>
      <c r="P178" s="5"/>
      <c r="Q178" s="5"/>
      <c r="R178" s="5"/>
      <c r="S178" s="5"/>
      <c r="T178" s="5"/>
      <c r="U178" s="5"/>
      <c r="V178" s="5"/>
      <c r="W178" s="5"/>
      <c r="X178" s="5"/>
      <c r="Y178" s="5"/>
      <c r="Z178" s="5"/>
    </row>
    <row r="179" spans="1:26" ht="12.75" customHeight="1" x14ac:dyDescent="0.25">
      <c r="A179" s="5"/>
      <c r="B179" s="32"/>
      <c r="C179" s="33"/>
      <c r="D179" s="34"/>
      <c r="E179" s="34"/>
      <c r="F179" s="33"/>
      <c r="G179" s="33"/>
      <c r="H179" s="33"/>
      <c r="I179" s="5"/>
      <c r="J179" s="5"/>
      <c r="K179" s="5"/>
      <c r="L179" s="5"/>
      <c r="M179" s="5"/>
      <c r="N179" s="5"/>
      <c r="O179" s="5"/>
      <c r="P179" s="5"/>
      <c r="Q179" s="5"/>
      <c r="R179" s="5"/>
      <c r="S179" s="5"/>
      <c r="T179" s="5"/>
      <c r="U179" s="5"/>
      <c r="V179" s="5"/>
      <c r="W179" s="5"/>
      <c r="X179" s="5"/>
      <c r="Y179" s="5"/>
      <c r="Z179" s="5"/>
    </row>
    <row r="180" spans="1:26" ht="12.75" customHeight="1" x14ac:dyDescent="0.25">
      <c r="A180" s="5"/>
      <c r="B180" s="32"/>
      <c r="C180" s="33"/>
      <c r="D180" s="34"/>
      <c r="E180" s="34"/>
      <c r="F180" s="33"/>
      <c r="G180" s="33"/>
      <c r="H180" s="33"/>
      <c r="I180" s="5"/>
      <c r="J180" s="5"/>
      <c r="K180" s="5"/>
      <c r="L180" s="5"/>
      <c r="M180" s="5"/>
      <c r="N180" s="5"/>
      <c r="O180" s="5"/>
      <c r="P180" s="5"/>
      <c r="Q180" s="5"/>
      <c r="R180" s="5"/>
      <c r="S180" s="5"/>
      <c r="T180" s="5"/>
      <c r="U180" s="5"/>
      <c r="V180" s="5"/>
      <c r="W180" s="5"/>
      <c r="X180" s="5"/>
      <c r="Y180" s="5"/>
      <c r="Z180" s="5"/>
    </row>
    <row r="181" spans="1:26" ht="12.75" customHeight="1" x14ac:dyDescent="0.25">
      <c r="A181" s="5"/>
      <c r="B181" s="32"/>
      <c r="C181" s="33"/>
      <c r="D181" s="34"/>
      <c r="E181" s="34"/>
      <c r="F181" s="33"/>
      <c r="G181" s="33"/>
      <c r="H181" s="33"/>
      <c r="I181" s="5"/>
      <c r="J181" s="5"/>
      <c r="K181" s="5"/>
      <c r="L181" s="5"/>
      <c r="M181" s="5"/>
      <c r="N181" s="5"/>
      <c r="O181" s="5"/>
      <c r="P181" s="5"/>
      <c r="Q181" s="5"/>
      <c r="R181" s="5"/>
      <c r="S181" s="5"/>
      <c r="T181" s="5"/>
      <c r="U181" s="5"/>
      <c r="V181" s="5"/>
      <c r="W181" s="5"/>
      <c r="X181" s="5"/>
      <c r="Y181" s="5"/>
      <c r="Z181" s="5"/>
    </row>
    <row r="182" spans="1:26" ht="12.75" customHeight="1" x14ac:dyDescent="0.25">
      <c r="A182" s="5"/>
      <c r="B182" s="32"/>
      <c r="C182" s="33"/>
      <c r="D182" s="34"/>
      <c r="E182" s="34"/>
      <c r="F182" s="33"/>
      <c r="G182" s="33"/>
      <c r="H182" s="33"/>
      <c r="I182" s="5"/>
      <c r="J182" s="5"/>
      <c r="K182" s="5"/>
      <c r="L182" s="5"/>
      <c r="M182" s="5"/>
      <c r="N182" s="5"/>
      <c r="O182" s="5"/>
      <c r="P182" s="5"/>
      <c r="Q182" s="5"/>
      <c r="R182" s="5"/>
      <c r="S182" s="5"/>
      <c r="T182" s="5"/>
      <c r="U182" s="5"/>
      <c r="V182" s="5"/>
      <c r="W182" s="5"/>
      <c r="X182" s="5"/>
      <c r="Y182" s="5"/>
      <c r="Z182" s="5"/>
    </row>
    <row r="183" spans="1:26" ht="12.75" customHeight="1" x14ac:dyDescent="0.25">
      <c r="A183" s="5"/>
      <c r="B183" s="32"/>
      <c r="C183" s="33"/>
      <c r="D183" s="34"/>
      <c r="E183" s="34"/>
      <c r="F183" s="33"/>
      <c r="G183" s="33"/>
      <c r="H183" s="33"/>
      <c r="I183" s="5"/>
      <c r="J183" s="5"/>
      <c r="K183" s="5"/>
      <c r="L183" s="5"/>
      <c r="M183" s="5"/>
      <c r="N183" s="5"/>
      <c r="O183" s="5"/>
      <c r="P183" s="5"/>
      <c r="Q183" s="5"/>
      <c r="R183" s="5"/>
      <c r="S183" s="5"/>
      <c r="T183" s="5"/>
      <c r="U183" s="5"/>
      <c r="V183" s="5"/>
      <c r="W183" s="5"/>
      <c r="X183" s="5"/>
      <c r="Y183" s="5"/>
      <c r="Z183" s="5"/>
    </row>
    <row r="184" spans="1:26" ht="12.75" customHeight="1" x14ac:dyDescent="0.25">
      <c r="A184" s="5"/>
      <c r="B184" s="32"/>
      <c r="C184" s="33"/>
      <c r="D184" s="34"/>
      <c r="E184" s="34"/>
      <c r="F184" s="33"/>
      <c r="G184" s="33"/>
      <c r="H184" s="33"/>
      <c r="I184" s="5"/>
      <c r="J184" s="5"/>
      <c r="K184" s="5"/>
      <c r="L184" s="5"/>
      <c r="M184" s="5"/>
      <c r="N184" s="5"/>
      <c r="O184" s="5"/>
      <c r="P184" s="5"/>
      <c r="Q184" s="5"/>
      <c r="R184" s="5"/>
      <c r="S184" s="5"/>
      <c r="T184" s="5"/>
      <c r="U184" s="5"/>
      <c r="V184" s="5"/>
      <c r="W184" s="5"/>
      <c r="X184" s="5"/>
      <c r="Y184" s="5"/>
      <c r="Z184" s="5"/>
    </row>
    <row r="185" spans="1:26" ht="12.75" customHeight="1" x14ac:dyDescent="0.25">
      <c r="A185" s="5"/>
      <c r="B185" s="32"/>
      <c r="C185" s="33"/>
      <c r="D185" s="34"/>
      <c r="E185" s="34"/>
      <c r="F185" s="33"/>
      <c r="G185" s="33"/>
      <c r="H185" s="33"/>
      <c r="I185" s="5"/>
      <c r="J185" s="5"/>
      <c r="K185" s="5"/>
      <c r="L185" s="5"/>
      <c r="M185" s="5"/>
      <c r="N185" s="5"/>
      <c r="O185" s="5"/>
      <c r="P185" s="5"/>
      <c r="Q185" s="5"/>
      <c r="R185" s="5"/>
      <c r="S185" s="5"/>
      <c r="T185" s="5"/>
      <c r="U185" s="5"/>
      <c r="V185" s="5"/>
      <c r="W185" s="5"/>
      <c r="X185" s="5"/>
      <c r="Y185" s="5"/>
      <c r="Z185" s="5"/>
    </row>
    <row r="186" spans="1:26" ht="12.75" customHeight="1" x14ac:dyDescent="0.25">
      <c r="A186" s="5"/>
      <c r="B186" s="32"/>
      <c r="C186" s="33"/>
      <c r="D186" s="34"/>
      <c r="E186" s="34"/>
      <c r="F186" s="33"/>
      <c r="G186" s="33"/>
      <c r="H186" s="33"/>
      <c r="I186" s="5"/>
      <c r="J186" s="5"/>
      <c r="K186" s="5"/>
      <c r="L186" s="5"/>
      <c r="M186" s="5"/>
      <c r="N186" s="5"/>
      <c r="O186" s="5"/>
      <c r="P186" s="5"/>
      <c r="Q186" s="5"/>
      <c r="R186" s="5"/>
      <c r="S186" s="5"/>
      <c r="T186" s="5"/>
      <c r="U186" s="5"/>
      <c r="V186" s="5"/>
      <c r="W186" s="5"/>
      <c r="X186" s="5"/>
      <c r="Y186" s="5"/>
      <c r="Z186" s="5"/>
    </row>
    <row r="187" spans="1:26" ht="12.75" customHeight="1" x14ac:dyDescent="0.25">
      <c r="A187" s="5"/>
      <c r="B187" s="32"/>
      <c r="C187" s="33"/>
      <c r="D187" s="34"/>
      <c r="E187" s="34"/>
      <c r="F187" s="33"/>
      <c r="G187" s="33"/>
      <c r="H187" s="33"/>
      <c r="I187" s="5"/>
      <c r="J187" s="5"/>
      <c r="K187" s="5"/>
      <c r="L187" s="5"/>
      <c r="M187" s="5"/>
      <c r="N187" s="5"/>
      <c r="O187" s="5"/>
      <c r="P187" s="5"/>
      <c r="Q187" s="5"/>
      <c r="R187" s="5"/>
      <c r="S187" s="5"/>
      <c r="T187" s="5"/>
      <c r="U187" s="5"/>
      <c r="V187" s="5"/>
      <c r="W187" s="5"/>
      <c r="X187" s="5"/>
      <c r="Y187" s="5"/>
      <c r="Z187" s="5"/>
    </row>
    <row r="188" spans="1:26" ht="12.75" customHeight="1" x14ac:dyDescent="0.25">
      <c r="A188" s="5"/>
      <c r="B188" s="32"/>
      <c r="C188" s="33"/>
      <c r="D188" s="34"/>
      <c r="E188" s="34"/>
      <c r="F188" s="33"/>
      <c r="G188" s="33"/>
      <c r="H188" s="33"/>
      <c r="I188" s="5"/>
      <c r="J188" s="5"/>
      <c r="K188" s="5"/>
      <c r="L188" s="5"/>
      <c r="M188" s="5"/>
      <c r="N188" s="5"/>
      <c r="O188" s="5"/>
      <c r="P188" s="5"/>
      <c r="Q188" s="5"/>
      <c r="R188" s="5"/>
      <c r="S188" s="5"/>
      <c r="T188" s="5"/>
      <c r="U188" s="5"/>
      <c r="V188" s="5"/>
      <c r="W188" s="5"/>
      <c r="X188" s="5"/>
      <c r="Y188" s="5"/>
      <c r="Z188" s="5"/>
    </row>
    <row r="189" spans="1:26" ht="12.75" customHeight="1" x14ac:dyDescent="0.25">
      <c r="A189" s="5"/>
      <c r="B189" s="32"/>
      <c r="C189" s="33"/>
      <c r="D189" s="34"/>
      <c r="E189" s="34"/>
      <c r="F189" s="33"/>
      <c r="G189" s="33"/>
      <c r="H189" s="33"/>
      <c r="I189" s="5"/>
      <c r="J189" s="5"/>
      <c r="K189" s="5"/>
      <c r="L189" s="5"/>
      <c r="M189" s="5"/>
      <c r="N189" s="5"/>
      <c r="O189" s="5"/>
      <c r="P189" s="5"/>
      <c r="Q189" s="5"/>
      <c r="R189" s="5"/>
      <c r="S189" s="5"/>
      <c r="T189" s="5"/>
      <c r="U189" s="5"/>
      <c r="V189" s="5"/>
      <c r="W189" s="5"/>
      <c r="X189" s="5"/>
      <c r="Y189" s="5"/>
      <c r="Z189" s="5"/>
    </row>
    <row r="190" spans="1:26" ht="12.75" customHeight="1" x14ac:dyDescent="0.25">
      <c r="A190" s="5"/>
      <c r="B190" s="32"/>
      <c r="C190" s="33"/>
      <c r="D190" s="34"/>
      <c r="E190" s="34"/>
      <c r="F190" s="33"/>
      <c r="G190" s="33"/>
      <c r="H190" s="33"/>
      <c r="I190" s="5"/>
      <c r="J190" s="5"/>
      <c r="K190" s="5"/>
      <c r="L190" s="5"/>
      <c r="M190" s="5"/>
      <c r="N190" s="5"/>
      <c r="O190" s="5"/>
      <c r="P190" s="5"/>
      <c r="Q190" s="5"/>
      <c r="R190" s="5"/>
      <c r="S190" s="5"/>
      <c r="T190" s="5"/>
      <c r="U190" s="5"/>
      <c r="V190" s="5"/>
      <c r="W190" s="5"/>
      <c r="X190" s="5"/>
      <c r="Y190" s="5"/>
      <c r="Z190" s="5"/>
    </row>
    <row r="191" spans="1:26" ht="12.75" customHeight="1" x14ac:dyDescent="0.25">
      <c r="A191" s="5"/>
      <c r="B191" s="32"/>
      <c r="C191" s="33"/>
      <c r="D191" s="34"/>
      <c r="E191" s="34"/>
      <c r="F191" s="33"/>
      <c r="G191" s="33"/>
      <c r="H191" s="33"/>
      <c r="I191" s="5"/>
      <c r="J191" s="5"/>
      <c r="K191" s="5"/>
      <c r="L191" s="5"/>
      <c r="M191" s="5"/>
      <c r="N191" s="5"/>
      <c r="O191" s="5"/>
      <c r="P191" s="5"/>
      <c r="Q191" s="5"/>
      <c r="R191" s="5"/>
      <c r="S191" s="5"/>
      <c r="T191" s="5"/>
      <c r="U191" s="5"/>
      <c r="V191" s="5"/>
      <c r="W191" s="5"/>
      <c r="X191" s="5"/>
      <c r="Y191" s="5"/>
      <c r="Z191" s="5"/>
    </row>
    <row r="192" spans="1:26" ht="12.75" customHeight="1" x14ac:dyDescent="0.25">
      <c r="A192" s="5"/>
      <c r="B192" s="32"/>
      <c r="C192" s="33"/>
      <c r="D192" s="34"/>
      <c r="E192" s="34"/>
      <c r="F192" s="33"/>
      <c r="G192" s="33"/>
      <c r="H192" s="33"/>
      <c r="I192" s="5"/>
      <c r="J192" s="5"/>
      <c r="K192" s="5"/>
      <c r="L192" s="5"/>
      <c r="M192" s="5"/>
      <c r="N192" s="5"/>
      <c r="O192" s="5"/>
      <c r="P192" s="5"/>
      <c r="Q192" s="5"/>
      <c r="R192" s="5"/>
      <c r="S192" s="5"/>
      <c r="T192" s="5"/>
      <c r="U192" s="5"/>
      <c r="V192" s="5"/>
      <c r="W192" s="5"/>
      <c r="X192" s="5"/>
      <c r="Y192" s="5"/>
      <c r="Z192" s="5"/>
    </row>
    <row r="193" spans="1:26" ht="12.75" customHeight="1" x14ac:dyDescent="0.25">
      <c r="A193" s="5"/>
      <c r="B193" s="32"/>
      <c r="C193" s="33"/>
      <c r="D193" s="34"/>
      <c r="E193" s="34"/>
      <c r="F193" s="33"/>
      <c r="G193" s="33"/>
      <c r="H193" s="33"/>
      <c r="I193" s="5"/>
      <c r="J193" s="5"/>
      <c r="K193" s="5"/>
      <c r="L193" s="5"/>
      <c r="M193" s="5"/>
      <c r="N193" s="5"/>
      <c r="O193" s="5"/>
      <c r="P193" s="5"/>
      <c r="Q193" s="5"/>
      <c r="R193" s="5"/>
      <c r="S193" s="5"/>
      <c r="T193" s="5"/>
      <c r="U193" s="5"/>
      <c r="V193" s="5"/>
      <c r="W193" s="5"/>
      <c r="X193" s="5"/>
      <c r="Y193" s="5"/>
      <c r="Z193" s="5"/>
    </row>
    <row r="194" spans="1:26" ht="12.75" customHeight="1" x14ac:dyDescent="0.25">
      <c r="A194" s="5"/>
      <c r="B194" s="32"/>
      <c r="C194" s="33"/>
      <c r="D194" s="34"/>
      <c r="E194" s="34"/>
      <c r="F194" s="33"/>
      <c r="G194" s="33"/>
      <c r="H194" s="33"/>
      <c r="I194" s="5"/>
      <c r="J194" s="5"/>
      <c r="K194" s="5"/>
      <c r="L194" s="5"/>
      <c r="M194" s="5"/>
      <c r="N194" s="5"/>
      <c r="O194" s="5"/>
      <c r="P194" s="5"/>
      <c r="Q194" s="5"/>
      <c r="R194" s="5"/>
      <c r="S194" s="5"/>
      <c r="T194" s="5"/>
      <c r="U194" s="5"/>
      <c r="V194" s="5"/>
      <c r="W194" s="5"/>
      <c r="X194" s="5"/>
      <c r="Y194" s="5"/>
      <c r="Z194" s="5"/>
    </row>
    <row r="195" spans="1:26" ht="12.75" customHeight="1" x14ac:dyDescent="0.25">
      <c r="A195" s="5"/>
      <c r="B195" s="32"/>
      <c r="C195" s="33"/>
      <c r="D195" s="34"/>
      <c r="E195" s="34"/>
      <c r="F195" s="33"/>
      <c r="G195" s="33"/>
      <c r="H195" s="33"/>
      <c r="I195" s="5"/>
      <c r="J195" s="5"/>
      <c r="K195" s="5"/>
      <c r="L195" s="5"/>
      <c r="M195" s="5"/>
      <c r="N195" s="5"/>
      <c r="O195" s="5"/>
      <c r="P195" s="5"/>
      <c r="Q195" s="5"/>
      <c r="R195" s="5"/>
      <c r="S195" s="5"/>
      <c r="T195" s="5"/>
      <c r="U195" s="5"/>
      <c r="V195" s="5"/>
      <c r="W195" s="5"/>
      <c r="X195" s="5"/>
      <c r="Y195" s="5"/>
      <c r="Z195" s="5"/>
    </row>
    <row r="196" spans="1:26" ht="12.75" customHeight="1" x14ac:dyDescent="0.25">
      <c r="A196" s="5"/>
      <c r="B196" s="32"/>
      <c r="C196" s="33"/>
      <c r="D196" s="34"/>
      <c r="E196" s="34"/>
      <c r="F196" s="33"/>
      <c r="G196" s="33"/>
      <c r="H196" s="33"/>
      <c r="I196" s="5"/>
      <c r="J196" s="5"/>
      <c r="K196" s="5"/>
      <c r="L196" s="5"/>
      <c r="M196" s="5"/>
      <c r="N196" s="5"/>
      <c r="O196" s="5"/>
      <c r="P196" s="5"/>
      <c r="Q196" s="5"/>
      <c r="R196" s="5"/>
      <c r="S196" s="5"/>
      <c r="T196" s="5"/>
      <c r="U196" s="5"/>
      <c r="V196" s="5"/>
      <c r="W196" s="5"/>
      <c r="X196" s="5"/>
      <c r="Y196" s="5"/>
      <c r="Z196" s="5"/>
    </row>
    <row r="197" spans="1:26" ht="12.75" customHeight="1" x14ac:dyDescent="0.25">
      <c r="A197" s="5"/>
      <c r="B197" s="32"/>
      <c r="C197" s="33"/>
      <c r="D197" s="34"/>
      <c r="E197" s="34"/>
      <c r="F197" s="33"/>
      <c r="G197" s="33"/>
      <c r="H197" s="33"/>
      <c r="I197" s="5"/>
      <c r="J197" s="5"/>
      <c r="K197" s="5"/>
      <c r="L197" s="5"/>
      <c r="M197" s="5"/>
      <c r="N197" s="5"/>
      <c r="O197" s="5"/>
      <c r="P197" s="5"/>
      <c r="Q197" s="5"/>
      <c r="R197" s="5"/>
      <c r="S197" s="5"/>
      <c r="T197" s="5"/>
      <c r="U197" s="5"/>
      <c r="V197" s="5"/>
      <c r="W197" s="5"/>
      <c r="X197" s="5"/>
      <c r="Y197" s="5"/>
      <c r="Z197" s="5"/>
    </row>
    <row r="198" spans="1:26" ht="12.75" customHeight="1" x14ac:dyDescent="0.25">
      <c r="A198" s="5"/>
      <c r="B198" s="32"/>
      <c r="C198" s="33"/>
      <c r="D198" s="34"/>
      <c r="E198" s="34"/>
      <c r="F198" s="33"/>
      <c r="G198" s="33"/>
      <c r="H198" s="33"/>
      <c r="I198" s="5"/>
      <c r="J198" s="5"/>
      <c r="K198" s="5"/>
      <c r="L198" s="5"/>
      <c r="M198" s="5"/>
      <c r="N198" s="5"/>
      <c r="O198" s="5"/>
      <c r="P198" s="5"/>
      <c r="Q198" s="5"/>
      <c r="R198" s="5"/>
      <c r="S198" s="5"/>
      <c r="T198" s="5"/>
      <c r="U198" s="5"/>
      <c r="V198" s="5"/>
      <c r="W198" s="5"/>
      <c r="X198" s="5"/>
      <c r="Y198" s="5"/>
      <c r="Z198" s="5"/>
    </row>
    <row r="199" spans="1:26" ht="12.75" customHeight="1" x14ac:dyDescent="0.25">
      <c r="A199" s="5"/>
      <c r="B199" s="32"/>
      <c r="C199" s="33"/>
      <c r="D199" s="34"/>
      <c r="E199" s="34"/>
      <c r="F199" s="33"/>
      <c r="G199" s="33"/>
      <c r="H199" s="33"/>
      <c r="I199" s="5"/>
      <c r="J199" s="5"/>
      <c r="K199" s="5"/>
      <c r="L199" s="5"/>
      <c r="M199" s="5"/>
      <c r="N199" s="5"/>
      <c r="O199" s="5"/>
      <c r="P199" s="5"/>
      <c r="Q199" s="5"/>
      <c r="R199" s="5"/>
      <c r="S199" s="5"/>
      <c r="T199" s="5"/>
      <c r="U199" s="5"/>
      <c r="V199" s="5"/>
      <c r="W199" s="5"/>
      <c r="X199" s="5"/>
      <c r="Y199" s="5"/>
      <c r="Z199" s="5"/>
    </row>
    <row r="200" spans="1:26" ht="12.75" customHeight="1" x14ac:dyDescent="0.25">
      <c r="A200" s="5"/>
      <c r="B200" s="32"/>
      <c r="C200" s="33"/>
      <c r="D200" s="34"/>
      <c r="E200" s="34"/>
      <c r="F200" s="33"/>
      <c r="G200" s="33"/>
      <c r="H200" s="33"/>
      <c r="I200" s="5"/>
      <c r="J200" s="5"/>
      <c r="K200" s="5"/>
      <c r="L200" s="5"/>
      <c r="M200" s="5"/>
      <c r="N200" s="5"/>
      <c r="O200" s="5"/>
      <c r="P200" s="5"/>
      <c r="Q200" s="5"/>
      <c r="R200" s="5"/>
      <c r="S200" s="5"/>
      <c r="T200" s="5"/>
      <c r="U200" s="5"/>
      <c r="V200" s="5"/>
      <c r="W200" s="5"/>
      <c r="X200" s="5"/>
      <c r="Y200" s="5"/>
      <c r="Z200" s="5"/>
    </row>
    <row r="201" spans="1:26" ht="12.75" customHeight="1" x14ac:dyDescent="0.25">
      <c r="A201" s="5"/>
      <c r="B201" s="32"/>
      <c r="C201" s="33"/>
      <c r="D201" s="34"/>
      <c r="E201" s="34"/>
      <c r="F201" s="33"/>
      <c r="G201" s="33"/>
      <c r="H201" s="33"/>
      <c r="I201" s="5"/>
      <c r="J201" s="5"/>
      <c r="K201" s="5"/>
      <c r="L201" s="5"/>
      <c r="M201" s="5"/>
      <c r="N201" s="5"/>
      <c r="O201" s="5"/>
      <c r="P201" s="5"/>
      <c r="Q201" s="5"/>
      <c r="R201" s="5"/>
      <c r="S201" s="5"/>
      <c r="T201" s="5"/>
      <c r="U201" s="5"/>
      <c r="V201" s="5"/>
      <c r="W201" s="5"/>
      <c r="X201" s="5"/>
      <c r="Y201" s="5"/>
      <c r="Z201" s="5"/>
    </row>
    <row r="202" spans="1:26" ht="12.75" customHeight="1" x14ac:dyDescent="0.25">
      <c r="A202" s="5"/>
      <c r="B202" s="32"/>
      <c r="C202" s="33"/>
      <c r="D202" s="34"/>
      <c r="E202" s="34"/>
      <c r="F202" s="33"/>
      <c r="G202" s="33"/>
      <c r="H202" s="33"/>
      <c r="I202" s="5"/>
      <c r="J202" s="5"/>
      <c r="K202" s="5"/>
      <c r="L202" s="5"/>
      <c r="M202" s="5"/>
      <c r="N202" s="5"/>
      <c r="O202" s="5"/>
      <c r="P202" s="5"/>
      <c r="Q202" s="5"/>
      <c r="R202" s="5"/>
      <c r="S202" s="5"/>
      <c r="T202" s="5"/>
      <c r="U202" s="5"/>
      <c r="V202" s="5"/>
      <c r="W202" s="5"/>
      <c r="X202" s="5"/>
      <c r="Y202" s="5"/>
      <c r="Z202" s="5"/>
    </row>
    <row r="203" spans="1:26" ht="12.75" customHeight="1" x14ac:dyDescent="0.25">
      <c r="A203" s="5"/>
      <c r="B203" s="32"/>
      <c r="C203" s="33"/>
      <c r="D203" s="34"/>
      <c r="E203" s="34"/>
      <c r="F203" s="33"/>
      <c r="G203" s="33"/>
      <c r="H203" s="33"/>
      <c r="I203" s="5"/>
      <c r="J203" s="5"/>
      <c r="K203" s="5"/>
      <c r="L203" s="5"/>
      <c r="M203" s="5"/>
      <c r="N203" s="5"/>
      <c r="O203" s="5"/>
      <c r="P203" s="5"/>
      <c r="Q203" s="5"/>
      <c r="R203" s="5"/>
      <c r="S203" s="5"/>
      <c r="T203" s="5"/>
      <c r="U203" s="5"/>
      <c r="V203" s="5"/>
      <c r="W203" s="5"/>
      <c r="X203" s="5"/>
      <c r="Y203" s="5"/>
      <c r="Z203" s="5"/>
    </row>
    <row r="204" spans="1:26" ht="12.75" customHeight="1" x14ac:dyDescent="0.25">
      <c r="A204" s="5"/>
      <c r="B204" s="32"/>
      <c r="C204" s="33"/>
      <c r="D204" s="34"/>
      <c r="E204" s="34"/>
      <c r="F204" s="33"/>
      <c r="G204" s="33"/>
      <c r="H204" s="33"/>
      <c r="I204" s="5"/>
      <c r="J204" s="5"/>
      <c r="K204" s="5"/>
      <c r="L204" s="5"/>
      <c r="M204" s="5"/>
      <c r="N204" s="5"/>
      <c r="O204" s="5"/>
      <c r="P204" s="5"/>
      <c r="Q204" s="5"/>
      <c r="R204" s="5"/>
      <c r="S204" s="5"/>
      <c r="T204" s="5"/>
      <c r="U204" s="5"/>
      <c r="V204" s="5"/>
      <c r="W204" s="5"/>
      <c r="X204" s="5"/>
      <c r="Y204" s="5"/>
      <c r="Z204" s="5"/>
    </row>
    <row r="205" spans="1:26" ht="12.75" customHeight="1" x14ac:dyDescent="0.25">
      <c r="A205" s="5"/>
      <c r="B205" s="32"/>
      <c r="C205" s="33"/>
      <c r="D205" s="34"/>
      <c r="E205" s="34"/>
      <c r="F205" s="33"/>
      <c r="G205" s="33"/>
      <c r="H205" s="33"/>
      <c r="I205" s="5"/>
      <c r="J205" s="5"/>
      <c r="K205" s="5"/>
      <c r="L205" s="5"/>
      <c r="M205" s="5"/>
      <c r="N205" s="5"/>
      <c r="O205" s="5"/>
      <c r="P205" s="5"/>
      <c r="Q205" s="5"/>
      <c r="R205" s="5"/>
      <c r="S205" s="5"/>
      <c r="T205" s="5"/>
      <c r="U205" s="5"/>
      <c r="V205" s="5"/>
      <c r="W205" s="5"/>
      <c r="X205" s="5"/>
      <c r="Y205" s="5"/>
      <c r="Z205" s="5"/>
    </row>
    <row r="206" spans="1:26" ht="12.75" customHeight="1" x14ac:dyDescent="0.25">
      <c r="A206" s="5"/>
      <c r="B206" s="32"/>
      <c r="C206" s="33"/>
      <c r="D206" s="34"/>
      <c r="E206" s="34"/>
      <c r="F206" s="33"/>
      <c r="G206" s="33"/>
      <c r="H206" s="33"/>
      <c r="I206" s="5"/>
      <c r="J206" s="5"/>
      <c r="K206" s="5"/>
      <c r="L206" s="5"/>
      <c r="M206" s="5"/>
      <c r="N206" s="5"/>
      <c r="O206" s="5"/>
      <c r="P206" s="5"/>
      <c r="Q206" s="5"/>
      <c r="R206" s="5"/>
      <c r="S206" s="5"/>
      <c r="T206" s="5"/>
      <c r="U206" s="5"/>
      <c r="V206" s="5"/>
      <c r="W206" s="5"/>
      <c r="X206" s="5"/>
      <c r="Y206" s="5"/>
      <c r="Z206" s="5"/>
    </row>
    <row r="207" spans="1:26" ht="12.75" customHeight="1" x14ac:dyDescent="0.25">
      <c r="A207" s="5"/>
      <c r="B207" s="32"/>
      <c r="C207" s="33"/>
      <c r="D207" s="34"/>
      <c r="E207" s="34"/>
      <c r="F207" s="33"/>
      <c r="G207" s="33"/>
      <c r="H207" s="33"/>
      <c r="I207" s="5"/>
      <c r="J207" s="5"/>
      <c r="K207" s="5"/>
      <c r="L207" s="5"/>
      <c r="M207" s="5"/>
      <c r="N207" s="5"/>
      <c r="O207" s="5"/>
      <c r="P207" s="5"/>
      <c r="Q207" s="5"/>
      <c r="R207" s="5"/>
      <c r="S207" s="5"/>
      <c r="T207" s="5"/>
      <c r="U207" s="5"/>
      <c r="V207" s="5"/>
      <c r="W207" s="5"/>
      <c r="X207" s="5"/>
      <c r="Y207" s="5"/>
      <c r="Z207" s="5"/>
    </row>
    <row r="208" spans="1:26" ht="12.75" customHeight="1" x14ac:dyDescent="0.25">
      <c r="A208" s="5"/>
      <c r="B208" s="32"/>
      <c r="C208" s="33"/>
      <c r="D208" s="34"/>
      <c r="E208" s="34"/>
      <c r="F208" s="33"/>
      <c r="G208" s="33"/>
      <c r="H208" s="33"/>
      <c r="I208" s="5"/>
      <c r="J208" s="5"/>
      <c r="K208" s="5"/>
      <c r="L208" s="5"/>
      <c r="M208" s="5"/>
      <c r="N208" s="5"/>
      <c r="O208" s="5"/>
      <c r="P208" s="5"/>
      <c r="Q208" s="5"/>
      <c r="R208" s="5"/>
      <c r="S208" s="5"/>
      <c r="T208" s="5"/>
      <c r="U208" s="5"/>
      <c r="V208" s="5"/>
      <c r="W208" s="5"/>
      <c r="X208" s="5"/>
      <c r="Y208" s="5"/>
      <c r="Z208" s="5"/>
    </row>
    <row r="209" spans="1:26" ht="12.75" customHeight="1" x14ac:dyDescent="0.25">
      <c r="A209" s="5"/>
      <c r="B209" s="32"/>
      <c r="C209" s="33"/>
      <c r="D209" s="34"/>
      <c r="E209" s="34"/>
      <c r="F209" s="33"/>
      <c r="G209" s="33"/>
      <c r="H209" s="33"/>
      <c r="I209" s="5"/>
      <c r="J209" s="5"/>
      <c r="K209" s="5"/>
      <c r="L209" s="5"/>
      <c r="M209" s="5"/>
      <c r="N209" s="5"/>
      <c r="O209" s="5"/>
      <c r="P209" s="5"/>
      <c r="Q209" s="5"/>
      <c r="R209" s="5"/>
      <c r="S209" s="5"/>
      <c r="T209" s="5"/>
      <c r="U209" s="5"/>
      <c r="V209" s="5"/>
      <c r="W209" s="5"/>
      <c r="X209" s="5"/>
      <c r="Y209" s="5"/>
      <c r="Z209" s="5"/>
    </row>
    <row r="210" spans="1:26" ht="12.75" customHeight="1" x14ac:dyDescent="0.25">
      <c r="A210" s="5"/>
      <c r="B210" s="32"/>
      <c r="C210" s="33"/>
      <c r="D210" s="34"/>
      <c r="E210" s="34"/>
      <c r="F210" s="33"/>
      <c r="G210" s="33"/>
      <c r="H210" s="33"/>
      <c r="I210" s="5"/>
      <c r="J210" s="5"/>
      <c r="K210" s="5"/>
      <c r="L210" s="5"/>
      <c r="M210" s="5"/>
      <c r="N210" s="5"/>
      <c r="O210" s="5"/>
      <c r="P210" s="5"/>
      <c r="Q210" s="5"/>
      <c r="R210" s="5"/>
      <c r="S210" s="5"/>
      <c r="T210" s="5"/>
      <c r="U210" s="5"/>
      <c r="V210" s="5"/>
      <c r="W210" s="5"/>
      <c r="X210" s="5"/>
      <c r="Y210" s="5"/>
      <c r="Z210" s="5"/>
    </row>
    <row r="211" spans="1:26" ht="12.75" customHeight="1" x14ac:dyDescent="0.25">
      <c r="A211" s="5"/>
      <c r="B211" s="32"/>
      <c r="C211" s="33"/>
      <c r="D211" s="34"/>
      <c r="E211" s="34"/>
      <c r="F211" s="33"/>
      <c r="G211" s="33"/>
      <c r="H211" s="33"/>
      <c r="I211" s="5"/>
      <c r="J211" s="5"/>
      <c r="K211" s="5"/>
      <c r="L211" s="5"/>
      <c r="M211" s="5"/>
      <c r="N211" s="5"/>
      <c r="O211" s="5"/>
      <c r="P211" s="5"/>
      <c r="Q211" s="5"/>
      <c r="R211" s="5"/>
      <c r="S211" s="5"/>
      <c r="T211" s="5"/>
      <c r="U211" s="5"/>
      <c r="V211" s="5"/>
      <c r="W211" s="5"/>
      <c r="X211" s="5"/>
      <c r="Y211" s="5"/>
      <c r="Z211" s="5"/>
    </row>
    <row r="212" spans="1:26" ht="12.75" customHeight="1" x14ac:dyDescent="0.25">
      <c r="A212" s="5"/>
      <c r="B212" s="32"/>
      <c r="C212" s="33"/>
      <c r="D212" s="34"/>
      <c r="E212" s="34"/>
      <c r="F212" s="33"/>
      <c r="G212" s="33"/>
      <c r="H212" s="33"/>
      <c r="I212" s="5"/>
      <c r="J212" s="5"/>
      <c r="K212" s="5"/>
      <c r="L212" s="5"/>
      <c r="M212" s="5"/>
      <c r="N212" s="5"/>
      <c r="O212" s="5"/>
      <c r="P212" s="5"/>
      <c r="Q212" s="5"/>
      <c r="R212" s="5"/>
      <c r="S212" s="5"/>
      <c r="T212" s="5"/>
      <c r="U212" s="5"/>
      <c r="V212" s="5"/>
      <c r="W212" s="5"/>
      <c r="X212" s="5"/>
      <c r="Y212" s="5"/>
      <c r="Z212" s="5"/>
    </row>
    <row r="213" spans="1:26" ht="12.75" customHeight="1" x14ac:dyDescent="0.25">
      <c r="A213" s="5"/>
      <c r="B213" s="32"/>
      <c r="C213" s="33"/>
      <c r="D213" s="34"/>
      <c r="E213" s="34"/>
      <c r="F213" s="33"/>
      <c r="G213" s="33"/>
      <c r="H213" s="33"/>
      <c r="I213" s="5"/>
      <c r="J213" s="5"/>
      <c r="K213" s="5"/>
      <c r="L213" s="5"/>
      <c r="M213" s="5"/>
      <c r="N213" s="5"/>
      <c r="O213" s="5"/>
      <c r="P213" s="5"/>
      <c r="Q213" s="5"/>
      <c r="R213" s="5"/>
      <c r="S213" s="5"/>
      <c r="T213" s="5"/>
      <c r="U213" s="5"/>
      <c r="V213" s="5"/>
      <c r="W213" s="5"/>
      <c r="X213" s="5"/>
      <c r="Y213" s="5"/>
      <c r="Z213" s="5"/>
    </row>
    <row r="214" spans="1:26" ht="12.75" customHeight="1" x14ac:dyDescent="0.25">
      <c r="A214" s="5"/>
      <c r="B214" s="32"/>
      <c r="C214" s="33"/>
      <c r="D214" s="34"/>
      <c r="E214" s="34"/>
      <c r="F214" s="33"/>
      <c r="G214" s="33"/>
      <c r="H214" s="33"/>
      <c r="I214" s="5"/>
      <c r="J214" s="5"/>
      <c r="K214" s="5"/>
      <c r="L214" s="5"/>
      <c r="M214" s="5"/>
      <c r="N214" s="5"/>
      <c r="O214" s="5"/>
      <c r="P214" s="5"/>
      <c r="Q214" s="5"/>
      <c r="R214" s="5"/>
      <c r="S214" s="5"/>
      <c r="T214" s="5"/>
      <c r="U214" s="5"/>
      <c r="V214" s="5"/>
      <c r="W214" s="5"/>
      <c r="X214" s="5"/>
      <c r="Y214" s="5"/>
      <c r="Z214" s="5"/>
    </row>
    <row r="215" spans="1:26" ht="12.75" customHeight="1" x14ac:dyDescent="0.25">
      <c r="A215" s="5"/>
      <c r="B215" s="32"/>
      <c r="C215" s="33"/>
      <c r="D215" s="34"/>
      <c r="E215" s="34"/>
      <c r="F215" s="33"/>
      <c r="G215" s="33"/>
      <c r="H215" s="33"/>
      <c r="I215" s="5"/>
      <c r="J215" s="5"/>
      <c r="K215" s="5"/>
      <c r="L215" s="5"/>
      <c r="M215" s="5"/>
      <c r="N215" s="5"/>
      <c r="O215" s="5"/>
      <c r="P215" s="5"/>
      <c r="Q215" s="5"/>
      <c r="R215" s="5"/>
      <c r="S215" s="5"/>
      <c r="T215" s="5"/>
      <c r="U215" s="5"/>
      <c r="V215" s="5"/>
      <c r="W215" s="5"/>
      <c r="X215" s="5"/>
      <c r="Y215" s="5"/>
      <c r="Z215" s="5"/>
    </row>
    <row r="216" spans="1:26" ht="12.75" customHeight="1" x14ac:dyDescent="0.25">
      <c r="A216" s="5"/>
      <c r="B216" s="32"/>
      <c r="C216" s="33"/>
      <c r="D216" s="34"/>
      <c r="E216" s="34"/>
      <c r="F216" s="33"/>
      <c r="G216" s="33"/>
      <c r="H216" s="33"/>
      <c r="I216" s="5"/>
      <c r="J216" s="5"/>
      <c r="K216" s="5"/>
      <c r="L216" s="5"/>
      <c r="M216" s="5"/>
      <c r="N216" s="5"/>
      <c r="O216" s="5"/>
      <c r="P216" s="5"/>
      <c r="Q216" s="5"/>
      <c r="R216" s="5"/>
      <c r="S216" s="5"/>
      <c r="T216" s="5"/>
      <c r="U216" s="5"/>
      <c r="V216" s="5"/>
      <c r="W216" s="5"/>
      <c r="X216" s="5"/>
      <c r="Y216" s="5"/>
      <c r="Z216" s="5"/>
    </row>
    <row r="217" spans="1:26" ht="12.75" customHeight="1" x14ac:dyDescent="0.25">
      <c r="A217" s="5"/>
      <c r="B217" s="32"/>
      <c r="C217" s="33"/>
      <c r="D217" s="34"/>
      <c r="E217" s="34"/>
      <c r="F217" s="33"/>
      <c r="G217" s="33"/>
      <c r="H217" s="33"/>
      <c r="I217" s="5"/>
      <c r="J217" s="5"/>
      <c r="K217" s="5"/>
      <c r="L217" s="5"/>
      <c r="M217" s="5"/>
      <c r="N217" s="5"/>
      <c r="O217" s="5"/>
      <c r="P217" s="5"/>
      <c r="Q217" s="5"/>
      <c r="R217" s="5"/>
      <c r="S217" s="5"/>
      <c r="T217" s="5"/>
      <c r="U217" s="5"/>
      <c r="V217" s="5"/>
      <c r="W217" s="5"/>
      <c r="X217" s="5"/>
      <c r="Y217" s="5"/>
      <c r="Z217" s="5"/>
    </row>
    <row r="218" spans="1:26" ht="12.75" customHeight="1" x14ac:dyDescent="0.25">
      <c r="A218" s="5"/>
      <c r="B218" s="32"/>
      <c r="C218" s="33"/>
      <c r="D218" s="34"/>
      <c r="E218" s="34"/>
      <c r="F218" s="33"/>
      <c r="G218" s="33"/>
      <c r="H218" s="33"/>
      <c r="I218" s="5"/>
      <c r="J218" s="5"/>
      <c r="K218" s="5"/>
      <c r="L218" s="5"/>
      <c r="M218" s="5"/>
      <c r="N218" s="5"/>
      <c r="O218" s="5"/>
      <c r="P218" s="5"/>
      <c r="Q218" s="5"/>
      <c r="R218" s="5"/>
      <c r="S218" s="5"/>
      <c r="T218" s="5"/>
      <c r="U218" s="5"/>
      <c r="V218" s="5"/>
      <c r="W218" s="5"/>
      <c r="X218" s="5"/>
      <c r="Y218" s="5"/>
      <c r="Z218" s="5"/>
    </row>
    <row r="219" spans="1:26" ht="12.75" customHeight="1" x14ac:dyDescent="0.25">
      <c r="A219" s="5"/>
      <c r="B219" s="32"/>
      <c r="C219" s="33"/>
      <c r="D219" s="34"/>
      <c r="E219" s="34"/>
      <c r="F219" s="33"/>
      <c r="G219" s="33"/>
      <c r="H219" s="33"/>
      <c r="I219" s="5"/>
      <c r="J219" s="5"/>
      <c r="K219" s="5"/>
      <c r="L219" s="5"/>
      <c r="M219" s="5"/>
      <c r="N219" s="5"/>
      <c r="O219" s="5"/>
      <c r="P219" s="5"/>
      <c r="Q219" s="5"/>
      <c r="R219" s="5"/>
      <c r="S219" s="5"/>
      <c r="T219" s="5"/>
      <c r="U219" s="5"/>
      <c r="V219" s="5"/>
      <c r="W219" s="5"/>
      <c r="X219" s="5"/>
      <c r="Y219" s="5"/>
      <c r="Z219" s="5"/>
    </row>
    <row r="220" spans="1:26" ht="12.75" customHeight="1" x14ac:dyDescent="0.25">
      <c r="A220" s="5"/>
      <c r="B220" s="32"/>
      <c r="C220" s="33"/>
      <c r="D220" s="34"/>
      <c r="E220" s="34"/>
      <c r="F220" s="33"/>
      <c r="G220" s="33"/>
      <c r="H220" s="33"/>
      <c r="I220" s="5"/>
      <c r="J220" s="5"/>
      <c r="K220" s="5"/>
      <c r="L220" s="5"/>
      <c r="M220" s="5"/>
      <c r="N220" s="5"/>
      <c r="O220" s="5"/>
      <c r="P220" s="5"/>
      <c r="Q220" s="5"/>
      <c r="R220" s="5"/>
      <c r="S220" s="5"/>
      <c r="T220" s="5"/>
      <c r="U220" s="5"/>
      <c r="V220" s="5"/>
      <c r="W220" s="5"/>
      <c r="X220" s="5"/>
      <c r="Y220" s="5"/>
      <c r="Z220" s="5"/>
    </row>
    <row r="221" spans="1:26" ht="12.75" customHeight="1" x14ac:dyDescent="0.25">
      <c r="A221" s="5"/>
      <c r="B221" s="32"/>
      <c r="C221" s="33"/>
      <c r="D221" s="34"/>
      <c r="E221" s="34"/>
      <c r="F221" s="33"/>
      <c r="G221" s="33"/>
      <c r="H221" s="33"/>
      <c r="I221" s="5"/>
      <c r="J221" s="5"/>
      <c r="K221" s="5"/>
      <c r="L221" s="5"/>
      <c r="M221" s="5"/>
      <c r="N221" s="5"/>
      <c r="O221" s="5"/>
      <c r="P221" s="5"/>
      <c r="Q221" s="5"/>
      <c r="R221" s="5"/>
      <c r="S221" s="5"/>
      <c r="T221" s="5"/>
      <c r="U221" s="5"/>
      <c r="V221" s="5"/>
      <c r="W221" s="5"/>
      <c r="X221" s="5"/>
      <c r="Y221" s="5"/>
      <c r="Z221" s="5"/>
    </row>
    <row r="222" spans="1:26" ht="12.75" customHeight="1" x14ac:dyDescent="0.25">
      <c r="A222" s="5"/>
      <c r="B222" s="32"/>
      <c r="C222" s="33"/>
      <c r="D222" s="34"/>
      <c r="E222" s="34"/>
      <c r="F222" s="33"/>
      <c r="G222" s="33"/>
      <c r="H222" s="33"/>
      <c r="I222" s="5"/>
      <c r="J222" s="5"/>
      <c r="K222" s="5"/>
      <c r="L222" s="5"/>
      <c r="M222" s="5"/>
      <c r="N222" s="5"/>
      <c r="O222" s="5"/>
      <c r="P222" s="5"/>
      <c r="Q222" s="5"/>
      <c r="R222" s="5"/>
      <c r="S222" s="5"/>
      <c r="T222" s="5"/>
      <c r="U222" s="5"/>
      <c r="V222" s="5"/>
      <c r="W222" s="5"/>
      <c r="X222" s="5"/>
      <c r="Y222" s="5"/>
      <c r="Z222" s="5"/>
    </row>
    <row r="223" spans="1:26" ht="12.75" customHeight="1" x14ac:dyDescent="0.25">
      <c r="A223" s="5"/>
      <c r="B223" s="32"/>
      <c r="C223" s="33"/>
      <c r="D223" s="34"/>
      <c r="E223" s="34"/>
      <c r="F223" s="33"/>
      <c r="G223" s="33"/>
      <c r="H223" s="33"/>
      <c r="I223" s="5"/>
      <c r="J223" s="5"/>
      <c r="K223" s="5"/>
      <c r="L223" s="5"/>
      <c r="M223" s="5"/>
      <c r="N223" s="5"/>
      <c r="O223" s="5"/>
      <c r="P223" s="5"/>
      <c r="Q223" s="5"/>
      <c r="R223" s="5"/>
      <c r="S223" s="5"/>
      <c r="T223" s="5"/>
      <c r="U223" s="5"/>
      <c r="V223" s="5"/>
      <c r="W223" s="5"/>
      <c r="X223" s="5"/>
      <c r="Y223" s="5"/>
      <c r="Z223" s="5"/>
    </row>
    <row r="224" spans="1:26" ht="12.75" customHeight="1" x14ac:dyDescent="0.25">
      <c r="A224" s="5"/>
      <c r="B224" s="32"/>
      <c r="C224" s="33"/>
      <c r="D224" s="34"/>
      <c r="E224" s="34"/>
      <c r="F224" s="33"/>
      <c r="G224" s="33"/>
      <c r="H224" s="33"/>
      <c r="I224" s="5"/>
      <c r="J224" s="5"/>
      <c r="K224" s="5"/>
      <c r="L224" s="5"/>
      <c r="M224" s="5"/>
      <c r="N224" s="5"/>
      <c r="O224" s="5"/>
      <c r="P224" s="5"/>
      <c r="Q224" s="5"/>
      <c r="R224" s="5"/>
      <c r="S224" s="5"/>
      <c r="T224" s="5"/>
      <c r="U224" s="5"/>
      <c r="V224" s="5"/>
      <c r="W224" s="5"/>
      <c r="X224" s="5"/>
      <c r="Y224" s="5"/>
      <c r="Z224" s="5"/>
    </row>
    <row r="225" spans="1:26" ht="12.75" customHeight="1" x14ac:dyDescent="0.25">
      <c r="A225" s="5"/>
      <c r="B225" s="32"/>
      <c r="C225" s="33"/>
      <c r="D225" s="34"/>
      <c r="E225" s="34"/>
      <c r="F225" s="33"/>
      <c r="G225" s="33"/>
      <c r="H225" s="33"/>
      <c r="I225" s="5"/>
      <c r="J225" s="5"/>
      <c r="K225" s="5"/>
      <c r="L225" s="5"/>
      <c r="M225" s="5"/>
      <c r="N225" s="5"/>
      <c r="O225" s="5"/>
      <c r="P225" s="5"/>
      <c r="Q225" s="5"/>
      <c r="R225" s="5"/>
      <c r="S225" s="5"/>
      <c r="T225" s="5"/>
      <c r="U225" s="5"/>
      <c r="V225" s="5"/>
      <c r="W225" s="5"/>
      <c r="X225" s="5"/>
      <c r="Y225" s="5"/>
      <c r="Z225" s="5"/>
    </row>
    <row r="226" spans="1:26" ht="12.75" customHeight="1" x14ac:dyDescent="0.25">
      <c r="A226" s="5"/>
      <c r="B226" s="32"/>
      <c r="C226" s="33"/>
      <c r="D226" s="34"/>
      <c r="E226" s="34"/>
      <c r="F226" s="33"/>
      <c r="G226" s="33"/>
      <c r="H226" s="33"/>
      <c r="I226" s="5"/>
      <c r="J226" s="5"/>
      <c r="K226" s="5"/>
      <c r="L226" s="5"/>
      <c r="M226" s="5"/>
      <c r="N226" s="5"/>
      <c r="O226" s="5"/>
      <c r="P226" s="5"/>
      <c r="Q226" s="5"/>
      <c r="R226" s="5"/>
      <c r="S226" s="5"/>
      <c r="T226" s="5"/>
      <c r="U226" s="5"/>
      <c r="V226" s="5"/>
      <c r="W226" s="5"/>
      <c r="X226" s="5"/>
      <c r="Y226" s="5"/>
      <c r="Z226" s="5"/>
    </row>
    <row r="227" spans="1:26" ht="12.75" customHeight="1" x14ac:dyDescent="0.25">
      <c r="A227" s="5"/>
      <c r="B227" s="32"/>
      <c r="C227" s="33"/>
      <c r="D227" s="34"/>
      <c r="E227" s="34"/>
      <c r="F227" s="33"/>
      <c r="G227" s="33"/>
      <c r="H227" s="33"/>
      <c r="I227" s="5"/>
      <c r="J227" s="5"/>
      <c r="K227" s="5"/>
      <c r="L227" s="5"/>
      <c r="M227" s="5"/>
      <c r="N227" s="5"/>
      <c r="O227" s="5"/>
      <c r="P227" s="5"/>
      <c r="Q227" s="5"/>
      <c r="R227" s="5"/>
      <c r="S227" s="5"/>
      <c r="T227" s="5"/>
      <c r="U227" s="5"/>
      <c r="V227" s="5"/>
      <c r="W227" s="5"/>
      <c r="X227" s="5"/>
      <c r="Y227" s="5"/>
      <c r="Z227" s="5"/>
    </row>
    <row r="228" spans="1:26" ht="12.75" customHeight="1" x14ac:dyDescent="0.25">
      <c r="A228" s="5"/>
      <c r="B228" s="32"/>
      <c r="C228" s="33"/>
      <c r="D228" s="34"/>
      <c r="E228" s="34"/>
      <c r="F228" s="33"/>
      <c r="G228" s="33"/>
      <c r="H228" s="33"/>
      <c r="I228" s="5"/>
      <c r="J228" s="5"/>
      <c r="K228" s="5"/>
      <c r="L228" s="5"/>
      <c r="M228" s="5"/>
      <c r="N228" s="5"/>
      <c r="O228" s="5"/>
      <c r="P228" s="5"/>
      <c r="Q228" s="5"/>
      <c r="R228" s="5"/>
      <c r="S228" s="5"/>
      <c r="T228" s="5"/>
      <c r="U228" s="5"/>
      <c r="V228" s="5"/>
      <c r="W228" s="5"/>
      <c r="X228" s="5"/>
      <c r="Y228" s="5"/>
      <c r="Z228" s="5"/>
    </row>
    <row r="229" spans="1:26" ht="12.75" customHeight="1" x14ac:dyDescent="0.25">
      <c r="A229" s="5"/>
      <c r="B229" s="32"/>
      <c r="C229" s="33"/>
      <c r="D229" s="34"/>
      <c r="E229" s="34"/>
      <c r="F229" s="33"/>
      <c r="G229" s="33"/>
      <c r="H229" s="33"/>
      <c r="I229" s="5"/>
      <c r="J229" s="5"/>
      <c r="K229" s="5"/>
      <c r="L229" s="5"/>
      <c r="M229" s="5"/>
      <c r="N229" s="5"/>
      <c r="O229" s="5"/>
      <c r="P229" s="5"/>
      <c r="Q229" s="5"/>
      <c r="R229" s="5"/>
      <c r="S229" s="5"/>
      <c r="T229" s="5"/>
      <c r="U229" s="5"/>
      <c r="V229" s="5"/>
      <c r="W229" s="5"/>
      <c r="X229" s="5"/>
      <c r="Y229" s="5"/>
      <c r="Z229" s="5"/>
    </row>
    <row r="230" spans="1:26" ht="12.75" customHeight="1" x14ac:dyDescent="0.25">
      <c r="A230" s="5"/>
      <c r="B230" s="32"/>
      <c r="C230" s="33"/>
      <c r="D230" s="34"/>
      <c r="E230" s="34"/>
      <c r="F230" s="33"/>
      <c r="G230" s="33"/>
      <c r="H230" s="33"/>
      <c r="I230" s="5"/>
      <c r="J230" s="5"/>
      <c r="K230" s="5"/>
      <c r="L230" s="5"/>
      <c r="M230" s="5"/>
      <c r="N230" s="5"/>
      <c r="O230" s="5"/>
      <c r="P230" s="5"/>
      <c r="Q230" s="5"/>
      <c r="R230" s="5"/>
      <c r="S230" s="5"/>
      <c r="T230" s="5"/>
      <c r="U230" s="5"/>
      <c r="V230" s="5"/>
      <c r="W230" s="5"/>
      <c r="X230" s="5"/>
      <c r="Y230" s="5"/>
      <c r="Z230" s="5"/>
    </row>
    <row r="231" spans="1:26" ht="12.75" customHeight="1" x14ac:dyDescent="0.25">
      <c r="A231" s="5"/>
      <c r="B231" s="32"/>
      <c r="C231" s="33"/>
      <c r="D231" s="34"/>
      <c r="E231" s="34"/>
      <c r="F231" s="33"/>
      <c r="G231" s="33"/>
      <c r="H231" s="33"/>
      <c r="I231" s="5"/>
      <c r="J231" s="5"/>
      <c r="K231" s="5"/>
      <c r="L231" s="5"/>
      <c r="M231" s="5"/>
      <c r="N231" s="5"/>
      <c r="O231" s="5"/>
      <c r="P231" s="5"/>
      <c r="Q231" s="5"/>
      <c r="R231" s="5"/>
      <c r="S231" s="5"/>
      <c r="T231" s="5"/>
      <c r="U231" s="5"/>
      <c r="V231" s="5"/>
      <c r="W231" s="5"/>
      <c r="X231" s="5"/>
      <c r="Y231" s="5"/>
      <c r="Z231" s="5"/>
    </row>
    <row r="232" spans="1:26" ht="12.75" customHeight="1" x14ac:dyDescent="0.25">
      <c r="A232" s="5"/>
      <c r="B232" s="32"/>
      <c r="C232" s="33"/>
      <c r="D232" s="34"/>
      <c r="E232" s="34"/>
      <c r="F232" s="33"/>
      <c r="G232" s="33"/>
      <c r="H232" s="33"/>
      <c r="I232" s="5"/>
      <c r="J232" s="5"/>
      <c r="K232" s="5"/>
      <c r="L232" s="5"/>
      <c r="M232" s="5"/>
      <c r="N232" s="5"/>
      <c r="O232" s="5"/>
      <c r="P232" s="5"/>
      <c r="Q232" s="5"/>
      <c r="R232" s="5"/>
      <c r="S232" s="5"/>
      <c r="T232" s="5"/>
      <c r="U232" s="5"/>
      <c r="V232" s="5"/>
      <c r="W232" s="5"/>
      <c r="X232" s="5"/>
      <c r="Y232" s="5"/>
      <c r="Z232" s="5"/>
    </row>
    <row r="233" spans="1:26" ht="12.75" customHeight="1" x14ac:dyDescent="0.25">
      <c r="A233" s="5"/>
      <c r="B233" s="32"/>
      <c r="C233" s="33"/>
      <c r="D233" s="34"/>
      <c r="E233" s="34"/>
      <c r="F233" s="33"/>
      <c r="G233" s="33"/>
      <c r="H233" s="33"/>
      <c r="I233" s="5"/>
      <c r="J233" s="5"/>
      <c r="K233" s="5"/>
      <c r="L233" s="5"/>
      <c r="M233" s="5"/>
      <c r="N233" s="5"/>
      <c r="O233" s="5"/>
      <c r="P233" s="5"/>
      <c r="Q233" s="5"/>
      <c r="R233" s="5"/>
      <c r="S233" s="5"/>
      <c r="T233" s="5"/>
      <c r="U233" s="5"/>
      <c r="V233" s="5"/>
      <c r="W233" s="5"/>
      <c r="X233" s="5"/>
      <c r="Y233" s="5"/>
      <c r="Z233" s="5"/>
    </row>
    <row r="234" spans="1:26" ht="12.75" customHeight="1" x14ac:dyDescent="0.25">
      <c r="A234" s="5"/>
      <c r="B234" s="32"/>
      <c r="C234" s="33"/>
      <c r="D234" s="34"/>
      <c r="E234" s="34"/>
      <c r="F234" s="33"/>
      <c r="G234" s="33"/>
      <c r="H234" s="33"/>
      <c r="I234" s="5"/>
      <c r="J234" s="5"/>
      <c r="K234" s="5"/>
      <c r="L234" s="5"/>
      <c r="M234" s="5"/>
      <c r="N234" s="5"/>
      <c r="O234" s="5"/>
      <c r="P234" s="5"/>
      <c r="Q234" s="5"/>
      <c r="R234" s="5"/>
      <c r="S234" s="5"/>
      <c r="T234" s="5"/>
      <c r="U234" s="5"/>
      <c r="V234" s="5"/>
      <c r="W234" s="5"/>
      <c r="X234" s="5"/>
      <c r="Y234" s="5"/>
      <c r="Z234" s="5"/>
    </row>
    <row r="235" spans="1:26" ht="12.75" customHeight="1" x14ac:dyDescent="0.25">
      <c r="A235" s="5"/>
      <c r="B235" s="32"/>
      <c r="C235" s="33"/>
      <c r="D235" s="34"/>
      <c r="E235" s="34"/>
      <c r="F235" s="33"/>
      <c r="G235" s="33"/>
      <c r="H235" s="33"/>
      <c r="I235" s="5"/>
      <c r="J235" s="5"/>
      <c r="K235" s="5"/>
      <c r="L235" s="5"/>
      <c r="M235" s="5"/>
      <c r="N235" s="5"/>
      <c r="O235" s="5"/>
      <c r="P235" s="5"/>
      <c r="Q235" s="5"/>
      <c r="R235" s="5"/>
      <c r="S235" s="5"/>
      <c r="T235" s="5"/>
      <c r="U235" s="5"/>
      <c r="V235" s="5"/>
      <c r="W235" s="5"/>
      <c r="X235" s="5"/>
      <c r="Y235" s="5"/>
      <c r="Z235" s="5"/>
    </row>
    <row r="236" spans="1:26" ht="12.75" customHeight="1" x14ac:dyDescent="0.25">
      <c r="A236" s="5"/>
      <c r="B236" s="32"/>
      <c r="C236" s="33"/>
      <c r="D236" s="34"/>
      <c r="E236" s="34"/>
      <c r="F236" s="33"/>
      <c r="G236" s="33"/>
      <c r="H236" s="33"/>
      <c r="I236" s="5"/>
      <c r="J236" s="5"/>
      <c r="K236" s="5"/>
      <c r="L236" s="5"/>
      <c r="M236" s="5"/>
      <c r="N236" s="5"/>
      <c r="O236" s="5"/>
      <c r="P236" s="5"/>
      <c r="Q236" s="5"/>
      <c r="R236" s="5"/>
      <c r="S236" s="5"/>
      <c r="T236" s="5"/>
      <c r="U236" s="5"/>
      <c r="V236" s="5"/>
      <c r="W236" s="5"/>
      <c r="X236" s="5"/>
      <c r="Y236" s="5"/>
      <c r="Z236" s="5"/>
    </row>
    <row r="237" spans="1:26" ht="12.75" customHeight="1" x14ac:dyDescent="0.25">
      <c r="A237" s="5"/>
      <c r="B237" s="32"/>
      <c r="C237" s="33"/>
      <c r="D237" s="34"/>
      <c r="E237" s="34"/>
      <c r="F237" s="33"/>
      <c r="G237" s="33"/>
      <c r="H237" s="33"/>
      <c r="I237" s="5"/>
      <c r="J237" s="5"/>
      <c r="K237" s="5"/>
      <c r="L237" s="5"/>
      <c r="M237" s="5"/>
      <c r="N237" s="5"/>
      <c r="O237" s="5"/>
      <c r="P237" s="5"/>
      <c r="Q237" s="5"/>
      <c r="R237" s="5"/>
      <c r="S237" s="5"/>
      <c r="T237" s="5"/>
      <c r="U237" s="5"/>
      <c r="V237" s="5"/>
      <c r="W237" s="5"/>
      <c r="X237" s="5"/>
      <c r="Y237" s="5"/>
      <c r="Z237" s="5"/>
    </row>
    <row r="238" spans="1:26" ht="12.75" customHeight="1" x14ac:dyDescent="0.25">
      <c r="A238" s="5"/>
      <c r="B238" s="32"/>
      <c r="C238" s="33"/>
      <c r="D238" s="34"/>
      <c r="E238" s="34"/>
      <c r="F238" s="33"/>
      <c r="G238" s="33"/>
      <c r="H238" s="33"/>
      <c r="I238" s="5"/>
      <c r="J238" s="5"/>
      <c r="K238" s="5"/>
      <c r="L238" s="5"/>
      <c r="M238" s="5"/>
      <c r="N238" s="5"/>
      <c r="O238" s="5"/>
      <c r="P238" s="5"/>
      <c r="Q238" s="5"/>
      <c r="R238" s="5"/>
      <c r="S238" s="5"/>
      <c r="T238" s="5"/>
      <c r="U238" s="5"/>
      <c r="V238" s="5"/>
      <c r="W238" s="5"/>
      <c r="X238" s="5"/>
      <c r="Y238" s="5"/>
      <c r="Z238" s="5"/>
    </row>
    <row r="239" spans="1:26" ht="12.75" customHeight="1" x14ac:dyDescent="0.25">
      <c r="A239" s="5"/>
      <c r="B239" s="32"/>
      <c r="C239" s="33"/>
      <c r="D239" s="34"/>
      <c r="E239" s="34"/>
      <c r="F239" s="33"/>
      <c r="G239" s="33"/>
      <c r="H239" s="33"/>
      <c r="I239" s="5"/>
      <c r="J239" s="5"/>
      <c r="K239" s="5"/>
      <c r="L239" s="5"/>
      <c r="M239" s="5"/>
      <c r="N239" s="5"/>
      <c r="O239" s="5"/>
      <c r="P239" s="5"/>
      <c r="Q239" s="5"/>
      <c r="R239" s="5"/>
      <c r="S239" s="5"/>
      <c r="T239" s="5"/>
      <c r="U239" s="5"/>
      <c r="V239" s="5"/>
      <c r="W239" s="5"/>
      <c r="X239" s="5"/>
      <c r="Y239" s="5"/>
      <c r="Z239" s="5"/>
    </row>
    <row r="240" spans="1:26" ht="12.75" customHeight="1" x14ac:dyDescent="0.25">
      <c r="A240" s="5"/>
      <c r="B240" s="32"/>
      <c r="C240" s="33"/>
      <c r="D240" s="34"/>
      <c r="E240" s="34"/>
      <c r="F240" s="33"/>
      <c r="G240" s="33"/>
      <c r="H240" s="33"/>
      <c r="I240" s="5"/>
      <c r="J240" s="5"/>
      <c r="K240" s="5"/>
      <c r="L240" s="5"/>
      <c r="M240" s="5"/>
      <c r="N240" s="5"/>
      <c r="O240" s="5"/>
      <c r="P240" s="5"/>
      <c r="Q240" s="5"/>
      <c r="R240" s="5"/>
      <c r="S240" s="5"/>
      <c r="T240" s="5"/>
      <c r="U240" s="5"/>
      <c r="V240" s="5"/>
      <c r="W240" s="5"/>
      <c r="X240" s="5"/>
      <c r="Y240" s="5"/>
      <c r="Z240" s="5"/>
    </row>
    <row r="241" spans="1:26" ht="12.75" customHeight="1" x14ac:dyDescent="0.25">
      <c r="A241" s="5"/>
      <c r="B241" s="32"/>
      <c r="C241" s="33"/>
      <c r="D241" s="34"/>
      <c r="E241" s="34"/>
      <c r="F241" s="33"/>
      <c r="G241" s="33"/>
      <c r="H241" s="33"/>
      <c r="I241" s="5"/>
      <c r="J241" s="5"/>
      <c r="K241" s="5"/>
      <c r="L241" s="5"/>
      <c r="M241" s="5"/>
      <c r="N241" s="5"/>
      <c r="O241" s="5"/>
      <c r="P241" s="5"/>
      <c r="Q241" s="5"/>
      <c r="R241" s="5"/>
      <c r="S241" s="5"/>
      <c r="T241" s="5"/>
      <c r="U241" s="5"/>
      <c r="V241" s="5"/>
      <c r="W241" s="5"/>
      <c r="X241" s="5"/>
      <c r="Y241" s="5"/>
      <c r="Z241" s="5"/>
    </row>
    <row r="242" spans="1:26" ht="12.75" customHeight="1" x14ac:dyDescent="0.25">
      <c r="A242" s="5"/>
      <c r="B242" s="32"/>
      <c r="C242" s="33"/>
      <c r="D242" s="34"/>
      <c r="E242" s="34"/>
      <c r="F242" s="33"/>
      <c r="G242" s="33"/>
      <c r="H242" s="33"/>
      <c r="I242" s="5"/>
      <c r="J242" s="5"/>
      <c r="K242" s="5"/>
      <c r="L242" s="5"/>
      <c r="M242" s="5"/>
      <c r="N242" s="5"/>
      <c r="O242" s="5"/>
      <c r="P242" s="5"/>
      <c r="Q242" s="5"/>
      <c r="R242" s="5"/>
      <c r="S242" s="5"/>
      <c r="T242" s="5"/>
      <c r="U242" s="5"/>
      <c r="V242" s="5"/>
      <c r="W242" s="5"/>
      <c r="X242" s="5"/>
      <c r="Y242" s="5"/>
      <c r="Z242" s="5"/>
    </row>
    <row r="243" spans="1:26" ht="12.75" customHeight="1" x14ac:dyDescent="0.25">
      <c r="A243" s="5"/>
      <c r="B243" s="32"/>
      <c r="C243" s="33"/>
      <c r="D243" s="34"/>
      <c r="E243" s="34"/>
      <c r="F243" s="33"/>
      <c r="G243" s="33"/>
      <c r="H243" s="33"/>
      <c r="I243" s="5"/>
      <c r="J243" s="5"/>
      <c r="K243" s="5"/>
      <c r="L243" s="5"/>
      <c r="M243" s="5"/>
      <c r="N243" s="5"/>
      <c r="O243" s="5"/>
      <c r="P243" s="5"/>
      <c r="Q243" s="5"/>
      <c r="R243" s="5"/>
      <c r="S243" s="5"/>
      <c r="T243" s="5"/>
      <c r="U243" s="5"/>
      <c r="V243" s="5"/>
      <c r="W243" s="5"/>
      <c r="X243" s="5"/>
      <c r="Y243" s="5"/>
      <c r="Z243" s="5"/>
    </row>
    <row r="244" spans="1:26" ht="12.75" customHeight="1" x14ac:dyDescent="0.25">
      <c r="A244" s="5"/>
      <c r="B244" s="32"/>
      <c r="C244" s="33"/>
      <c r="D244" s="34"/>
      <c r="E244" s="34"/>
      <c r="F244" s="33"/>
      <c r="G244" s="33"/>
      <c r="H244" s="33"/>
      <c r="I244" s="5"/>
      <c r="J244" s="5"/>
      <c r="K244" s="5"/>
      <c r="L244" s="5"/>
      <c r="M244" s="5"/>
      <c r="N244" s="5"/>
      <c r="O244" s="5"/>
      <c r="P244" s="5"/>
      <c r="Q244" s="5"/>
      <c r="R244" s="5"/>
      <c r="S244" s="5"/>
      <c r="T244" s="5"/>
      <c r="U244" s="5"/>
      <c r="V244" s="5"/>
      <c r="W244" s="5"/>
      <c r="X244" s="5"/>
      <c r="Y244" s="5"/>
      <c r="Z244" s="5"/>
    </row>
    <row r="245" spans="1:26" ht="12.75" customHeight="1" x14ac:dyDescent="0.25">
      <c r="A245" s="5"/>
      <c r="B245" s="32"/>
      <c r="C245" s="33"/>
      <c r="D245" s="34"/>
      <c r="E245" s="34"/>
      <c r="F245" s="33"/>
      <c r="G245" s="33"/>
      <c r="H245" s="33"/>
      <c r="I245" s="5"/>
      <c r="J245" s="5"/>
      <c r="K245" s="5"/>
      <c r="L245" s="5"/>
      <c r="M245" s="5"/>
      <c r="N245" s="5"/>
      <c r="O245" s="5"/>
      <c r="P245" s="5"/>
      <c r="Q245" s="5"/>
      <c r="R245" s="5"/>
      <c r="S245" s="5"/>
      <c r="T245" s="5"/>
      <c r="U245" s="5"/>
      <c r="V245" s="5"/>
      <c r="W245" s="5"/>
      <c r="X245" s="5"/>
      <c r="Y245" s="5"/>
      <c r="Z245" s="5"/>
    </row>
    <row r="246" spans="1:26" ht="12.75" customHeight="1" x14ac:dyDescent="0.25">
      <c r="A246" s="5"/>
      <c r="B246" s="32"/>
      <c r="C246" s="33"/>
      <c r="D246" s="34"/>
      <c r="E246" s="34"/>
      <c r="F246" s="33"/>
      <c r="G246" s="33"/>
      <c r="H246" s="33"/>
      <c r="I246" s="5"/>
      <c r="J246" s="5"/>
      <c r="K246" s="5"/>
      <c r="L246" s="5"/>
      <c r="M246" s="5"/>
      <c r="N246" s="5"/>
      <c r="O246" s="5"/>
      <c r="P246" s="5"/>
      <c r="Q246" s="5"/>
      <c r="R246" s="5"/>
      <c r="S246" s="5"/>
      <c r="T246" s="5"/>
      <c r="U246" s="5"/>
      <c r="V246" s="5"/>
      <c r="W246" s="5"/>
      <c r="X246" s="5"/>
      <c r="Y246" s="5"/>
      <c r="Z246" s="5"/>
    </row>
    <row r="247" spans="1:26" ht="12.75" customHeight="1" x14ac:dyDescent="0.25">
      <c r="A247" s="5"/>
      <c r="B247" s="32"/>
      <c r="C247" s="33"/>
      <c r="D247" s="34"/>
      <c r="E247" s="34"/>
      <c r="F247" s="33"/>
      <c r="G247" s="33"/>
      <c r="H247" s="33"/>
      <c r="I247" s="5"/>
      <c r="J247" s="5"/>
      <c r="K247" s="5"/>
      <c r="L247" s="5"/>
      <c r="M247" s="5"/>
      <c r="N247" s="5"/>
      <c r="O247" s="5"/>
      <c r="P247" s="5"/>
      <c r="Q247" s="5"/>
      <c r="R247" s="5"/>
      <c r="S247" s="5"/>
      <c r="T247" s="5"/>
      <c r="U247" s="5"/>
      <c r="V247" s="5"/>
      <c r="W247" s="5"/>
      <c r="X247" s="5"/>
      <c r="Y247" s="5"/>
      <c r="Z247" s="5"/>
    </row>
    <row r="248" spans="1:26" ht="12.75" customHeight="1" x14ac:dyDescent="0.25">
      <c r="A248" s="5"/>
      <c r="B248" s="32"/>
      <c r="C248" s="33"/>
      <c r="D248" s="34"/>
      <c r="E248" s="34"/>
      <c r="F248" s="33"/>
      <c r="G248" s="33"/>
      <c r="H248" s="33"/>
      <c r="I248" s="5"/>
      <c r="J248" s="5"/>
      <c r="K248" s="5"/>
      <c r="L248" s="5"/>
      <c r="M248" s="5"/>
      <c r="N248" s="5"/>
      <c r="O248" s="5"/>
      <c r="P248" s="5"/>
      <c r="Q248" s="5"/>
      <c r="R248" s="5"/>
      <c r="S248" s="5"/>
      <c r="T248" s="5"/>
      <c r="U248" s="5"/>
      <c r="V248" s="5"/>
      <c r="W248" s="5"/>
      <c r="X248" s="5"/>
      <c r="Y248" s="5"/>
      <c r="Z248" s="5"/>
    </row>
    <row r="249" spans="1:26" ht="12.75" customHeight="1" x14ac:dyDescent="0.25">
      <c r="A249" s="5"/>
      <c r="B249" s="32"/>
      <c r="C249" s="33"/>
      <c r="D249" s="34"/>
      <c r="E249" s="34"/>
      <c r="F249" s="33"/>
      <c r="G249" s="33"/>
      <c r="H249" s="33"/>
      <c r="I249" s="5"/>
      <c r="J249" s="5"/>
      <c r="K249" s="5"/>
      <c r="L249" s="5"/>
      <c r="M249" s="5"/>
      <c r="N249" s="5"/>
      <c r="O249" s="5"/>
      <c r="P249" s="5"/>
      <c r="Q249" s="5"/>
      <c r="R249" s="5"/>
      <c r="S249" s="5"/>
      <c r="T249" s="5"/>
      <c r="U249" s="5"/>
      <c r="V249" s="5"/>
      <c r="W249" s="5"/>
      <c r="X249" s="5"/>
      <c r="Y249" s="5"/>
      <c r="Z249" s="5"/>
    </row>
    <row r="250" spans="1:26" ht="12.75" customHeight="1" x14ac:dyDescent="0.25">
      <c r="A250" s="5"/>
      <c r="B250" s="32"/>
      <c r="C250" s="33"/>
      <c r="D250" s="34"/>
      <c r="E250" s="34"/>
      <c r="F250" s="33"/>
      <c r="G250" s="33"/>
      <c r="H250" s="33"/>
      <c r="I250" s="5"/>
      <c r="J250" s="5"/>
      <c r="K250" s="5"/>
      <c r="L250" s="5"/>
      <c r="M250" s="5"/>
      <c r="N250" s="5"/>
      <c r="O250" s="5"/>
      <c r="P250" s="5"/>
      <c r="Q250" s="5"/>
      <c r="R250" s="5"/>
      <c r="S250" s="5"/>
      <c r="T250" s="5"/>
      <c r="U250" s="5"/>
      <c r="V250" s="5"/>
      <c r="W250" s="5"/>
      <c r="X250" s="5"/>
      <c r="Y250" s="5"/>
      <c r="Z250" s="5"/>
    </row>
    <row r="251" spans="1:26" ht="12.75" customHeight="1" x14ac:dyDescent="0.25">
      <c r="A251" s="5"/>
      <c r="B251" s="32"/>
      <c r="C251" s="33"/>
      <c r="D251" s="34"/>
      <c r="E251" s="34"/>
      <c r="F251" s="33"/>
      <c r="G251" s="33"/>
      <c r="H251" s="33"/>
      <c r="I251" s="5"/>
      <c r="J251" s="5"/>
      <c r="K251" s="5"/>
      <c r="L251" s="5"/>
      <c r="M251" s="5"/>
      <c r="N251" s="5"/>
      <c r="O251" s="5"/>
      <c r="P251" s="5"/>
      <c r="Q251" s="5"/>
      <c r="R251" s="5"/>
      <c r="S251" s="5"/>
      <c r="T251" s="5"/>
      <c r="U251" s="5"/>
      <c r="V251" s="5"/>
      <c r="W251" s="5"/>
      <c r="X251" s="5"/>
      <c r="Y251" s="5"/>
      <c r="Z251" s="5"/>
    </row>
    <row r="252" spans="1:26" ht="12.75" customHeight="1" x14ac:dyDescent="0.25">
      <c r="A252" s="5"/>
      <c r="B252" s="32"/>
      <c r="C252" s="33"/>
      <c r="D252" s="34"/>
      <c r="E252" s="34"/>
      <c r="F252" s="33"/>
      <c r="G252" s="33"/>
      <c r="H252" s="33"/>
      <c r="I252" s="5"/>
      <c r="J252" s="5"/>
      <c r="K252" s="5"/>
      <c r="L252" s="5"/>
      <c r="M252" s="5"/>
      <c r="N252" s="5"/>
      <c r="O252" s="5"/>
      <c r="P252" s="5"/>
      <c r="Q252" s="5"/>
      <c r="R252" s="5"/>
      <c r="S252" s="5"/>
      <c r="T252" s="5"/>
      <c r="U252" s="5"/>
      <c r="V252" s="5"/>
      <c r="W252" s="5"/>
      <c r="X252" s="5"/>
      <c r="Y252" s="5"/>
      <c r="Z252" s="5"/>
    </row>
    <row r="253" spans="1:26" ht="12.75" customHeight="1" x14ac:dyDescent="0.25">
      <c r="A253" s="5"/>
      <c r="B253" s="32"/>
      <c r="C253" s="33"/>
      <c r="D253" s="34"/>
      <c r="E253" s="34"/>
      <c r="F253" s="33"/>
      <c r="G253" s="33"/>
      <c r="H253" s="33"/>
      <c r="I253" s="5"/>
      <c r="J253" s="5"/>
      <c r="K253" s="5"/>
      <c r="L253" s="5"/>
      <c r="M253" s="5"/>
      <c r="N253" s="5"/>
      <c r="O253" s="5"/>
      <c r="P253" s="5"/>
      <c r="Q253" s="5"/>
      <c r="R253" s="5"/>
      <c r="S253" s="5"/>
      <c r="T253" s="5"/>
      <c r="U253" s="5"/>
      <c r="V253" s="5"/>
      <c r="W253" s="5"/>
      <c r="X253" s="5"/>
      <c r="Y253" s="5"/>
      <c r="Z253" s="5"/>
    </row>
    <row r="254" spans="1:26" ht="12.75" customHeight="1" x14ac:dyDescent="0.25">
      <c r="A254" s="5"/>
      <c r="B254" s="32"/>
      <c r="C254" s="33"/>
      <c r="D254" s="34"/>
      <c r="E254" s="34"/>
      <c r="F254" s="33"/>
      <c r="G254" s="33"/>
      <c r="H254" s="33"/>
      <c r="I254" s="5"/>
      <c r="J254" s="5"/>
      <c r="K254" s="5"/>
      <c r="L254" s="5"/>
      <c r="M254" s="5"/>
      <c r="N254" s="5"/>
      <c r="O254" s="5"/>
      <c r="P254" s="5"/>
      <c r="Q254" s="5"/>
      <c r="R254" s="5"/>
      <c r="S254" s="5"/>
      <c r="T254" s="5"/>
      <c r="U254" s="5"/>
      <c r="V254" s="5"/>
      <c r="W254" s="5"/>
      <c r="X254" s="5"/>
      <c r="Y254" s="5"/>
      <c r="Z254" s="5"/>
    </row>
    <row r="255" spans="1:26" ht="12.75" customHeight="1" x14ac:dyDescent="0.25">
      <c r="A255" s="5"/>
      <c r="B255" s="32"/>
      <c r="C255" s="33"/>
      <c r="D255" s="34"/>
      <c r="E255" s="34"/>
      <c r="F255" s="33"/>
      <c r="G255" s="33"/>
      <c r="H255" s="33"/>
      <c r="I255" s="5"/>
      <c r="J255" s="5"/>
      <c r="K255" s="5"/>
      <c r="L255" s="5"/>
      <c r="M255" s="5"/>
      <c r="N255" s="5"/>
      <c r="O255" s="5"/>
      <c r="P255" s="5"/>
      <c r="Q255" s="5"/>
      <c r="R255" s="5"/>
      <c r="S255" s="5"/>
      <c r="T255" s="5"/>
      <c r="U255" s="5"/>
      <c r="V255" s="5"/>
      <c r="W255" s="5"/>
      <c r="X255" s="5"/>
      <c r="Y255" s="5"/>
      <c r="Z255" s="5"/>
    </row>
    <row r="256" spans="1:26" ht="12.75" customHeight="1" x14ac:dyDescent="0.25">
      <c r="A256" s="5"/>
      <c r="B256" s="32"/>
      <c r="C256" s="33"/>
      <c r="D256" s="34"/>
      <c r="E256" s="34"/>
      <c r="F256" s="33"/>
      <c r="G256" s="33"/>
      <c r="H256" s="33"/>
      <c r="I256" s="5"/>
      <c r="J256" s="5"/>
      <c r="K256" s="5"/>
      <c r="L256" s="5"/>
      <c r="M256" s="5"/>
      <c r="N256" s="5"/>
      <c r="O256" s="5"/>
      <c r="P256" s="5"/>
      <c r="Q256" s="5"/>
      <c r="R256" s="5"/>
      <c r="S256" s="5"/>
      <c r="T256" s="5"/>
      <c r="U256" s="5"/>
      <c r="V256" s="5"/>
      <c r="W256" s="5"/>
      <c r="X256" s="5"/>
      <c r="Y256" s="5"/>
      <c r="Z256" s="5"/>
    </row>
    <row r="257" spans="1:26" ht="12.75" customHeight="1" x14ac:dyDescent="0.25">
      <c r="A257" s="5"/>
      <c r="B257" s="32"/>
      <c r="C257" s="33"/>
      <c r="D257" s="34"/>
      <c r="E257" s="34"/>
      <c r="F257" s="33"/>
      <c r="G257" s="33"/>
      <c r="H257" s="33"/>
      <c r="I257" s="5"/>
      <c r="J257" s="5"/>
      <c r="K257" s="5"/>
      <c r="L257" s="5"/>
      <c r="M257" s="5"/>
      <c r="N257" s="5"/>
      <c r="O257" s="5"/>
      <c r="P257" s="5"/>
      <c r="Q257" s="5"/>
      <c r="R257" s="5"/>
      <c r="S257" s="5"/>
      <c r="T257" s="5"/>
      <c r="U257" s="5"/>
      <c r="V257" s="5"/>
      <c r="W257" s="5"/>
      <c r="X257" s="5"/>
      <c r="Y257" s="5"/>
      <c r="Z257" s="5"/>
    </row>
    <row r="258" spans="1:26" ht="12.75" customHeight="1" x14ac:dyDescent="0.25">
      <c r="A258" s="5"/>
      <c r="B258" s="32"/>
      <c r="C258" s="33"/>
      <c r="D258" s="34"/>
      <c r="E258" s="34"/>
      <c r="F258" s="33"/>
      <c r="G258" s="33"/>
      <c r="H258" s="33"/>
      <c r="I258" s="5"/>
      <c r="J258" s="5"/>
      <c r="K258" s="5"/>
      <c r="L258" s="5"/>
      <c r="M258" s="5"/>
      <c r="N258" s="5"/>
      <c r="O258" s="5"/>
      <c r="P258" s="5"/>
      <c r="Q258" s="5"/>
      <c r="R258" s="5"/>
      <c r="S258" s="5"/>
      <c r="T258" s="5"/>
      <c r="U258" s="5"/>
      <c r="V258" s="5"/>
      <c r="W258" s="5"/>
      <c r="X258" s="5"/>
      <c r="Y258" s="5"/>
      <c r="Z258" s="5"/>
    </row>
    <row r="259" spans="1:26" ht="12.75" customHeight="1" x14ac:dyDescent="0.25">
      <c r="A259" s="5"/>
      <c r="B259" s="32"/>
      <c r="C259" s="33"/>
      <c r="D259" s="34"/>
      <c r="E259" s="34"/>
      <c r="F259" s="33"/>
      <c r="G259" s="33"/>
      <c r="H259" s="33"/>
      <c r="I259" s="5"/>
      <c r="J259" s="5"/>
      <c r="K259" s="5"/>
      <c r="L259" s="5"/>
      <c r="M259" s="5"/>
      <c r="N259" s="5"/>
      <c r="O259" s="5"/>
      <c r="P259" s="5"/>
      <c r="Q259" s="5"/>
      <c r="R259" s="5"/>
      <c r="S259" s="5"/>
      <c r="T259" s="5"/>
      <c r="U259" s="5"/>
      <c r="V259" s="5"/>
      <c r="W259" s="5"/>
      <c r="X259" s="5"/>
      <c r="Y259" s="5"/>
      <c r="Z259" s="5"/>
    </row>
    <row r="260" spans="1:26" ht="12.75" customHeight="1" x14ac:dyDescent="0.25">
      <c r="A260" s="5"/>
      <c r="B260" s="32"/>
      <c r="C260" s="33"/>
      <c r="D260" s="34"/>
      <c r="E260" s="34"/>
      <c r="F260" s="33"/>
      <c r="G260" s="33"/>
      <c r="H260" s="33"/>
      <c r="I260" s="5"/>
      <c r="J260" s="5"/>
      <c r="K260" s="5"/>
      <c r="L260" s="5"/>
      <c r="M260" s="5"/>
      <c r="N260" s="5"/>
      <c r="O260" s="5"/>
      <c r="P260" s="5"/>
      <c r="Q260" s="5"/>
      <c r="R260" s="5"/>
      <c r="S260" s="5"/>
      <c r="T260" s="5"/>
      <c r="U260" s="5"/>
      <c r="V260" s="5"/>
      <c r="W260" s="5"/>
      <c r="X260" s="5"/>
      <c r="Y260" s="5"/>
      <c r="Z260" s="5"/>
    </row>
    <row r="261" spans="1:26" ht="12.75" customHeight="1" x14ac:dyDescent="0.25">
      <c r="A261" s="5"/>
      <c r="B261" s="32"/>
      <c r="C261" s="33"/>
      <c r="D261" s="34"/>
      <c r="E261" s="34"/>
      <c r="F261" s="33"/>
      <c r="G261" s="33"/>
      <c r="H261" s="33"/>
      <c r="I261" s="5"/>
      <c r="J261" s="5"/>
      <c r="K261" s="5"/>
      <c r="L261" s="5"/>
      <c r="M261" s="5"/>
      <c r="N261" s="5"/>
      <c r="O261" s="5"/>
      <c r="P261" s="5"/>
      <c r="Q261" s="5"/>
      <c r="R261" s="5"/>
      <c r="S261" s="5"/>
      <c r="T261" s="5"/>
      <c r="U261" s="5"/>
      <c r="V261" s="5"/>
      <c r="W261" s="5"/>
      <c r="X261" s="5"/>
      <c r="Y261" s="5"/>
      <c r="Z261" s="5"/>
    </row>
    <row r="262" spans="1:26" ht="12.75" customHeight="1" x14ac:dyDescent="0.25">
      <c r="A262" s="5"/>
      <c r="B262" s="32"/>
      <c r="C262" s="33"/>
      <c r="D262" s="34"/>
      <c r="E262" s="34"/>
      <c r="F262" s="33"/>
      <c r="G262" s="33"/>
      <c r="H262" s="33"/>
      <c r="I262" s="5"/>
      <c r="J262" s="5"/>
      <c r="K262" s="5"/>
      <c r="L262" s="5"/>
      <c r="M262" s="5"/>
      <c r="N262" s="5"/>
      <c r="O262" s="5"/>
      <c r="P262" s="5"/>
      <c r="Q262" s="5"/>
      <c r="R262" s="5"/>
      <c r="S262" s="5"/>
      <c r="T262" s="5"/>
      <c r="U262" s="5"/>
      <c r="V262" s="5"/>
      <c r="W262" s="5"/>
      <c r="X262" s="5"/>
      <c r="Y262" s="5"/>
      <c r="Z262" s="5"/>
    </row>
    <row r="263" spans="1:26" ht="12.75" customHeight="1" x14ac:dyDescent="0.25">
      <c r="A263" s="5"/>
      <c r="B263" s="32"/>
      <c r="C263" s="33"/>
      <c r="D263" s="34"/>
      <c r="E263" s="34"/>
      <c r="F263" s="33"/>
      <c r="G263" s="33"/>
      <c r="H263" s="33"/>
      <c r="I263" s="5"/>
      <c r="J263" s="5"/>
      <c r="K263" s="5"/>
      <c r="L263" s="5"/>
      <c r="M263" s="5"/>
      <c r="N263" s="5"/>
      <c r="O263" s="5"/>
      <c r="P263" s="5"/>
      <c r="Q263" s="5"/>
      <c r="R263" s="5"/>
      <c r="S263" s="5"/>
      <c r="T263" s="5"/>
      <c r="U263" s="5"/>
      <c r="V263" s="5"/>
      <c r="W263" s="5"/>
      <c r="X263" s="5"/>
      <c r="Y263" s="5"/>
      <c r="Z263" s="5"/>
    </row>
    <row r="264" spans="1:26" ht="12.75" customHeight="1" x14ac:dyDescent="0.25">
      <c r="A264" s="5"/>
      <c r="B264" s="32"/>
      <c r="C264" s="33"/>
      <c r="D264" s="34"/>
      <c r="E264" s="34"/>
      <c r="F264" s="33"/>
      <c r="G264" s="33"/>
      <c r="H264" s="33"/>
      <c r="I264" s="5"/>
      <c r="J264" s="5"/>
      <c r="K264" s="5"/>
      <c r="L264" s="5"/>
      <c r="M264" s="5"/>
      <c r="N264" s="5"/>
      <c r="O264" s="5"/>
      <c r="P264" s="5"/>
      <c r="Q264" s="5"/>
      <c r="R264" s="5"/>
      <c r="S264" s="5"/>
      <c r="T264" s="5"/>
      <c r="U264" s="5"/>
      <c r="V264" s="5"/>
      <c r="W264" s="5"/>
      <c r="X264" s="5"/>
      <c r="Y264" s="5"/>
      <c r="Z264" s="5"/>
    </row>
    <row r="265" spans="1:26" ht="12.75" customHeight="1" x14ac:dyDescent="0.25">
      <c r="A265" s="5"/>
      <c r="B265" s="32"/>
      <c r="C265" s="33"/>
      <c r="D265" s="34"/>
      <c r="E265" s="34"/>
      <c r="F265" s="33"/>
      <c r="G265" s="33"/>
      <c r="H265" s="33"/>
      <c r="I265" s="5"/>
      <c r="J265" s="5"/>
      <c r="K265" s="5"/>
      <c r="L265" s="5"/>
      <c r="M265" s="5"/>
      <c r="N265" s="5"/>
      <c r="O265" s="5"/>
      <c r="P265" s="5"/>
      <c r="Q265" s="5"/>
      <c r="R265" s="5"/>
      <c r="S265" s="5"/>
      <c r="T265" s="5"/>
      <c r="U265" s="5"/>
      <c r="V265" s="5"/>
      <c r="W265" s="5"/>
      <c r="X265" s="5"/>
      <c r="Y265" s="5"/>
      <c r="Z265" s="5"/>
    </row>
    <row r="266" spans="1:26" ht="12.75" customHeight="1" x14ac:dyDescent="0.25">
      <c r="A266" s="5"/>
      <c r="B266" s="32"/>
      <c r="C266" s="33"/>
      <c r="D266" s="34"/>
      <c r="E266" s="34"/>
      <c r="F266" s="33"/>
      <c r="G266" s="33"/>
      <c r="H266" s="33"/>
      <c r="I266" s="5"/>
      <c r="J266" s="5"/>
      <c r="K266" s="5"/>
      <c r="L266" s="5"/>
      <c r="M266" s="5"/>
      <c r="N266" s="5"/>
      <c r="O266" s="5"/>
      <c r="P266" s="5"/>
      <c r="Q266" s="5"/>
      <c r="R266" s="5"/>
      <c r="S266" s="5"/>
      <c r="T266" s="5"/>
      <c r="U266" s="5"/>
      <c r="V266" s="5"/>
      <c r="W266" s="5"/>
      <c r="X266" s="5"/>
      <c r="Y266" s="5"/>
      <c r="Z266" s="5"/>
    </row>
    <row r="267" spans="1:26" ht="12.75" customHeight="1" x14ac:dyDescent="0.25">
      <c r="A267" s="5"/>
      <c r="B267" s="32"/>
      <c r="C267" s="33"/>
      <c r="D267" s="34"/>
      <c r="E267" s="34"/>
      <c r="F267" s="33"/>
      <c r="G267" s="33"/>
      <c r="H267" s="33"/>
      <c r="I267" s="5"/>
      <c r="J267" s="5"/>
      <c r="K267" s="5"/>
      <c r="L267" s="5"/>
      <c r="M267" s="5"/>
      <c r="N267" s="5"/>
      <c r="O267" s="5"/>
      <c r="P267" s="5"/>
      <c r="Q267" s="5"/>
      <c r="R267" s="5"/>
      <c r="S267" s="5"/>
      <c r="T267" s="5"/>
      <c r="U267" s="5"/>
      <c r="V267" s="5"/>
      <c r="W267" s="5"/>
      <c r="X267" s="5"/>
      <c r="Y267" s="5"/>
      <c r="Z267" s="5"/>
    </row>
    <row r="268" spans="1:26" ht="12.75" customHeight="1" x14ac:dyDescent="0.25">
      <c r="A268" s="5"/>
      <c r="B268" s="32"/>
      <c r="C268" s="33"/>
      <c r="D268" s="34"/>
      <c r="E268" s="34"/>
      <c r="F268" s="33"/>
      <c r="G268" s="33"/>
      <c r="H268" s="33"/>
      <c r="I268" s="5"/>
      <c r="J268" s="5"/>
      <c r="K268" s="5"/>
      <c r="L268" s="5"/>
      <c r="M268" s="5"/>
      <c r="N268" s="5"/>
      <c r="O268" s="5"/>
      <c r="P268" s="5"/>
      <c r="Q268" s="5"/>
      <c r="R268" s="5"/>
      <c r="S268" s="5"/>
      <c r="T268" s="5"/>
      <c r="U268" s="5"/>
      <c r="V268" s="5"/>
      <c r="W268" s="5"/>
      <c r="X268" s="5"/>
      <c r="Y268" s="5"/>
      <c r="Z268" s="5"/>
    </row>
    <row r="269" spans="1:26" ht="12.75" customHeight="1" x14ac:dyDescent="0.25">
      <c r="A269" s="5"/>
      <c r="B269" s="32"/>
      <c r="C269" s="33"/>
      <c r="D269" s="34"/>
      <c r="E269" s="34"/>
      <c r="F269" s="33"/>
      <c r="G269" s="33"/>
      <c r="H269" s="33"/>
      <c r="I269" s="5"/>
      <c r="J269" s="5"/>
      <c r="K269" s="5"/>
      <c r="L269" s="5"/>
      <c r="M269" s="5"/>
      <c r="N269" s="5"/>
      <c r="O269" s="5"/>
      <c r="P269" s="5"/>
      <c r="Q269" s="5"/>
      <c r="R269" s="5"/>
      <c r="S269" s="5"/>
      <c r="T269" s="5"/>
      <c r="U269" s="5"/>
      <c r="V269" s="5"/>
      <c r="W269" s="5"/>
      <c r="X269" s="5"/>
      <c r="Y269" s="5"/>
      <c r="Z269" s="5"/>
    </row>
    <row r="270" spans="1:26" ht="12.75" customHeight="1" x14ac:dyDescent="0.25">
      <c r="A270" s="5"/>
      <c r="B270" s="32"/>
      <c r="C270" s="33"/>
      <c r="D270" s="34"/>
      <c r="E270" s="34"/>
      <c r="F270" s="33"/>
      <c r="G270" s="33"/>
      <c r="H270" s="33"/>
      <c r="I270" s="5"/>
      <c r="J270" s="5"/>
      <c r="K270" s="5"/>
      <c r="L270" s="5"/>
      <c r="M270" s="5"/>
      <c r="N270" s="5"/>
      <c r="O270" s="5"/>
      <c r="P270" s="5"/>
      <c r="Q270" s="5"/>
      <c r="R270" s="5"/>
      <c r="S270" s="5"/>
      <c r="T270" s="5"/>
      <c r="U270" s="5"/>
      <c r="V270" s="5"/>
      <c r="W270" s="5"/>
      <c r="X270" s="5"/>
      <c r="Y270" s="5"/>
      <c r="Z270" s="5"/>
    </row>
    <row r="271" spans="1:26" ht="12.75" customHeight="1" x14ac:dyDescent="0.25">
      <c r="A271" s="5"/>
      <c r="B271" s="32"/>
      <c r="C271" s="33"/>
      <c r="D271" s="34"/>
      <c r="E271" s="34"/>
      <c r="F271" s="33"/>
      <c r="G271" s="33"/>
      <c r="H271" s="33"/>
      <c r="I271" s="5"/>
      <c r="J271" s="5"/>
      <c r="K271" s="5"/>
      <c r="L271" s="5"/>
      <c r="M271" s="5"/>
      <c r="N271" s="5"/>
      <c r="O271" s="5"/>
      <c r="P271" s="5"/>
      <c r="Q271" s="5"/>
      <c r="R271" s="5"/>
      <c r="S271" s="5"/>
      <c r="T271" s="5"/>
      <c r="U271" s="5"/>
      <c r="V271" s="5"/>
      <c r="W271" s="5"/>
      <c r="X271" s="5"/>
      <c r="Y271" s="5"/>
      <c r="Z271" s="5"/>
    </row>
    <row r="272" spans="1:26" ht="12.75" customHeight="1" x14ac:dyDescent="0.25">
      <c r="A272" s="5"/>
      <c r="B272" s="32"/>
      <c r="C272" s="33"/>
      <c r="D272" s="34"/>
      <c r="E272" s="34"/>
      <c r="F272" s="33"/>
      <c r="G272" s="33"/>
      <c r="H272" s="33"/>
      <c r="I272" s="5"/>
      <c r="J272" s="5"/>
      <c r="K272" s="5"/>
      <c r="L272" s="5"/>
      <c r="M272" s="5"/>
      <c r="N272" s="5"/>
      <c r="O272" s="5"/>
      <c r="P272" s="5"/>
      <c r="Q272" s="5"/>
      <c r="R272" s="5"/>
      <c r="S272" s="5"/>
      <c r="T272" s="5"/>
      <c r="U272" s="5"/>
      <c r="V272" s="5"/>
      <c r="W272" s="5"/>
      <c r="X272" s="5"/>
      <c r="Y272" s="5"/>
      <c r="Z272" s="5"/>
    </row>
    <row r="273" spans="1:26" ht="12.75" customHeight="1" x14ac:dyDescent="0.25">
      <c r="A273" s="5"/>
      <c r="B273" s="32"/>
      <c r="C273" s="33"/>
      <c r="D273" s="34"/>
      <c r="E273" s="34"/>
      <c r="F273" s="33"/>
      <c r="G273" s="33"/>
      <c r="H273" s="33"/>
      <c r="I273" s="5"/>
      <c r="J273" s="5"/>
      <c r="K273" s="5"/>
      <c r="L273" s="5"/>
      <c r="M273" s="5"/>
      <c r="N273" s="5"/>
      <c r="O273" s="5"/>
      <c r="P273" s="5"/>
      <c r="Q273" s="5"/>
      <c r="R273" s="5"/>
      <c r="S273" s="5"/>
      <c r="T273" s="5"/>
      <c r="U273" s="5"/>
      <c r="V273" s="5"/>
      <c r="W273" s="5"/>
      <c r="X273" s="5"/>
      <c r="Y273" s="5"/>
      <c r="Z273" s="5"/>
    </row>
    <row r="274" spans="1:26" ht="12.75" customHeight="1" x14ac:dyDescent="0.25">
      <c r="A274" s="5"/>
      <c r="B274" s="32"/>
      <c r="C274" s="33"/>
      <c r="D274" s="34"/>
      <c r="E274" s="34"/>
      <c r="F274" s="33"/>
      <c r="G274" s="33"/>
      <c r="H274" s="33"/>
      <c r="I274" s="5"/>
      <c r="J274" s="5"/>
      <c r="K274" s="5"/>
      <c r="L274" s="5"/>
      <c r="M274" s="5"/>
      <c r="N274" s="5"/>
      <c r="O274" s="5"/>
      <c r="P274" s="5"/>
      <c r="Q274" s="5"/>
      <c r="R274" s="5"/>
      <c r="S274" s="5"/>
      <c r="T274" s="5"/>
      <c r="U274" s="5"/>
      <c r="V274" s="5"/>
      <c r="W274" s="5"/>
      <c r="X274" s="5"/>
      <c r="Y274" s="5"/>
      <c r="Z274" s="5"/>
    </row>
    <row r="275" spans="1:26" ht="12.75" customHeight="1" x14ac:dyDescent="0.25">
      <c r="A275" s="5"/>
      <c r="B275" s="32"/>
      <c r="C275" s="33"/>
      <c r="D275" s="34"/>
      <c r="E275" s="34"/>
      <c r="F275" s="33"/>
      <c r="G275" s="33"/>
      <c r="H275" s="33"/>
      <c r="I275" s="5"/>
      <c r="J275" s="5"/>
      <c r="K275" s="5"/>
      <c r="L275" s="5"/>
      <c r="M275" s="5"/>
      <c r="N275" s="5"/>
      <c r="O275" s="5"/>
      <c r="P275" s="5"/>
      <c r="Q275" s="5"/>
      <c r="R275" s="5"/>
      <c r="S275" s="5"/>
      <c r="T275" s="5"/>
      <c r="U275" s="5"/>
      <c r="V275" s="5"/>
      <c r="W275" s="5"/>
      <c r="X275" s="5"/>
      <c r="Y275" s="5"/>
      <c r="Z275" s="5"/>
    </row>
    <row r="276" spans="1:26" ht="12.75" customHeight="1" x14ac:dyDescent="0.25">
      <c r="A276" s="5"/>
      <c r="B276" s="32"/>
      <c r="C276" s="33"/>
      <c r="D276" s="34"/>
      <c r="E276" s="34"/>
      <c r="F276" s="33"/>
      <c r="G276" s="33"/>
      <c r="H276" s="33"/>
      <c r="I276" s="5"/>
      <c r="J276" s="5"/>
      <c r="K276" s="5"/>
      <c r="L276" s="5"/>
      <c r="M276" s="5"/>
      <c r="N276" s="5"/>
      <c r="O276" s="5"/>
      <c r="P276" s="5"/>
      <c r="Q276" s="5"/>
      <c r="R276" s="5"/>
      <c r="S276" s="5"/>
      <c r="T276" s="5"/>
      <c r="U276" s="5"/>
      <c r="V276" s="5"/>
      <c r="W276" s="5"/>
      <c r="X276" s="5"/>
      <c r="Y276" s="5"/>
      <c r="Z276" s="5"/>
    </row>
    <row r="277" spans="1:26" ht="12.75" customHeight="1" x14ac:dyDescent="0.25">
      <c r="A277" s="5"/>
      <c r="B277" s="32"/>
      <c r="C277" s="33"/>
      <c r="D277" s="34"/>
      <c r="E277" s="34"/>
      <c r="F277" s="33"/>
      <c r="G277" s="33"/>
      <c r="H277" s="33"/>
      <c r="I277" s="5"/>
      <c r="J277" s="5"/>
      <c r="K277" s="5"/>
      <c r="L277" s="5"/>
      <c r="M277" s="5"/>
      <c r="N277" s="5"/>
      <c r="O277" s="5"/>
      <c r="P277" s="5"/>
      <c r="Q277" s="5"/>
      <c r="R277" s="5"/>
      <c r="S277" s="5"/>
      <c r="T277" s="5"/>
      <c r="U277" s="5"/>
      <c r="V277" s="5"/>
      <c r="W277" s="5"/>
      <c r="X277" s="5"/>
      <c r="Y277" s="5"/>
      <c r="Z277" s="5"/>
    </row>
    <row r="278" spans="1:26" ht="12.75" customHeight="1" x14ac:dyDescent="0.25">
      <c r="A278" s="5"/>
      <c r="B278" s="32"/>
      <c r="C278" s="33"/>
      <c r="D278" s="34"/>
      <c r="E278" s="34"/>
      <c r="F278" s="33"/>
      <c r="G278" s="33"/>
      <c r="H278" s="33"/>
      <c r="I278" s="5"/>
      <c r="J278" s="5"/>
      <c r="K278" s="5"/>
      <c r="L278" s="5"/>
      <c r="M278" s="5"/>
      <c r="N278" s="5"/>
      <c r="O278" s="5"/>
      <c r="P278" s="5"/>
      <c r="Q278" s="5"/>
      <c r="R278" s="5"/>
      <c r="S278" s="5"/>
      <c r="T278" s="5"/>
      <c r="U278" s="5"/>
      <c r="V278" s="5"/>
      <c r="W278" s="5"/>
      <c r="X278" s="5"/>
      <c r="Y278" s="5"/>
      <c r="Z278" s="5"/>
    </row>
    <row r="279" spans="1:26" ht="12.75" customHeight="1" x14ac:dyDescent="0.25">
      <c r="A279" s="5"/>
      <c r="B279" s="32"/>
      <c r="C279" s="33"/>
      <c r="D279" s="34"/>
      <c r="E279" s="34"/>
      <c r="F279" s="33"/>
      <c r="G279" s="33"/>
      <c r="H279" s="33"/>
      <c r="I279" s="5"/>
      <c r="J279" s="5"/>
      <c r="K279" s="5"/>
      <c r="L279" s="5"/>
      <c r="M279" s="5"/>
      <c r="N279" s="5"/>
      <c r="O279" s="5"/>
      <c r="P279" s="5"/>
      <c r="Q279" s="5"/>
      <c r="R279" s="5"/>
      <c r="S279" s="5"/>
      <c r="T279" s="5"/>
      <c r="U279" s="5"/>
      <c r="V279" s="5"/>
      <c r="W279" s="5"/>
      <c r="X279" s="5"/>
      <c r="Y279" s="5"/>
      <c r="Z279" s="5"/>
    </row>
    <row r="280" spans="1:26" ht="12.75" customHeight="1" x14ac:dyDescent="0.25">
      <c r="A280" s="5"/>
      <c r="B280" s="32"/>
      <c r="C280" s="33"/>
      <c r="D280" s="34"/>
      <c r="E280" s="34"/>
      <c r="F280" s="33"/>
      <c r="G280" s="33"/>
      <c r="H280" s="33"/>
      <c r="I280" s="5"/>
      <c r="J280" s="5"/>
      <c r="K280" s="5"/>
      <c r="L280" s="5"/>
      <c r="M280" s="5"/>
      <c r="N280" s="5"/>
      <c r="O280" s="5"/>
      <c r="P280" s="5"/>
      <c r="Q280" s="5"/>
      <c r="R280" s="5"/>
      <c r="S280" s="5"/>
      <c r="T280" s="5"/>
      <c r="U280" s="5"/>
      <c r="V280" s="5"/>
      <c r="W280" s="5"/>
      <c r="X280" s="5"/>
      <c r="Y280" s="5"/>
      <c r="Z280" s="5"/>
    </row>
    <row r="281" spans="1:26" ht="12.75" customHeight="1" x14ac:dyDescent="0.25">
      <c r="A281" s="5"/>
      <c r="B281" s="32"/>
      <c r="C281" s="33"/>
      <c r="D281" s="34"/>
      <c r="E281" s="34"/>
      <c r="F281" s="33"/>
      <c r="G281" s="33"/>
      <c r="H281" s="33"/>
      <c r="I281" s="5"/>
      <c r="J281" s="5"/>
      <c r="K281" s="5"/>
      <c r="L281" s="5"/>
      <c r="M281" s="5"/>
      <c r="N281" s="5"/>
      <c r="O281" s="5"/>
      <c r="P281" s="5"/>
      <c r="Q281" s="5"/>
      <c r="R281" s="5"/>
      <c r="S281" s="5"/>
      <c r="T281" s="5"/>
      <c r="U281" s="5"/>
      <c r="V281" s="5"/>
      <c r="W281" s="5"/>
      <c r="X281" s="5"/>
      <c r="Y281" s="5"/>
      <c r="Z281" s="5"/>
    </row>
    <row r="282" spans="1:26" ht="12.75" customHeight="1" x14ac:dyDescent="0.25">
      <c r="A282" s="5"/>
      <c r="B282" s="32"/>
      <c r="C282" s="33"/>
      <c r="D282" s="34"/>
      <c r="E282" s="34"/>
      <c r="F282" s="33"/>
      <c r="G282" s="33"/>
      <c r="H282" s="33"/>
      <c r="I282" s="5"/>
      <c r="J282" s="5"/>
      <c r="K282" s="5"/>
      <c r="L282" s="5"/>
      <c r="M282" s="5"/>
      <c r="N282" s="5"/>
      <c r="O282" s="5"/>
      <c r="P282" s="5"/>
      <c r="Q282" s="5"/>
      <c r="R282" s="5"/>
      <c r="S282" s="5"/>
      <c r="T282" s="5"/>
      <c r="U282" s="5"/>
      <c r="V282" s="5"/>
      <c r="W282" s="5"/>
      <c r="X282" s="5"/>
      <c r="Y282" s="5"/>
      <c r="Z282" s="5"/>
    </row>
    <row r="283" spans="1:26" ht="12.75" customHeight="1" x14ac:dyDescent="0.25">
      <c r="A283" s="5"/>
      <c r="B283" s="32"/>
      <c r="C283" s="33"/>
      <c r="D283" s="34"/>
      <c r="E283" s="34"/>
      <c r="F283" s="33"/>
      <c r="G283" s="33"/>
      <c r="H283" s="33"/>
      <c r="I283" s="5"/>
      <c r="J283" s="5"/>
      <c r="K283" s="5"/>
      <c r="L283" s="5"/>
      <c r="M283" s="5"/>
      <c r="N283" s="5"/>
      <c r="O283" s="5"/>
      <c r="P283" s="5"/>
      <c r="Q283" s="5"/>
      <c r="R283" s="5"/>
      <c r="S283" s="5"/>
      <c r="T283" s="5"/>
      <c r="U283" s="5"/>
      <c r="V283" s="5"/>
      <c r="W283" s="5"/>
      <c r="X283" s="5"/>
      <c r="Y283" s="5"/>
      <c r="Z283" s="5"/>
    </row>
    <row r="284" spans="1:26" ht="12.75" customHeight="1" x14ac:dyDescent="0.25">
      <c r="A284" s="5"/>
      <c r="B284" s="32"/>
      <c r="C284" s="33"/>
      <c r="D284" s="34"/>
      <c r="E284" s="34"/>
      <c r="F284" s="33"/>
      <c r="G284" s="33"/>
      <c r="H284" s="33"/>
      <c r="I284" s="5"/>
      <c r="J284" s="5"/>
      <c r="K284" s="5"/>
      <c r="L284" s="5"/>
      <c r="M284" s="5"/>
      <c r="N284" s="5"/>
      <c r="O284" s="5"/>
      <c r="P284" s="5"/>
      <c r="Q284" s="5"/>
      <c r="R284" s="5"/>
      <c r="S284" s="5"/>
      <c r="T284" s="5"/>
      <c r="U284" s="5"/>
      <c r="V284" s="5"/>
      <c r="W284" s="5"/>
      <c r="X284" s="5"/>
      <c r="Y284" s="5"/>
      <c r="Z284" s="5"/>
    </row>
    <row r="285" spans="1:26" ht="12.75" customHeight="1" x14ac:dyDescent="0.25">
      <c r="A285" s="5"/>
      <c r="B285" s="32"/>
      <c r="C285" s="33"/>
      <c r="D285" s="34"/>
      <c r="E285" s="34"/>
      <c r="F285" s="33"/>
      <c r="G285" s="33"/>
      <c r="H285" s="33"/>
      <c r="I285" s="5"/>
      <c r="J285" s="5"/>
      <c r="K285" s="5"/>
      <c r="L285" s="5"/>
      <c r="M285" s="5"/>
      <c r="N285" s="5"/>
      <c r="O285" s="5"/>
      <c r="P285" s="5"/>
      <c r="Q285" s="5"/>
      <c r="R285" s="5"/>
      <c r="S285" s="5"/>
      <c r="T285" s="5"/>
      <c r="U285" s="5"/>
      <c r="V285" s="5"/>
      <c r="W285" s="5"/>
      <c r="X285" s="5"/>
      <c r="Y285" s="5"/>
      <c r="Z285" s="5"/>
    </row>
    <row r="286" spans="1:26" ht="12.75" customHeight="1" x14ac:dyDescent="0.25">
      <c r="A286" s="5"/>
      <c r="B286" s="32"/>
      <c r="C286" s="33"/>
      <c r="D286" s="34"/>
      <c r="E286" s="34"/>
      <c r="F286" s="33"/>
      <c r="G286" s="33"/>
      <c r="H286" s="33"/>
      <c r="I286" s="5"/>
      <c r="J286" s="5"/>
      <c r="K286" s="5"/>
      <c r="L286" s="5"/>
      <c r="M286" s="5"/>
      <c r="N286" s="5"/>
      <c r="O286" s="5"/>
      <c r="P286" s="5"/>
      <c r="Q286" s="5"/>
      <c r="R286" s="5"/>
      <c r="S286" s="5"/>
      <c r="T286" s="5"/>
      <c r="U286" s="5"/>
      <c r="V286" s="5"/>
      <c r="W286" s="5"/>
      <c r="X286" s="5"/>
      <c r="Y286" s="5"/>
      <c r="Z286" s="5"/>
    </row>
    <row r="287" spans="1:26" ht="12.75" customHeight="1" x14ac:dyDescent="0.25">
      <c r="A287" s="5"/>
      <c r="B287" s="32"/>
      <c r="C287" s="33"/>
      <c r="D287" s="34"/>
      <c r="E287" s="34"/>
      <c r="F287" s="33"/>
      <c r="G287" s="33"/>
      <c r="H287" s="33"/>
      <c r="I287" s="5"/>
      <c r="J287" s="5"/>
      <c r="K287" s="5"/>
      <c r="L287" s="5"/>
      <c r="M287" s="5"/>
      <c r="N287" s="5"/>
      <c r="O287" s="5"/>
      <c r="P287" s="5"/>
      <c r="Q287" s="5"/>
      <c r="R287" s="5"/>
      <c r="S287" s="5"/>
      <c r="T287" s="5"/>
      <c r="U287" s="5"/>
      <c r="V287" s="5"/>
      <c r="W287" s="5"/>
      <c r="X287" s="5"/>
      <c r="Y287" s="5"/>
      <c r="Z287" s="5"/>
    </row>
    <row r="288" spans="1:26" ht="12.75" customHeight="1" x14ac:dyDescent="0.25">
      <c r="A288" s="5"/>
      <c r="B288" s="32"/>
      <c r="C288" s="33"/>
      <c r="D288" s="34"/>
      <c r="E288" s="34"/>
      <c r="F288" s="33"/>
      <c r="G288" s="33"/>
      <c r="H288" s="33"/>
      <c r="I288" s="5"/>
      <c r="J288" s="5"/>
      <c r="K288" s="5"/>
      <c r="L288" s="5"/>
      <c r="M288" s="5"/>
      <c r="N288" s="5"/>
      <c r="O288" s="5"/>
      <c r="P288" s="5"/>
      <c r="Q288" s="5"/>
      <c r="R288" s="5"/>
      <c r="S288" s="5"/>
      <c r="T288" s="5"/>
      <c r="U288" s="5"/>
      <c r="V288" s="5"/>
      <c r="W288" s="5"/>
      <c r="X288" s="5"/>
      <c r="Y288" s="5"/>
      <c r="Z288" s="5"/>
    </row>
    <row r="289" spans="1:26" ht="12.75" customHeight="1" x14ac:dyDescent="0.25">
      <c r="A289" s="5"/>
      <c r="B289" s="32"/>
      <c r="C289" s="33"/>
      <c r="D289" s="34"/>
      <c r="E289" s="34"/>
      <c r="F289" s="33"/>
      <c r="G289" s="33"/>
      <c r="H289" s="33"/>
      <c r="I289" s="5"/>
      <c r="J289" s="5"/>
      <c r="K289" s="5"/>
      <c r="L289" s="5"/>
      <c r="M289" s="5"/>
      <c r="N289" s="5"/>
      <c r="O289" s="5"/>
      <c r="P289" s="5"/>
      <c r="Q289" s="5"/>
      <c r="R289" s="5"/>
      <c r="S289" s="5"/>
      <c r="T289" s="5"/>
      <c r="U289" s="5"/>
      <c r="V289" s="5"/>
      <c r="W289" s="5"/>
      <c r="X289" s="5"/>
      <c r="Y289" s="5"/>
      <c r="Z289" s="5"/>
    </row>
    <row r="290" spans="1:26" ht="12.75" customHeight="1" x14ac:dyDescent="0.25">
      <c r="A290" s="5"/>
      <c r="B290" s="32"/>
      <c r="C290" s="33"/>
      <c r="D290" s="34"/>
      <c r="E290" s="34"/>
      <c r="F290" s="33"/>
      <c r="G290" s="33"/>
      <c r="H290" s="33"/>
      <c r="I290" s="5"/>
      <c r="J290" s="5"/>
      <c r="K290" s="5"/>
      <c r="L290" s="5"/>
      <c r="M290" s="5"/>
      <c r="N290" s="5"/>
      <c r="O290" s="5"/>
      <c r="P290" s="5"/>
      <c r="Q290" s="5"/>
      <c r="R290" s="5"/>
      <c r="S290" s="5"/>
      <c r="T290" s="5"/>
      <c r="U290" s="5"/>
      <c r="V290" s="5"/>
      <c r="W290" s="5"/>
      <c r="X290" s="5"/>
      <c r="Y290" s="5"/>
      <c r="Z290" s="5"/>
    </row>
    <row r="291" spans="1:26" ht="12.75" customHeight="1" x14ac:dyDescent="0.25">
      <c r="A291" s="5"/>
      <c r="B291" s="32"/>
      <c r="C291" s="33"/>
      <c r="D291" s="34"/>
      <c r="E291" s="34"/>
      <c r="F291" s="33"/>
      <c r="G291" s="33"/>
      <c r="H291" s="33"/>
      <c r="I291" s="5"/>
      <c r="J291" s="5"/>
      <c r="K291" s="5"/>
      <c r="L291" s="5"/>
      <c r="M291" s="5"/>
      <c r="N291" s="5"/>
      <c r="O291" s="5"/>
      <c r="P291" s="5"/>
      <c r="Q291" s="5"/>
      <c r="R291" s="5"/>
      <c r="S291" s="5"/>
      <c r="T291" s="5"/>
      <c r="U291" s="5"/>
      <c r="V291" s="5"/>
      <c r="W291" s="5"/>
      <c r="X291" s="5"/>
      <c r="Y291" s="5"/>
      <c r="Z291" s="5"/>
    </row>
    <row r="292" spans="1:26" ht="12.75" customHeight="1" x14ac:dyDescent="0.25">
      <c r="A292" s="5"/>
      <c r="B292" s="32"/>
      <c r="C292" s="33"/>
      <c r="D292" s="34"/>
      <c r="E292" s="34"/>
      <c r="F292" s="33"/>
      <c r="G292" s="33"/>
      <c r="H292" s="33"/>
      <c r="I292" s="5"/>
      <c r="J292" s="5"/>
      <c r="K292" s="5"/>
      <c r="L292" s="5"/>
      <c r="M292" s="5"/>
      <c r="N292" s="5"/>
      <c r="O292" s="5"/>
      <c r="P292" s="5"/>
      <c r="Q292" s="5"/>
      <c r="R292" s="5"/>
      <c r="S292" s="5"/>
      <c r="T292" s="5"/>
      <c r="U292" s="5"/>
      <c r="V292" s="5"/>
      <c r="W292" s="5"/>
      <c r="X292" s="5"/>
      <c r="Y292" s="5"/>
      <c r="Z292" s="5"/>
    </row>
    <row r="293" spans="1:26" ht="12.75" customHeight="1" x14ac:dyDescent="0.25">
      <c r="A293" s="5"/>
      <c r="B293" s="32"/>
      <c r="C293" s="33"/>
      <c r="D293" s="34"/>
      <c r="E293" s="34"/>
      <c r="F293" s="33"/>
      <c r="G293" s="33"/>
      <c r="H293" s="33"/>
      <c r="I293" s="5"/>
      <c r="J293" s="5"/>
      <c r="K293" s="5"/>
      <c r="L293" s="5"/>
      <c r="M293" s="5"/>
      <c r="N293" s="5"/>
      <c r="O293" s="5"/>
      <c r="P293" s="5"/>
      <c r="Q293" s="5"/>
      <c r="R293" s="5"/>
      <c r="S293" s="5"/>
      <c r="T293" s="5"/>
      <c r="U293" s="5"/>
      <c r="V293" s="5"/>
      <c r="W293" s="5"/>
      <c r="X293" s="5"/>
      <c r="Y293" s="5"/>
      <c r="Z293" s="5"/>
    </row>
    <row r="294" spans="1:26" ht="12.75" customHeight="1" x14ac:dyDescent="0.25">
      <c r="A294" s="5"/>
      <c r="B294" s="32"/>
      <c r="C294" s="33"/>
      <c r="D294" s="34"/>
      <c r="E294" s="34"/>
      <c r="F294" s="33"/>
      <c r="G294" s="33"/>
      <c r="H294" s="33"/>
      <c r="I294" s="5"/>
      <c r="J294" s="5"/>
      <c r="K294" s="5"/>
      <c r="L294" s="5"/>
      <c r="M294" s="5"/>
      <c r="N294" s="5"/>
      <c r="O294" s="5"/>
      <c r="P294" s="5"/>
      <c r="Q294" s="5"/>
      <c r="R294" s="5"/>
      <c r="S294" s="5"/>
      <c r="T294" s="5"/>
      <c r="U294" s="5"/>
      <c r="V294" s="5"/>
      <c r="W294" s="5"/>
      <c r="X294" s="5"/>
      <c r="Y294" s="5"/>
      <c r="Z294" s="5"/>
    </row>
    <row r="295" spans="1:26" ht="12.75" customHeight="1" x14ac:dyDescent="0.25">
      <c r="A295" s="5"/>
      <c r="B295" s="32"/>
      <c r="C295" s="33"/>
      <c r="D295" s="34"/>
      <c r="E295" s="34"/>
      <c r="F295" s="33"/>
      <c r="G295" s="33"/>
      <c r="H295" s="33"/>
      <c r="I295" s="5"/>
      <c r="J295" s="5"/>
      <c r="K295" s="5"/>
      <c r="L295" s="5"/>
      <c r="M295" s="5"/>
      <c r="N295" s="5"/>
      <c r="O295" s="5"/>
      <c r="P295" s="5"/>
      <c r="Q295" s="5"/>
      <c r="R295" s="5"/>
      <c r="S295" s="5"/>
      <c r="T295" s="5"/>
      <c r="U295" s="5"/>
      <c r="V295" s="5"/>
      <c r="W295" s="5"/>
      <c r="X295" s="5"/>
      <c r="Y295" s="5"/>
      <c r="Z295" s="5"/>
    </row>
    <row r="296" spans="1:26" ht="12.75" customHeight="1" x14ac:dyDescent="0.25">
      <c r="A296" s="5"/>
      <c r="B296" s="32"/>
      <c r="C296" s="33"/>
      <c r="D296" s="34"/>
      <c r="E296" s="34"/>
      <c r="F296" s="33"/>
      <c r="G296" s="33"/>
      <c r="H296" s="33"/>
      <c r="I296" s="5"/>
      <c r="J296" s="5"/>
      <c r="K296" s="5"/>
      <c r="L296" s="5"/>
      <c r="M296" s="5"/>
      <c r="N296" s="5"/>
      <c r="O296" s="5"/>
      <c r="P296" s="5"/>
      <c r="Q296" s="5"/>
      <c r="R296" s="5"/>
      <c r="S296" s="5"/>
      <c r="T296" s="5"/>
      <c r="U296" s="5"/>
      <c r="V296" s="5"/>
      <c r="W296" s="5"/>
      <c r="X296" s="5"/>
      <c r="Y296" s="5"/>
      <c r="Z296" s="5"/>
    </row>
    <row r="297" spans="1:26" ht="12.75" customHeight="1" x14ac:dyDescent="0.25">
      <c r="A297" s="5"/>
      <c r="B297" s="32"/>
      <c r="C297" s="33"/>
      <c r="D297" s="34"/>
      <c r="E297" s="34"/>
      <c r="F297" s="33"/>
      <c r="G297" s="33"/>
      <c r="H297" s="33"/>
      <c r="I297" s="5"/>
      <c r="J297" s="5"/>
      <c r="K297" s="5"/>
      <c r="L297" s="5"/>
      <c r="M297" s="5"/>
      <c r="N297" s="5"/>
      <c r="O297" s="5"/>
      <c r="P297" s="5"/>
      <c r="Q297" s="5"/>
      <c r="R297" s="5"/>
      <c r="S297" s="5"/>
      <c r="T297" s="5"/>
      <c r="U297" s="5"/>
      <c r="V297" s="5"/>
      <c r="W297" s="5"/>
      <c r="X297" s="5"/>
      <c r="Y297" s="5"/>
      <c r="Z297" s="5"/>
    </row>
    <row r="298" spans="1:26" ht="12.75" customHeight="1" x14ac:dyDescent="0.25">
      <c r="A298" s="5"/>
      <c r="B298" s="32"/>
      <c r="C298" s="33"/>
      <c r="D298" s="34"/>
      <c r="E298" s="34"/>
      <c r="F298" s="33"/>
      <c r="G298" s="33"/>
      <c r="H298" s="33"/>
      <c r="I298" s="5"/>
      <c r="J298" s="5"/>
      <c r="K298" s="5"/>
      <c r="L298" s="5"/>
      <c r="M298" s="5"/>
      <c r="N298" s="5"/>
      <c r="O298" s="5"/>
      <c r="P298" s="5"/>
      <c r="Q298" s="5"/>
      <c r="R298" s="5"/>
      <c r="S298" s="5"/>
      <c r="T298" s="5"/>
      <c r="U298" s="5"/>
      <c r="V298" s="5"/>
      <c r="W298" s="5"/>
      <c r="X298" s="5"/>
      <c r="Y298" s="5"/>
      <c r="Z298" s="5"/>
    </row>
    <row r="299" spans="1:26" ht="12.75" customHeight="1" x14ac:dyDescent="0.25">
      <c r="A299" s="5"/>
      <c r="B299" s="32"/>
      <c r="C299" s="33"/>
      <c r="D299" s="34"/>
      <c r="E299" s="34"/>
      <c r="F299" s="33"/>
      <c r="G299" s="33"/>
      <c r="H299" s="33"/>
      <c r="I299" s="5"/>
      <c r="J299" s="5"/>
      <c r="K299" s="5"/>
      <c r="L299" s="5"/>
      <c r="M299" s="5"/>
      <c r="N299" s="5"/>
      <c r="O299" s="5"/>
      <c r="P299" s="5"/>
      <c r="Q299" s="5"/>
      <c r="R299" s="5"/>
      <c r="S299" s="5"/>
      <c r="T299" s="5"/>
      <c r="U299" s="5"/>
      <c r="V299" s="5"/>
      <c r="W299" s="5"/>
      <c r="X299" s="5"/>
      <c r="Y299" s="5"/>
      <c r="Z299" s="5"/>
    </row>
    <row r="300" spans="1:26" ht="12.75" customHeight="1" x14ac:dyDescent="0.25">
      <c r="A300" s="5"/>
      <c r="B300" s="32"/>
      <c r="C300" s="33"/>
      <c r="D300" s="34"/>
      <c r="E300" s="34"/>
      <c r="F300" s="33"/>
      <c r="G300" s="33"/>
      <c r="H300" s="33"/>
      <c r="I300" s="5"/>
      <c r="J300" s="5"/>
      <c r="K300" s="5"/>
      <c r="L300" s="5"/>
      <c r="M300" s="5"/>
      <c r="N300" s="5"/>
      <c r="O300" s="5"/>
      <c r="P300" s="5"/>
      <c r="Q300" s="5"/>
      <c r="R300" s="5"/>
      <c r="S300" s="5"/>
      <c r="T300" s="5"/>
      <c r="U300" s="5"/>
      <c r="V300" s="5"/>
      <c r="W300" s="5"/>
      <c r="X300" s="5"/>
      <c r="Y300" s="5"/>
      <c r="Z300" s="5"/>
    </row>
    <row r="301" spans="1:26" ht="12.75" customHeight="1" x14ac:dyDescent="0.25">
      <c r="A301" s="5"/>
      <c r="B301" s="32"/>
      <c r="C301" s="33"/>
      <c r="D301" s="34"/>
      <c r="E301" s="34"/>
      <c r="F301" s="33"/>
      <c r="G301" s="33"/>
      <c r="H301" s="33"/>
      <c r="I301" s="5"/>
      <c r="J301" s="5"/>
      <c r="K301" s="5"/>
      <c r="L301" s="5"/>
      <c r="M301" s="5"/>
      <c r="N301" s="5"/>
      <c r="O301" s="5"/>
      <c r="P301" s="5"/>
      <c r="Q301" s="5"/>
      <c r="R301" s="5"/>
      <c r="S301" s="5"/>
      <c r="T301" s="5"/>
      <c r="U301" s="5"/>
      <c r="V301" s="5"/>
      <c r="W301" s="5"/>
      <c r="X301" s="5"/>
      <c r="Y301" s="5"/>
      <c r="Z301" s="5"/>
    </row>
    <row r="302" spans="1:26" ht="12.75" customHeight="1" x14ac:dyDescent="0.25">
      <c r="A302" s="5"/>
      <c r="B302" s="32"/>
      <c r="C302" s="33"/>
      <c r="D302" s="34"/>
      <c r="E302" s="34"/>
      <c r="F302" s="33"/>
      <c r="G302" s="33"/>
      <c r="H302" s="33"/>
      <c r="I302" s="5"/>
      <c r="J302" s="5"/>
      <c r="K302" s="5"/>
      <c r="L302" s="5"/>
      <c r="M302" s="5"/>
      <c r="N302" s="5"/>
      <c r="O302" s="5"/>
      <c r="P302" s="5"/>
      <c r="Q302" s="5"/>
      <c r="R302" s="5"/>
      <c r="S302" s="5"/>
      <c r="T302" s="5"/>
      <c r="U302" s="5"/>
      <c r="V302" s="5"/>
      <c r="W302" s="5"/>
      <c r="X302" s="5"/>
      <c r="Y302" s="5"/>
      <c r="Z302" s="5"/>
    </row>
    <row r="303" spans="1:26" ht="12.75" customHeight="1" x14ac:dyDescent="0.25">
      <c r="A303" s="5"/>
      <c r="B303" s="32"/>
      <c r="C303" s="33"/>
      <c r="D303" s="34"/>
      <c r="E303" s="34"/>
      <c r="F303" s="33"/>
      <c r="G303" s="33"/>
      <c r="H303" s="33"/>
      <c r="I303" s="5"/>
      <c r="J303" s="5"/>
      <c r="K303" s="5"/>
      <c r="L303" s="5"/>
      <c r="M303" s="5"/>
      <c r="N303" s="5"/>
      <c r="O303" s="5"/>
      <c r="P303" s="5"/>
      <c r="Q303" s="5"/>
      <c r="R303" s="5"/>
      <c r="S303" s="5"/>
      <c r="T303" s="5"/>
      <c r="U303" s="5"/>
      <c r="V303" s="5"/>
      <c r="W303" s="5"/>
      <c r="X303" s="5"/>
      <c r="Y303" s="5"/>
      <c r="Z303" s="5"/>
    </row>
    <row r="304" spans="1:26" ht="12.75" customHeight="1" x14ac:dyDescent="0.25">
      <c r="A304" s="5"/>
      <c r="B304" s="32"/>
      <c r="C304" s="33"/>
      <c r="D304" s="34"/>
      <c r="E304" s="34"/>
      <c r="F304" s="33"/>
      <c r="G304" s="33"/>
      <c r="H304" s="33"/>
      <c r="I304" s="5"/>
      <c r="J304" s="5"/>
      <c r="K304" s="5"/>
      <c r="L304" s="5"/>
      <c r="M304" s="5"/>
      <c r="N304" s="5"/>
      <c r="O304" s="5"/>
      <c r="P304" s="5"/>
      <c r="Q304" s="5"/>
      <c r="R304" s="5"/>
      <c r="S304" s="5"/>
      <c r="T304" s="5"/>
      <c r="U304" s="5"/>
      <c r="V304" s="5"/>
      <c r="W304" s="5"/>
      <c r="X304" s="5"/>
      <c r="Y304" s="5"/>
      <c r="Z304" s="5"/>
    </row>
    <row r="305" spans="1:26" ht="12.75" customHeight="1" x14ac:dyDescent="0.25">
      <c r="A305" s="5"/>
      <c r="B305" s="32"/>
      <c r="C305" s="33"/>
      <c r="D305" s="34"/>
      <c r="E305" s="34"/>
      <c r="F305" s="33"/>
      <c r="G305" s="33"/>
      <c r="H305" s="33"/>
      <c r="I305" s="5"/>
      <c r="J305" s="5"/>
      <c r="K305" s="5"/>
      <c r="L305" s="5"/>
      <c r="M305" s="5"/>
      <c r="N305" s="5"/>
      <c r="O305" s="5"/>
      <c r="P305" s="5"/>
      <c r="Q305" s="5"/>
      <c r="R305" s="5"/>
      <c r="S305" s="5"/>
      <c r="T305" s="5"/>
      <c r="U305" s="5"/>
      <c r="V305" s="5"/>
      <c r="W305" s="5"/>
      <c r="X305" s="5"/>
      <c r="Y305" s="5"/>
      <c r="Z305" s="5"/>
    </row>
    <row r="306" spans="1:26" ht="12.75" customHeight="1" x14ac:dyDescent="0.25">
      <c r="A306" s="5"/>
      <c r="B306" s="32"/>
      <c r="C306" s="33"/>
      <c r="D306" s="34"/>
      <c r="E306" s="34"/>
      <c r="F306" s="33"/>
      <c r="G306" s="33"/>
      <c r="H306" s="33"/>
      <c r="I306" s="5"/>
      <c r="J306" s="5"/>
      <c r="K306" s="5"/>
      <c r="L306" s="5"/>
      <c r="M306" s="5"/>
      <c r="N306" s="5"/>
      <c r="O306" s="5"/>
      <c r="P306" s="5"/>
      <c r="Q306" s="5"/>
      <c r="R306" s="5"/>
      <c r="S306" s="5"/>
      <c r="T306" s="5"/>
      <c r="U306" s="5"/>
      <c r="V306" s="5"/>
      <c r="W306" s="5"/>
      <c r="X306" s="5"/>
      <c r="Y306" s="5"/>
      <c r="Z306" s="5"/>
    </row>
    <row r="307" spans="1:26" ht="12.75" customHeight="1" x14ac:dyDescent="0.25">
      <c r="A307" s="5"/>
      <c r="B307" s="32"/>
      <c r="C307" s="33"/>
      <c r="D307" s="34"/>
      <c r="E307" s="34"/>
      <c r="F307" s="33"/>
      <c r="G307" s="33"/>
      <c r="H307" s="33"/>
      <c r="I307" s="5"/>
      <c r="J307" s="5"/>
      <c r="K307" s="5"/>
      <c r="L307" s="5"/>
      <c r="M307" s="5"/>
      <c r="N307" s="5"/>
      <c r="O307" s="5"/>
      <c r="P307" s="5"/>
      <c r="Q307" s="5"/>
      <c r="R307" s="5"/>
      <c r="S307" s="5"/>
      <c r="T307" s="5"/>
      <c r="U307" s="5"/>
      <c r="V307" s="5"/>
      <c r="W307" s="5"/>
      <c r="X307" s="5"/>
      <c r="Y307" s="5"/>
      <c r="Z307" s="5"/>
    </row>
    <row r="308" spans="1:26" ht="12.75" customHeight="1" x14ac:dyDescent="0.25">
      <c r="A308" s="5"/>
      <c r="B308" s="32"/>
      <c r="C308" s="33"/>
      <c r="D308" s="34"/>
      <c r="E308" s="34"/>
      <c r="F308" s="33"/>
      <c r="G308" s="33"/>
      <c r="H308" s="33"/>
      <c r="I308" s="5"/>
      <c r="J308" s="5"/>
      <c r="K308" s="5"/>
      <c r="L308" s="5"/>
      <c r="M308" s="5"/>
      <c r="N308" s="5"/>
      <c r="O308" s="5"/>
      <c r="P308" s="5"/>
      <c r="Q308" s="5"/>
      <c r="R308" s="5"/>
      <c r="S308" s="5"/>
      <c r="T308" s="5"/>
      <c r="U308" s="5"/>
      <c r="V308" s="5"/>
      <c r="W308" s="5"/>
      <c r="X308" s="5"/>
      <c r="Y308" s="5"/>
      <c r="Z308" s="5"/>
    </row>
    <row r="309" spans="1:26" ht="12.75" customHeight="1" x14ac:dyDescent="0.25">
      <c r="A309" s="5"/>
      <c r="B309" s="32"/>
      <c r="C309" s="33"/>
      <c r="D309" s="34"/>
      <c r="E309" s="34"/>
      <c r="F309" s="33"/>
      <c r="G309" s="33"/>
      <c r="H309" s="33"/>
      <c r="I309" s="5"/>
      <c r="J309" s="5"/>
      <c r="K309" s="5"/>
      <c r="L309" s="5"/>
      <c r="M309" s="5"/>
      <c r="N309" s="5"/>
      <c r="O309" s="5"/>
      <c r="P309" s="5"/>
      <c r="Q309" s="5"/>
      <c r="R309" s="5"/>
      <c r="S309" s="5"/>
      <c r="T309" s="5"/>
      <c r="U309" s="5"/>
      <c r="V309" s="5"/>
      <c r="W309" s="5"/>
      <c r="X309" s="5"/>
      <c r="Y309" s="5"/>
      <c r="Z309" s="5"/>
    </row>
    <row r="310" spans="1:26" ht="12.75" customHeight="1" x14ac:dyDescent="0.25">
      <c r="A310" s="5"/>
      <c r="B310" s="32"/>
      <c r="C310" s="33"/>
      <c r="D310" s="34"/>
      <c r="E310" s="34"/>
      <c r="F310" s="33"/>
      <c r="G310" s="33"/>
      <c r="H310" s="33"/>
      <c r="I310" s="5"/>
      <c r="J310" s="5"/>
      <c r="K310" s="5"/>
      <c r="L310" s="5"/>
      <c r="M310" s="5"/>
      <c r="N310" s="5"/>
      <c r="O310" s="5"/>
      <c r="P310" s="5"/>
      <c r="Q310" s="5"/>
      <c r="R310" s="5"/>
      <c r="S310" s="5"/>
      <c r="T310" s="5"/>
      <c r="U310" s="5"/>
      <c r="V310" s="5"/>
      <c r="W310" s="5"/>
      <c r="X310" s="5"/>
      <c r="Y310" s="5"/>
      <c r="Z310" s="5"/>
    </row>
    <row r="311" spans="1:26" ht="12.75" customHeight="1" x14ac:dyDescent="0.25">
      <c r="A311" s="5"/>
      <c r="B311" s="32"/>
      <c r="C311" s="33"/>
      <c r="D311" s="34"/>
      <c r="E311" s="34"/>
      <c r="F311" s="33"/>
      <c r="G311" s="33"/>
      <c r="H311" s="33"/>
      <c r="I311" s="5"/>
      <c r="J311" s="5"/>
      <c r="K311" s="5"/>
      <c r="L311" s="5"/>
      <c r="M311" s="5"/>
      <c r="N311" s="5"/>
      <c r="O311" s="5"/>
      <c r="P311" s="5"/>
      <c r="Q311" s="5"/>
      <c r="R311" s="5"/>
      <c r="S311" s="5"/>
      <c r="T311" s="5"/>
      <c r="U311" s="5"/>
      <c r="V311" s="5"/>
      <c r="W311" s="5"/>
      <c r="X311" s="5"/>
      <c r="Y311" s="5"/>
      <c r="Z311" s="5"/>
    </row>
    <row r="312" spans="1:26" ht="12.75" customHeight="1" x14ac:dyDescent="0.25">
      <c r="A312" s="5"/>
      <c r="B312" s="32"/>
      <c r="C312" s="33"/>
      <c r="D312" s="34"/>
      <c r="E312" s="34"/>
      <c r="F312" s="33"/>
      <c r="G312" s="33"/>
      <c r="H312" s="33"/>
      <c r="I312" s="5"/>
      <c r="J312" s="5"/>
      <c r="K312" s="5"/>
      <c r="L312" s="5"/>
      <c r="M312" s="5"/>
      <c r="N312" s="5"/>
      <c r="O312" s="5"/>
      <c r="P312" s="5"/>
      <c r="Q312" s="5"/>
      <c r="R312" s="5"/>
      <c r="S312" s="5"/>
      <c r="T312" s="5"/>
      <c r="U312" s="5"/>
      <c r="V312" s="5"/>
      <c r="W312" s="5"/>
      <c r="X312" s="5"/>
      <c r="Y312" s="5"/>
      <c r="Z312" s="5"/>
    </row>
    <row r="313" spans="1:26" ht="12.75" customHeight="1" x14ac:dyDescent="0.25">
      <c r="A313" s="5"/>
      <c r="B313" s="32"/>
      <c r="C313" s="33"/>
      <c r="D313" s="34"/>
      <c r="E313" s="34"/>
      <c r="F313" s="33"/>
      <c r="G313" s="33"/>
      <c r="H313" s="33"/>
      <c r="I313" s="5"/>
      <c r="J313" s="5"/>
      <c r="K313" s="5"/>
      <c r="L313" s="5"/>
      <c r="M313" s="5"/>
      <c r="N313" s="5"/>
      <c r="O313" s="5"/>
      <c r="P313" s="5"/>
      <c r="Q313" s="5"/>
      <c r="R313" s="5"/>
      <c r="S313" s="5"/>
      <c r="T313" s="5"/>
      <c r="U313" s="5"/>
      <c r="V313" s="5"/>
      <c r="W313" s="5"/>
      <c r="X313" s="5"/>
      <c r="Y313" s="5"/>
      <c r="Z313" s="5"/>
    </row>
    <row r="314" spans="1:26" ht="12.75" customHeight="1" x14ac:dyDescent="0.25">
      <c r="A314" s="5"/>
      <c r="B314" s="32"/>
      <c r="C314" s="33"/>
      <c r="D314" s="34"/>
      <c r="E314" s="34"/>
      <c r="F314" s="33"/>
      <c r="G314" s="33"/>
      <c r="H314" s="33"/>
      <c r="I314" s="5"/>
      <c r="J314" s="5"/>
      <c r="K314" s="5"/>
      <c r="L314" s="5"/>
      <c r="M314" s="5"/>
      <c r="N314" s="5"/>
      <c r="O314" s="5"/>
      <c r="P314" s="5"/>
      <c r="Q314" s="5"/>
      <c r="R314" s="5"/>
      <c r="S314" s="5"/>
      <c r="T314" s="5"/>
      <c r="U314" s="5"/>
      <c r="V314" s="5"/>
      <c r="W314" s="5"/>
      <c r="X314" s="5"/>
      <c r="Y314" s="5"/>
      <c r="Z314" s="5"/>
    </row>
    <row r="315" spans="1:26" ht="12.75" customHeight="1" x14ac:dyDescent="0.25">
      <c r="A315" s="5"/>
      <c r="B315" s="32"/>
      <c r="C315" s="33"/>
      <c r="D315" s="34"/>
      <c r="E315" s="34"/>
      <c r="F315" s="33"/>
      <c r="G315" s="33"/>
      <c r="H315" s="33"/>
      <c r="I315" s="5"/>
      <c r="J315" s="5"/>
      <c r="K315" s="5"/>
      <c r="L315" s="5"/>
      <c r="M315" s="5"/>
      <c r="N315" s="5"/>
      <c r="O315" s="5"/>
      <c r="P315" s="5"/>
      <c r="Q315" s="5"/>
      <c r="R315" s="5"/>
      <c r="S315" s="5"/>
      <c r="T315" s="5"/>
      <c r="U315" s="5"/>
      <c r="V315" s="5"/>
      <c r="W315" s="5"/>
      <c r="X315" s="5"/>
      <c r="Y315" s="5"/>
      <c r="Z315" s="5"/>
    </row>
    <row r="316" spans="1:26" ht="12.75" customHeight="1" x14ac:dyDescent="0.25">
      <c r="A316" s="5"/>
      <c r="B316" s="32"/>
      <c r="C316" s="33"/>
      <c r="D316" s="34"/>
      <c r="E316" s="34"/>
      <c r="F316" s="33"/>
      <c r="G316" s="33"/>
      <c r="H316" s="33"/>
      <c r="I316" s="5"/>
      <c r="J316" s="5"/>
      <c r="K316" s="5"/>
      <c r="L316" s="5"/>
      <c r="M316" s="5"/>
      <c r="N316" s="5"/>
      <c r="O316" s="5"/>
      <c r="P316" s="5"/>
      <c r="Q316" s="5"/>
      <c r="R316" s="5"/>
      <c r="S316" s="5"/>
      <c r="T316" s="5"/>
      <c r="U316" s="5"/>
      <c r="V316" s="5"/>
      <c r="W316" s="5"/>
      <c r="X316" s="5"/>
      <c r="Y316" s="5"/>
      <c r="Z316" s="5"/>
    </row>
    <row r="317" spans="1:26" ht="12.75" customHeight="1" x14ac:dyDescent="0.25">
      <c r="A317" s="5"/>
      <c r="B317" s="32"/>
      <c r="C317" s="33"/>
      <c r="D317" s="34"/>
      <c r="E317" s="34"/>
      <c r="F317" s="33"/>
      <c r="G317" s="33"/>
      <c r="H317" s="33"/>
      <c r="I317" s="5"/>
      <c r="J317" s="5"/>
      <c r="K317" s="5"/>
      <c r="L317" s="5"/>
      <c r="M317" s="5"/>
      <c r="N317" s="5"/>
      <c r="O317" s="5"/>
      <c r="P317" s="5"/>
      <c r="Q317" s="5"/>
      <c r="R317" s="5"/>
      <c r="S317" s="5"/>
      <c r="T317" s="5"/>
      <c r="U317" s="5"/>
      <c r="V317" s="5"/>
      <c r="W317" s="5"/>
      <c r="X317" s="5"/>
      <c r="Y317" s="5"/>
      <c r="Z317" s="5"/>
    </row>
    <row r="318" spans="1:26" ht="12.75" customHeight="1" x14ac:dyDescent="0.25">
      <c r="A318" s="5"/>
      <c r="B318" s="32"/>
      <c r="C318" s="33"/>
      <c r="D318" s="34"/>
      <c r="E318" s="34"/>
      <c r="F318" s="33"/>
      <c r="G318" s="33"/>
      <c r="H318" s="33"/>
      <c r="I318" s="5"/>
      <c r="J318" s="5"/>
      <c r="K318" s="5"/>
      <c r="L318" s="5"/>
      <c r="M318" s="5"/>
      <c r="N318" s="5"/>
      <c r="O318" s="5"/>
      <c r="P318" s="5"/>
      <c r="Q318" s="5"/>
      <c r="R318" s="5"/>
      <c r="S318" s="5"/>
      <c r="T318" s="5"/>
      <c r="U318" s="5"/>
      <c r="V318" s="5"/>
      <c r="W318" s="5"/>
      <c r="X318" s="5"/>
      <c r="Y318" s="5"/>
      <c r="Z318" s="5"/>
    </row>
    <row r="319" spans="1:26" ht="12.75" customHeight="1" x14ac:dyDescent="0.25">
      <c r="A319" s="5"/>
      <c r="B319" s="32"/>
      <c r="C319" s="33"/>
      <c r="D319" s="34"/>
      <c r="E319" s="34"/>
      <c r="F319" s="33"/>
      <c r="G319" s="33"/>
      <c r="H319" s="33"/>
      <c r="I319" s="5"/>
      <c r="J319" s="5"/>
      <c r="K319" s="5"/>
      <c r="L319" s="5"/>
      <c r="M319" s="5"/>
      <c r="N319" s="5"/>
      <c r="O319" s="5"/>
      <c r="P319" s="5"/>
      <c r="Q319" s="5"/>
      <c r="R319" s="5"/>
      <c r="S319" s="5"/>
      <c r="T319" s="5"/>
      <c r="U319" s="5"/>
      <c r="V319" s="5"/>
      <c r="W319" s="5"/>
      <c r="X319" s="5"/>
      <c r="Y319" s="5"/>
      <c r="Z319" s="5"/>
    </row>
    <row r="320" spans="1:26" ht="12.75" customHeight="1" x14ac:dyDescent="0.25">
      <c r="A320" s="5"/>
      <c r="B320" s="32"/>
      <c r="C320" s="33"/>
      <c r="D320" s="34"/>
      <c r="E320" s="34"/>
      <c r="F320" s="33"/>
      <c r="G320" s="33"/>
      <c r="H320" s="33"/>
      <c r="I320" s="5"/>
      <c r="J320" s="5"/>
      <c r="K320" s="5"/>
      <c r="L320" s="5"/>
      <c r="M320" s="5"/>
      <c r="N320" s="5"/>
      <c r="O320" s="5"/>
      <c r="P320" s="5"/>
      <c r="Q320" s="5"/>
      <c r="R320" s="5"/>
      <c r="S320" s="5"/>
      <c r="T320" s="5"/>
      <c r="U320" s="5"/>
      <c r="V320" s="5"/>
      <c r="W320" s="5"/>
      <c r="X320" s="5"/>
      <c r="Y320" s="5"/>
      <c r="Z320" s="5"/>
    </row>
    <row r="321" spans="1:26" ht="12.75" customHeight="1" x14ac:dyDescent="0.25">
      <c r="A321" s="5"/>
      <c r="B321" s="32"/>
      <c r="C321" s="33"/>
      <c r="D321" s="34"/>
      <c r="E321" s="34"/>
      <c r="F321" s="33"/>
      <c r="G321" s="33"/>
      <c r="H321" s="33"/>
      <c r="I321" s="5"/>
      <c r="J321" s="5"/>
      <c r="K321" s="5"/>
      <c r="L321" s="5"/>
      <c r="M321" s="5"/>
      <c r="N321" s="5"/>
      <c r="O321" s="5"/>
      <c r="P321" s="5"/>
      <c r="Q321" s="5"/>
      <c r="R321" s="5"/>
      <c r="S321" s="5"/>
      <c r="T321" s="5"/>
      <c r="U321" s="5"/>
      <c r="V321" s="5"/>
      <c r="W321" s="5"/>
      <c r="X321" s="5"/>
      <c r="Y321" s="5"/>
      <c r="Z321" s="5"/>
    </row>
    <row r="322" spans="1:26" ht="12.75" customHeight="1" x14ac:dyDescent="0.25">
      <c r="A322" s="5"/>
      <c r="B322" s="32"/>
      <c r="C322" s="33"/>
      <c r="D322" s="34"/>
      <c r="E322" s="34"/>
      <c r="F322" s="33"/>
      <c r="G322" s="33"/>
      <c r="H322" s="33"/>
      <c r="I322" s="5"/>
      <c r="J322" s="5"/>
      <c r="K322" s="5"/>
      <c r="L322" s="5"/>
      <c r="M322" s="5"/>
      <c r="N322" s="5"/>
      <c r="O322" s="5"/>
      <c r="P322" s="5"/>
      <c r="Q322" s="5"/>
      <c r="R322" s="5"/>
      <c r="S322" s="5"/>
      <c r="T322" s="5"/>
      <c r="U322" s="5"/>
      <c r="V322" s="5"/>
      <c r="W322" s="5"/>
      <c r="X322" s="5"/>
      <c r="Y322" s="5"/>
      <c r="Z322" s="5"/>
    </row>
    <row r="323" spans="1:26" ht="12.75" customHeight="1" x14ac:dyDescent="0.25">
      <c r="A323" s="5"/>
      <c r="B323" s="32"/>
      <c r="C323" s="33"/>
      <c r="D323" s="34"/>
      <c r="E323" s="34"/>
      <c r="F323" s="33"/>
      <c r="G323" s="33"/>
      <c r="H323" s="33"/>
      <c r="I323" s="5"/>
      <c r="J323" s="5"/>
      <c r="K323" s="5"/>
      <c r="L323" s="5"/>
      <c r="M323" s="5"/>
      <c r="N323" s="5"/>
      <c r="O323" s="5"/>
      <c r="P323" s="5"/>
      <c r="Q323" s="5"/>
      <c r="R323" s="5"/>
      <c r="S323" s="5"/>
      <c r="T323" s="5"/>
      <c r="U323" s="5"/>
      <c r="V323" s="5"/>
      <c r="W323" s="5"/>
      <c r="X323" s="5"/>
      <c r="Y323" s="5"/>
      <c r="Z323" s="5"/>
    </row>
    <row r="324" spans="1:26" ht="12.75" customHeight="1" x14ac:dyDescent="0.25">
      <c r="A324" s="5"/>
      <c r="B324" s="32"/>
      <c r="C324" s="33"/>
      <c r="D324" s="34"/>
      <c r="E324" s="34"/>
      <c r="F324" s="33"/>
      <c r="G324" s="33"/>
      <c r="H324" s="33"/>
      <c r="I324" s="5"/>
      <c r="J324" s="5"/>
      <c r="K324" s="5"/>
      <c r="L324" s="5"/>
      <c r="M324" s="5"/>
      <c r="N324" s="5"/>
      <c r="O324" s="5"/>
      <c r="P324" s="5"/>
      <c r="Q324" s="5"/>
      <c r="R324" s="5"/>
      <c r="S324" s="5"/>
      <c r="T324" s="5"/>
      <c r="U324" s="5"/>
      <c r="V324" s="5"/>
      <c r="W324" s="5"/>
      <c r="X324" s="5"/>
      <c r="Y324" s="5"/>
      <c r="Z324" s="5"/>
    </row>
    <row r="325" spans="1:26" ht="12.75" customHeight="1" x14ac:dyDescent="0.25">
      <c r="A325" s="5"/>
      <c r="B325" s="32"/>
      <c r="C325" s="33"/>
      <c r="D325" s="34"/>
      <c r="E325" s="34"/>
      <c r="F325" s="33"/>
      <c r="G325" s="33"/>
      <c r="H325" s="33"/>
      <c r="I325" s="5"/>
      <c r="J325" s="5"/>
      <c r="K325" s="5"/>
      <c r="L325" s="5"/>
      <c r="M325" s="5"/>
      <c r="N325" s="5"/>
      <c r="O325" s="5"/>
      <c r="P325" s="5"/>
      <c r="Q325" s="5"/>
      <c r="R325" s="5"/>
      <c r="S325" s="5"/>
      <c r="T325" s="5"/>
      <c r="U325" s="5"/>
      <c r="V325" s="5"/>
      <c r="W325" s="5"/>
      <c r="X325" s="5"/>
      <c r="Y325" s="5"/>
      <c r="Z325" s="5"/>
    </row>
    <row r="326" spans="1:26" ht="12.75" customHeight="1" x14ac:dyDescent="0.25">
      <c r="A326" s="5"/>
      <c r="B326" s="32"/>
      <c r="C326" s="33"/>
      <c r="D326" s="34"/>
      <c r="E326" s="34"/>
      <c r="F326" s="33"/>
      <c r="G326" s="33"/>
      <c r="H326" s="33"/>
      <c r="I326" s="5"/>
      <c r="J326" s="5"/>
      <c r="K326" s="5"/>
      <c r="L326" s="5"/>
      <c r="M326" s="5"/>
      <c r="N326" s="5"/>
      <c r="O326" s="5"/>
      <c r="P326" s="5"/>
      <c r="Q326" s="5"/>
      <c r="R326" s="5"/>
      <c r="S326" s="5"/>
      <c r="T326" s="5"/>
      <c r="U326" s="5"/>
      <c r="V326" s="5"/>
      <c r="W326" s="5"/>
      <c r="X326" s="5"/>
      <c r="Y326" s="5"/>
      <c r="Z326" s="5"/>
    </row>
    <row r="327" spans="1:26" ht="12.75" customHeight="1" x14ac:dyDescent="0.25">
      <c r="A327" s="5"/>
      <c r="B327" s="32"/>
      <c r="C327" s="33"/>
      <c r="D327" s="34"/>
      <c r="E327" s="34"/>
      <c r="F327" s="33"/>
      <c r="G327" s="33"/>
      <c r="H327" s="33"/>
      <c r="I327" s="5"/>
      <c r="J327" s="5"/>
      <c r="K327" s="5"/>
      <c r="L327" s="5"/>
      <c r="M327" s="5"/>
      <c r="N327" s="5"/>
      <c r="O327" s="5"/>
      <c r="P327" s="5"/>
      <c r="Q327" s="5"/>
      <c r="R327" s="5"/>
      <c r="S327" s="5"/>
      <c r="T327" s="5"/>
      <c r="U327" s="5"/>
      <c r="V327" s="5"/>
      <c r="W327" s="5"/>
      <c r="X327" s="5"/>
      <c r="Y327" s="5"/>
      <c r="Z327" s="5"/>
    </row>
    <row r="328" spans="1:26" ht="12.75" customHeight="1" x14ac:dyDescent="0.25">
      <c r="A328" s="5"/>
      <c r="B328" s="32"/>
      <c r="C328" s="33"/>
      <c r="D328" s="34"/>
      <c r="E328" s="34"/>
      <c r="F328" s="33"/>
      <c r="G328" s="33"/>
      <c r="H328" s="33"/>
      <c r="I328" s="5"/>
      <c r="J328" s="5"/>
      <c r="K328" s="5"/>
      <c r="L328" s="5"/>
      <c r="M328" s="5"/>
      <c r="N328" s="5"/>
      <c r="O328" s="5"/>
      <c r="P328" s="5"/>
      <c r="Q328" s="5"/>
      <c r="R328" s="5"/>
      <c r="S328" s="5"/>
      <c r="T328" s="5"/>
      <c r="U328" s="5"/>
      <c r="V328" s="5"/>
      <c r="W328" s="5"/>
      <c r="X328" s="5"/>
      <c r="Y328" s="5"/>
      <c r="Z328" s="5"/>
    </row>
    <row r="329" spans="1:26" ht="12.75" customHeight="1" x14ac:dyDescent="0.25">
      <c r="A329" s="5"/>
      <c r="B329" s="32"/>
      <c r="C329" s="33"/>
      <c r="D329" s="34"/>
      <c r="E329" s="34"/>
      <c r="F329" s="33"/>
      <c r="G329" s="33"/>
      <c r="H329" s="33"/>
      <c r="I329" s="5"/>
      <c r="J329" s="5"/>
      <c r="K329" s="5"/>
      <c r="L329" s="5"/>
      <c r="M329" s="5"/>
      <c r="N329" s="5"/>
      <c r="O329" s="5"/>
      <c r="P329" s="5"/>
      <c r="Q329" s="5"/>
      <c r="R329" s="5"/>
      <c r="S329" s="5"/>
      <c r="T329" s="5"/>
      <c r="U329" s="5"/>
      <c r="V329" s="5"/>
      <c r="W329" s="5"/>
      <c r="X329" s="5"/>
      <c r="Y329" s="5"/>
      <c r="Z329" s="5"/>
    </row>
    <row r="330" spans="1:26" ht="12.75" customHeight="1" x14ac:dyDescent="0.25">
      <c r="A330" s="5"/>
      <c r="B330" s="32"/>
      <c r="C330" s="33"/>
      <c r="D330" s="34"/>
      <c r="E330" s="34"/>
      <c r="F330" s="33"/>
      <c r="G330" s="33"/>
      <c r="H330" s="33"/>
      <c r="I330" s="5"/>
      <c r="J330" s="5"/>
      <c r="K330" s="5"/>
      <c r="L330" s="5"/>
      <c r="M330" s="5"/>
      <c r="N330" s="5"/>
      <c r="O330" s="5"/>
      <c r="P330" s="5"/>
      <c r="Q330" s="5"/>
      <c r="R330" s="5"/>
      <c r="S330" s="5"/>
      <c r="T330" s="5"/>
      <c r="U330" s="5"/>
      <c r="V330" s="5"/>
      <c r="W330" s="5"/>
      <c r="X330" s="5"/>
      <c r="Y330" s="5"/>
      <c r="Z330" s="5"/>
    </row>
    <row r="331" spans="1:26" ht="12.75" customHeight="1" x14ac:dyDescent="0.25">
      <c r="A331" s="5"/>
      <c r="B331" s="32"/>
      <c r="C331" s="33"/>
      <c r="D331" s="34"/>
      <c r="E331" s="34"/>
      <c r="F331" s="33"/>
      <c r="G331" s="33"/>
      <c r="H331" s="33"/>
      <c r="I331" s="5"/>
      <c r="J331" s="5"/>
      <c r="K331" s="5"/>
      <c r="L331" s="5"/>
      <c r="M331" s="5"/>
      <c r="N331" s="5"/>
      <c r="O331" s="5"/>
      <c r="P331" s="5"/>
      <c r="Q331" s="5"/>
      <c r="R331" s="5"/>
      <c r="S331" s="5"/>
      <c r="T331" s="5"/>
      <c r="U331" s="5"/>
      <c r="V331" s="5"/>
      <c r="W331" s="5"/>
      <c r="X331" s="5"/>
      <c r="Y331" s="5"/>
      <c r="Z331" s="5"/>
    </row>
    <row r="332" spans="1:26" ht="12.75" customHeight="1" x14ac:dyDescent="0.25">
      <c r="A332" s="5"/>
      <c r="B332" s="32"/>
      <c r="C332" s="33"/>
      <c r="D332" s="34"/>
      <c r="E332" s="34"/>
      <c r="F332" s="33"/>
      <c r="G332" s="33"/>
      <c r="H332" s="33"/>
      <c r="I332" s="5"/>
      <c r="J332" s="5"/>
      <c r="K332" s="5"/>
      <c r="L332" s="5"/>
      <c r="M332" s="5"/>
      <c r="N332" s="5"/>
      <c r="O332" s="5"/>
      <c r="P332" s="5"/>
      <c r="Q332" s="5"/>
      <c r="R332" s="5"/>
      <c r="S332" s="5"/>
      <c r="T332" s="5"/>
      <c r="U332" s="5"/>
      <c r="V332" s="5"/>
      <c r="W332" s="5"/>
      <c r="X332" s="5"/>
      <c r="Y332" s="5"/>
      <c r="Z332" s="5"/>
    </row>
    <row r="333" spans="1:26" ht="12.75" customHeight="1" x14ac:dyDescent="0.25">
      <c r="A333" s="5"/>
      <c r="B333" s="32"/>
      <c r="C333" s="33"/>
      <c r="D333" s="34"/>
      <c r="E333" s="34"/>
      <c r="F333" s="33"/>
      <c r="G333" s="33"/>
      <c r="H333" s="33"/>
      <c r="I333" s="5"/>
      <c r="J333" s="5"/>
      <c r="K333" s="5"/>
      <c r="L333" s="5"/>
      <c r="M333" s="5"/>
      <c r="N333" s="5"/>
      <c r="O333" s="5"/>
      <c r="P333" s="5"/>
      <c r="Q333" s="5"/>
      <c r="R333" s="5"/>
      <c r="S333" s="5"/>
      <c r="T333" s="5"/>
      <c r="U333" s="5"/>
      <c r="V333" s="5"/>
      <c r="W333" s="5"/>
      <c r="X333" s="5"/>
      <c r="Y333" s="5"/>
      <c r="Z333" s="5"/>
    </row>
    <row r="334" spans="1:26" ht="12.75" customHeight="1" x14ac:dyDescent="0.25">
      <c r="A334" s="5"/>
      <c r="B334" s="32"/>
      <c r="C334" s="33"/>
      <c r="D334" s="34"/>
      <c r="E334" s="34"/>
      <c r="F334" s="33"/>
      <c r="G334" s="33"/>
      <c r="H334" s="33"/>
      <c r="I334" s="5"/>
      <c r="J334" s="5"/>
      <c r="K334" s="5"/>
      <c r="L334" s="5"/>
      <c r="M334" s="5"/>
      <c r="N334" s="5"/>
      <c r="O334" s="5"/>
      <c r="P334" s="5"/>
      <c r="Q334" s="5"/>
      <c r="R334" s="5"/>
      <c r="S334" s="5"/>
      <c r="T334" s="5"/>
      <c r="U334" s="5"/>
      <c r="V334" s="5"/>
      <c r="W334" s="5"/>
      <c r="X334" s="5"/>
      <c r="Y334" s="5"/>
      <c r="Z334" s="5"/>
    </row>
    <row r="335" spans="1:26" ht="12.75" customHeight="1" x14ac:dyDescent="0.25">
      <c r="A335" s="5"/>
      <c r="B335" s="32"/>
      <c r="C335" s="33"/>
      <c r="D335" s="34"/>
      <c r="E335" s="34"/>
      <c r="F335" s="33"/>
      <c r="G335" s="33"/>
      <c r="H335" s="33"/>
      <c r="I335" s="5"/>
      <c r="J335" s="5"/>
      <c r="K335" s="5"/>
      <c r="L335" s="5"/>
      <c r="M335" s="5"/>
      <c r="N335" s="5"/>
      <c r="O335" s="5"/>
      <c r="P335" s="5"/>
      <c r="Q335" s="5"/>
      <c r="R335" s="5"/>
      <c r="S335" s="5"/>
      <c r="T335" s="5"/>
      <c r="U335" s="5"/>
      <c r="V335" s="5"/>
      <c r="W335" s="5"/>
      <c r="X335" s="5"/>
      <c r="Y335" s="5"/>
      <c r="Z335" s="5"/>
    </row>
    <row r="336" spans="1:26" ht="12.75" customHeight="1" x14ac:dyDescent="0.25">
      <c r="A336" s="5"/>
      <c r="B336" s="32"/>
      <c r="C336" s="33"/>
      <c r="D336" s="34"/>
      <c r="E336" s="34"/>
      <c r="F336" s="33"/>
      <c r="G336" s="33"/>
      <c r="H336" s="33"/>
      <c r="I336" s="5"/>
      <c r="J336" s="5"/>
      <c r="K336" s="5"/>
      <c r="L336" s="5"/>
      <c r="M336" s="5"/>
      <c r="N336" s="5"/>
      <c r="O336" s="5"/>
      <c r="P336" s="5"/>
      <c r="Q336" s="5"/>
      <c r="R336" s="5"/>
      <c r="S336" s="5"/>
      <c r="T336" s="5"/>
      <c r="U336" s="5"/>
      <c r="V336" s="5"/>
      <c r="W336" s="5"/>
      <c r="X336" s="5"/>
      <c r="Y336" s="5"/>
      <c r="Z336" s="5"/>
    </row>
    <row r="337" spans="1:26" ht="12.75" customHeight="1" x14ac:dyDescent="0.25">
      <c r="A337" s="5"/>
      <c r="B337" s="32"/>
      <c r="C337" s="33"/>
      <c r="D337" s="34"/>
      <c r="E337" s="34"/>
      <c r="F337" s="33"/>
      <c r="G337" s="33"/>
      <c r="H337" s="33"/>
      <c r="I337" s="5"/>
      <c r="J337" s="5"/>
      <c r="K337" s="5"/>
      <c r="L337" s="5"/>
      <c r="M337" s="5"/>
      <c r="N337" s="5"/>
      <c r="O337" s="5"/>
      <c r="P337" s="5"/>
      <c r="Q337" s="5"/>
      <c r="R337" s="5"/>
      <c r="S337" s="5"/>
      <c r="T337" s="5"/>
      <c r="U337" s="5"/>
      <c r="V337" s="5"/>
      <c r="W337" s="5"/>
      <c r="X337" s="5"/>
      <c r="Y337" s="5"/>
      <c r="Z337" s="5"/>
    </row>
    <row r="338" spans="1:26" ht="12.75" customHeight="1" x14ac:dyDescent="0.25">
      <c r="A338" s="5"/>
      <c r="B338" s="32"/>
      <c r="C338" s="33"/>
      <c r="D338" s="34"/>
      <c r="E338" s="34"/>
      <c r="F338" s="33"/>
      <c r="G338" s="33"/>
      <c r="H338" s="33"/>
      <c r="I338" s="5"/>
      <c r="J338" s="5"/>
      <c r="K338" s="5"/>
      <c r="L338" s="5"/>
      <c r="M338" s="5"/>
      <c r="N338" s="5"/>
      <c r="O338" s="5"/>
      <c r="P338" s="5"/>
      <c r="Q338" s="5"/>
      <c r="R338" s="5"/>
      <c r="S338" s="5"/>
      <c r="T338" s="5"/>
      <c r="U338" s="5"/>
      <c r="V338" s="5"/>
      <c r="W338" s="5"/>
      <c r="X338" s="5"/>
      <c r="Y338" s="5"/>
      <c r="Z338" s="5"/>
    </row>
    <row r="339" spans="1:26" ht="12.75" customHeight="1" x14ac:dyDescent="0.25">
      <c r="A339" s="5"/>
      <c r="B339" s="32"/>
      <c r="C339" s="33"/>
      <c r="D339" s="34"/>
      <c r="E339" s="34"/>
      <c r="F339" s="33"/>
      <c r="G339" s="33"/>
      <c r="H339" s="33"/>
      <c r="I339" s="5"/>
      <c r="J339" s="5"/>
      <c r="K339" s="5"/>
      <c r="L339" s="5"/>
      <c r="M339" s="5"/>
      <c r="N339" s="5"/>
      <c r="O339" s="5"/>
      <c r="P339" s="5"/>
      <c r="Q339" s="5"/>
      <c r="R339" s="5"/>
      <c r="S339" s="5"/>
      <c r="T339" s="5"/>
      <c r="U339" s="5"/>
      <c r="V339" s="5"/>
      <c r="W339" s="5"/>
      <c r="X339" s="5"/>
      <c r="Y339" s="5"/>
      <c r="Z339" s="5"/>
    </row>
    <row r="340" spans="1:26" ht="12.75" customHeight="1" x14ac:dyDescent="0.25">
      <c r="A340" s="5"/>
      <c r="B340" s="32"/>
      <c r="C340" s="33"/>
      <c r="D340" s="34"/>
      <c r="E340" s="34"/>
      <c r="F340" s="33"/>
      <c r="G340" s="33"/>
      <c r="H340" s="33"/>
      <c r="I340" s="5"/>
      <c r="J340" s="5"/>
      <c r="K340" s="5"/>
      <c r="L340" s="5"/>
      <c r="M340" s="5"/>
      <c r="N340" s="5"/>
      <c r="O340" s="5"/>
      <c r="P340" s="5"/>
      <c r="Q340" s="5"/>
      <c r="R340" s="5"/>
      <c r="S340" s="5"/>
      <c r="T340" s="5"/>
      <c r="U340" s="5"/>
      <c r="V340" s="5"/>
      <c r="W340" s="5"/>
      <c r="X340" s="5"/>
      <c r="Y340" s="5"/>
      <c r="Z340" s="5"/>
    </row>
    <row r="341" spans="1:26" ht="12.75" customHeight="1" x14ac:dyDescent="0.25">
      <c r="A341" s="5"/>
      <c r="B341" s="32"/>
      <c r="C341" s="33"/>
      <c r="D341" s="34"/>
      <c r="E341" s="34"/>
      <c r="F341" s="33"/>
      <c r="G341" s="33"/>
      <c r="H341" s="33"/>
      <c r="I341" s="5"/>
      <c r="J341" s="5"/>
      <c r="K341" s="5"/>
      <c r="L341" s="5"/>
      <c r="M341" s="5"/>
      <c r="N341" s="5"/>
      <c r="O341" s="5"/>
      <c r="P341" s="5"/>
      <c r="Q341" s="5"/>
      <c r="R341" s="5"/>
      <c r="S341" s="5"/>
      <c r="T341" s="5"/>
      <c r="U341" s="5"/>
      <c r="V341" s="5"/>
      <c r="W341" s="5"/>
      <c r="X341" s="5"/>
      <c r="Y341" s="5"/>
      <c r="Z341" s="5"/>
    </row>
    <row r="342" spans="1:26" ht="12.75" customHeight="1" x14ac:dyDescent="0.25">
      <c r="A342" s="5"/>
      <c r="B342" s="32"/>
      <c r="C342" s="33"/>
      <c r="D342" s="34"/>
      <c r="E342" s="34"/>
      <c r="F342" s="33"/>
      <c r="G342" s="33"/>
      <c r="H342" s="33"/>
      <c r="I342" s="5"/>
      <c r="J342" s="5"/>
      <c r="K342" s="5"/>
      <c r="L342" s="5"/>
      <c r="M342" s="5"/>
      <c r="N342" s="5"/>
      <c r="O342" s="5"/>
      <c r="P342" s="5"/>
      <c r="Q342" s="5"/>
      <c r="R342" s="5"/>
      <c r="S342" s="5"/>
      <c r="T342" s="5"/>
      <c r="U342" s="5"/>
      <c r="V342" s="5"/>
      <c r="W342" s="5"/>
      <c r="X342" s="5"/>
      <c r="Y342" s="5"/>
      <c r="Z342" s="5"/>
    </row>
    <row r="343" spans="1:26" ht="12.75" customHeight="1" x14ac:dyDescent="0.25">
      <c r="A343" s="5"/>
      <c r="B343" s="32"/>
      <c r="C343" s="33"/>
      <c r="D343" s="34"/>
      <c r="E343" s="34"/>
      <c r="F343" s="33"/>
      <c r="G343" s="33"/>
      <c r="H343" s="33"/>
      <c r="I343" s="5"/>
      <c r="J343" s="5"/>
      <c r="K343" s="5"/>
      <c r="L343" s="5"/>
      <c r="M343" s="5"/>
      <c r="N343" s="5"/>
      <c r="O343" s="5"/>
      <c r="P343" s="5"/>
      <c r="Q343" s="5"/>
      <c r="R343" s="5"/>
      <c r="S343" s="5"/>
      <c r="T343" s="5"/>
      <c r="U343" s="5"/>
      <c r="V343" s="5"/>
      <c r="W343" s="5"/>
      <c r="X343" s="5"/>
      <c r="Y343" s="5"/>
      <c r="Z343" s="5"/>
    </row>
    <row r="344" spans="1:26" ht="12.75" customHeight="1" x14ac:dyDescent="0.25">
      <c r="A344" s="5"/>
      <c r="B344" s="32"/>
      <c r="C344" s="33"/>
      <c r="D344" s="34"/>
      <c r="E344" s="34"/>
      <c r="F344" s="33"/>
      <c r="G344" s="33"/>
      <c r="H344" s="33"/>
      <c r="I344" s="5"/>
      <c r="J344" s="5"/>
      <c r="K344" s="5"/>
      <c r="L344" s="5"/>
      <c r="M344" s="5"/>
      <c r="N344" s="5"/>
      <c r="O344" s="5"/>
      <c r="P344" s="5"/>
      <c r="Q344" s="5"/>
      <c r="R344" s="5"/>
      <c r="S344" s="5"/>
      <c r="T344" s="5"/>
      <c r="U344" s="5"/>
      <c r="V344" s="5"/>
      <c r="W344" s="5"/>
      <c r="X344" s="5"/>
      <c r="Y344" s="5"/>
      <c r="Z344" s="5"/>
    </row>
    <row r="345" spans="1:26" ht="12.75" customHeight="1" x14ac:dyDescent="0.25">
      <c r="A345" s="5"/>
      <c r="B345" s="32"/>
      <c r="C345" s="33"/>
      <c r="D345" s="34"/>
      <c r="E345" s="34"/>
      <c r="F345" s="33"/>
      <c r="G345" s="33"/>
      <c r="H345" s="33"/>
      <c r="I345" s="5"/>
      <c r="J345" s="5"/>
      <c r="K345" s="5"/>
      <c r="L345" s="5"/>
      <c r="M345" s="5"/>
      <c r="N345" s="5"/>
      <c r="O345" s="5"/>
      <c r="P345" s="5"/>
      <c r="Q345" s="5"/>
      <c r="R345" s="5"/>
      <c r="S345" s="5"/>
      <c r="T345" s="5"/>
      <c r="U345" s="5"/>
      <c r="V345" s="5"/>
      <c r="W345" s="5"/>
      <c r="X345" s="5"/>
      <c r="Y345" s="5"/>
      <c r="Z345" s="5"/>
    </row>
    <row r="346" spans="1:26" ht="12.75" customHeight="1" x14ac:dyDescent="0.25">
      <c r="A346" s="5"/>
      <c r="B346" s="32"/>
      <c r="C346" s="33"/>
      <c r="D346" s="34"/>
      <c r="E346" s="34"/>
      <c r="F346" s="33"/>
      <c r="G346" s="33"/>
      <c r="H346" s="33"/>
      <c r="I346" s="5"/>
      <c r="J346" s="5"/>
      <c r="K346" s="5"/>
      <c r="L346" s="5"/>
      <c r="M346" s="5"/>
      <c r="N346" s="5"/>
      <c r="O346" s="5"/>
      <c r="P346" s="5"/>
      <c r="Q346" s="5"/>
      <c r="R346" s="5"/>
      <c r="S346" s="5"/>
      <c r="T346" s="5"/>
      <c r="U346" s="5"/>
      <c r="V346" s="5"/>
      <c r="W346" s="5"/>
      <c r="X346" s="5"/>
      <c r="Y346" s="5"/>
      <c r="Z346" s="5"/>
    </row>
    <row r="347" spans="1:26" ht="12.75" customHeight="1" x14ac:dyDescent="0.25">
      <c r="A347" s="5"/>
      <c r="B347" s="32"/>
      <c r="C347" s="33"/>
      <c r="D347" s="34"/>
      <c r="E347" s="34"/>
      <c r="F347" s="33"/>
      <c r="G347" s="33"/>
      <c r="H347" s="33"/>
      <c r="I347" s="5"/>
      <c r="J347" s="5"/>
      <c r="K347" s="5"/>
      <c r="L347" s="5"/>
      <c r="M347" s="5"/>
      <c r="N347" s="5"/>
      <c r="O347" s="5"/>
      <c r="P347" s="5"/>
      <c r="Q347" s="5"/>
      <c r="R347" s="5"/>
      <c r="S347" s="5"/>
      <c r="T347" s="5"/>
      <c r="U347" s="5"/>
      <c r="V347" s="5"/>
      <c r="W347" s="5"/>
      <c r="X347" s="5"/>
      <c r="Y347" s="5"/>
      <c r="Z347" s="5"/>
    </row>
    <row r="348" spans="1:26" ht="12.75" customHeight="1" x14ac:dyDescent="0.25">
      <c r="A348" s="5"/>
      <c r="B348" s="32"/>
      <c r="C348" s="33"/>
      <c r="D348" s="34"/>
      <c r="E348" s="34"/>
      <c r="F348" s="33"/>
      <c r="G348" s="33"/>
      <c r="H348" s="33"/>
      <c r="I348" s="5"/>
      <c r="J348" s="5"/>
      <c r="K348" s="5"/>
      <c r="L348" s="5"/>
      <c r="M348" s="5"/>
      <c r="N348" s="5"/>
      <c r="O348" s="5"/>
      <c r="P348" s="5"/>
      <c r="Q348" s="5"/>
      <c r="R348" s="5"/>
      <c r="S348" s="5"/>
      <c r="T348" s="5"/>
      <c r="U348" s="5"/>
      <c r="V348" s="5"/>
      <c r="W348" s="5"/>
      <c r="X348" s="5"/>
      <c r="Y348" s="5"/>
      <c r="Z348" s="5"/>
    </row>
    <row r="349" spans="1:26" ht="12.75" customHeight="1" x14ac:dyDescent="0.25">
      <c r="A349" s="5"/>
      <c r="B349" s="32"/>
      <c r="C349" s="33"/>
      <c r="D349" s="34"/>
      <c r="E349" s="34"/>
      <c r="F349" s="33"/>
      <c r="G349" s="33"/>
      <c r="H349" s="33"/>
      <c r="I349" s="5"/>
      <c r="J349" s="5"/>
      <c r="K349" s="5"/>
      <c r="L349" s="5"/>
      <c r="M349" s="5"/>
      <c r="N349" s="5"/>
      <c r="O349" s="5"/>
      <c r="P349" s="5"/>
      <c r="Q349" s="5"/>
      <c r="R349" s="5"/>
      <c r="S349" s="5"/>
      <c r="T349" s="5"/>
      <c r="U349" s="5"/>
      <c r="V349" s="5"/>
      <c r="W349" s="5"/>
      <c r="X349" s="5"/>
      <c r="Y349" s="5"/>
      <c r="Z349" s="5"/>
    </row>
    <row r="350" spans="1:26" ht="12.75" customHeight="1" x14ac:dyDescent="0.25">
      <c r="A350" s="5"/>
      <c r="B350" s="32"/>
      <c r="C350" s="33"/>
      <c r="D350" s="34"/>
      <c r="E350" s="34"/>
      <c r="F350" s="33"/>
      <c r="G350" s="33"/>
      <c r="H350" s="33"/>
      <c r="I350" s="5"/>
      <c r="J350" s="5"/>
      <c r="K350" s="5"/>
      <c r="L350" s="5"/>
      <c r="M350" s="5"/>
      <c r="N350" s="5"/>
      <c r="O350" s="5"/>
      <c r="P350" s="5"/>
      <c r="Q350" s="5"/>
      <c r="R350" s="5"/>
      <c r="S350" s="5"/>
      <c r="T350" s="5"/>
      <c r="U350" s="5"/>
      <c r="V350" s="5"/>
      <c r="W350" s="5"/>
      <c r="X350" s="5"/>
      <c r="Y350" s="5"/>
      <c r="Z350" s="5"/>
    </row>
    <row r="351" spans="1:26" ht="12.75" customHeight="1" x14ac:dyDescent="0.25">
      <c r="A351" s="5"/>
      <c r="B351" s="32"/>
      <c r="C351" s="33"/>
      <c r="D351" s="34"/>
      <c r="E351" s="34"/>
      <c r="F351" s="33"/>
      <c r="G351" s="33"/>
      <c r="H351" s="33"/>
      <c r="I351" s="5"/>
      <c r="J351" s="5"/>
      <c r="K351" s="5"/>
      <c r="L351" s="5"/>
      <c r="M351" s="5"/>
      <c r="N351" s="5"/>
      <c r="O351" s="5"/>
      <c r="P351" s="5"/>
      <c r="Q351" s="5"/>
      <c r="R351" s="5"/>
      <c r="S351" s="5"/>
      <c r="T351" s="5"/>
      <c r="U351" s="5"/>
      <c r="V351" s="5"/>
      <c r="W351" s="5"/>
      <c r="X351" s="5"/>
      <c r="Y351" s="5"/>
      <c r="Z351" s="5"/>
    </row>
    <row r="352" spans="1:26" ht="12.75" customHeight="1" x14ac:dyDescent="0.25">
      <c r="A352" s="5"/>
      <c r="B352" s="32"/>
      <c r="C352" s="33"/>
      <c r="D352" s="34"/>
      <c r="E352" s="34"/>
      <c r="F352" s="33"/>
      <c r="G352" s="33"/>
      <c r="H352" s="33"/>
      <c r="I352" s="5"/>
      <c r="J352" s="5"/>
      <c r="K352" s="5"/>
      <c r="L352" s="5"/>
      <c r="M352" s="5"/>
      <c r="N352" s="5"/>
      <c r="O352" s="5"/>
      <c r="P352" s="5"/>
      <c r="Q352" s="5"/>
      <c r="R352" s="5"/>
      <c r="S352" s="5"/>
      <c r="T352" s="5"/>
      <c r="U352" s="5"/>
      <c r="V352" s="5"/>
      <c r="W352" s="5"/>
      <c r="X352" s="5"/>
      <c r="Y352" s="5"/>
      <c r="Z352" s="5"/>
    </row>
    <row r="353" spans="1:26" ht="12.75" customHeight="1" x14ac:dyDescent="0.25">
      <c r="A353" s="5"/>
      <c r="B353" s="32"/>
      <c r="C353" s="33"/>
      <c r="D353" s="34"/>
      <c r="E353" s="34"/>
      <c r="F353" s="33"/>
      <c r="G353" s="33"/>
      <c r="H353" s="33"/>
      <c r="I353" s="5"/>
      <c r="J353" s="5"/>
      <c r="K353" s="5"/>
      <c r="L353" s="5"/>
      <c r="M353" s="5"/>
      <c r="N353" s="5"/>
      <c r="O353" s="5"/>
      <c r="P353" s="5"/>
      <c r="Q353" s="5"/>
      <c r="R353" s="5"/>
      <c r="S353" s="5"/>
      <c r="T353" s="5"/>
      <c r="U353" s="5"/>
      <c r="V353" s="5"/>
      <c r="W353" s="5"/>
      <c r="X353" s="5"/>
      <c r="Y353" s="5"/>
      <c r="Z353" s="5"/>
    </row>
    <row r="354" spans="1:26" ht="12.75" customHeight="1" x14ac:dyDescent="0.25">
      <c r="A354" s="5"/>
      <c r="B354" s="32"/>
      <c r="C354" s="33"/>
      <c r="D354" s="34"/>
      <c r="E354" s="34"/>
      <c r="F354" s="33"/>
      <c r="G354" s="33"/>
      <c r="H354" s="33"/>
      <c r="I354" s="5"/>
      <c r="J354" s="5"/>
      <c r="K354" s="5"/>
      <c r="L354" s="5"/>
      <c r="M354" s="5"/>
      <c r="N354" s="5"/>
      <c r="O354" s="5"/>
      <c r="P354" s="5"/>
      <c r="Q354" s="5"/>
      <c r="R354" s="5"/>
      <c r="S354" s="5"/>
      <c r="T354" s="5"/>
      <c r="U354" s="5"/>
      <c r="V354" s="5"/>
      <c r="W354" s="5"/>
      <c r="X354" s="5"/>
      <c r="Y354" s="5"/>
      <c r="Z354" s="5"/>
    </row>
    <row r="355" spans="1:26" ht="12.75" customHeight="1" x14ac:dyDescent="0.25">
      <c r="A355" s="5"/>
      <c r="B355" s="32"/>
      <c r="C355" s="33"/>
      <c r="D355" s="34"/>
      <c r="E355" s="34"/>
      <c r="F355" s="33"/>
      <c r="G355" s="33"/>
      <c r="H355" s="33"/>
      <c r="I355" s="5"/>
      <c r="J355" s="5"/>
      <c r="K355" s="5"/>
      <c r="L355" s="5"/>
      <c r="M355" s="5"/>
      <c r="N355" s="5"/>
      <c r="O355" s="5"/>
      <c r="P355" s="5"/>
      <c r="Q355" s="5"/>
      <c r="R355" s="5"/>
      <c r="S355" s="5"/>
      <c r="T355" s="5"/>
      <c r="U355" s="5"/>
      <c r="V355" s="5"/>
      <c r="W355" s="5"/>
      <c r="X355" s="5"/>
      <c r="Y355" s="5"/>
      <c r="Z355" s="5"/>
    </row>
    <row r="356" spans="1:26" ht="12.75" customHeight="1" x14ac:dyDescent="0.25">
      <c r="A356" s="5"/>
      <c r="B356" s="32"/>
      <c r="C356" s="33"/>
      <c r="D356" s="34"/>
      <c r="E356" s="34"/>
      <c r="F356" s="33"/>
      <c r="G356" s="33"/>
      <c r="H356" s="33"/>
      <c r="I356" s="5"/>
      <c r="J356" s="5"/>
      <c r="K356" s="5"/>
      <c r="L356" s="5"/>
      <c r="M356" s="5"/>
      <c r="N356" s="5"/>
      <c r="O356" s="5"/>
      <c r="P356" s="5"/>
      <c r="Q356" s="5"/>
      <c r="R356" s="5"/>
      <c r="S356" s="5"/>
      <c r="T356" s="5"/>
      <c r="U356" s="5"/>
      <c r="V356" s="5"/>
      <c r="W356" s="5"/>
      <c r="X356" s="5"/>
      <c r="Y356" s="5"/>
      <c r="Z356" s="5"/>
    </row>
    <row r="357" spans="1:26" ht="12.75" customHeight="1" x14ac:dyDescent="0.25">
      <c r="A357" s="5"/>
      <c r="B357" s="32"/>
      <c r="C357" s="33"/>
      <c r="D357" s="34"/>
      <c r="E357" s="34"/>
      <c r="F357" s="33"/>
      <c r="G357" s="33"/>
      <c r="H357" s="33"/>
      <c r="I357" s="5"/>
      <c r="J357" s="5"/>
      <c r="K357" s="5"/>
      <c r="L357" s="5"/>
      <c r="M357" s="5"/>
      <c r="N357" s="5"/>
      <c r="O357" s="5"/>
      <c r="P357" s="5"/>
      <c r="Q357" s="5"/>
      <c r="R357" s="5"/>
      <c r="S357" s="5"/>
      <c r="T357" s="5"/>
      <c r="U357" s="5"/>
      <c r="V357" s="5"/>
      <c r="W357" s="5"/>
      <c r="X357" s="5"/>
      <c r="Y357" s="5"/>
      <c r="Z357" s="5"/>
    </row>
    <row r="358" spans="1:26" ht="12.75" customHeight="1" x14ac:dyDescent="0.25">
      <c r="A358" s="5"/>
      <c r="B358" s="32"/>
      <c r="C358" s="33"/>
      <c r="D358" s="34"/>
      <c r="E358" s="34"/>
      <c r="F358" s="33"/>
      <c r="G358" s="33"/>
      <c r="H358" s="33"/>
      <c r="I358" s="5"/>
      <c r="J358" s="5"/>
      <c r="K358" s="5"/>
      <c r="L358" s="5"/>
      <c r="M358" s="5"/>
      <c r="N358" s="5"/>
      <c r="O358" s="5"/>
      <c r="P358" s="5"/>
      <c r="Q358" s="5"/>
      <c r="R358" s="5"/>
      <c r="S358" s="5"/>
      <c r="T358" s="5"/>
      <c r="U358" s="5"/>
      <c r="V358" s="5"/>
      <c r="W358" s="5"/>
      <c r="X358" s="5"/>
      <c r="Y358" s="5"/>
      <c r="Z358" s="5"/>
    </row>
    <row r="359" spans="1:26" ht="12.75" customHeight="1" x14ac:dyDescent="0.25">
      <c r="A359" s="5"/>
      <c r="B359" s="32"/>
      <c r="C359" s="33"/>
      <c r="D359" s="34"/>
      <c r="E359" s="34"/>
      <c r="F359" s="33"/>
      <c r="G359" s="33"/>
      <c r="H359" s="33"/>
      <c r="I359" s="5"/>
      <c r="J359" s="5"/>
      <c r="K359" s="5"/>
      <c r="L359" s="5"/>
      <c r="M359" s="5"/>
      <c r="N359" s="5"/>
      <c r="O359" s="5"/>
      <c r="P359" s="5"/>
      <c r="Q359" s="5"/>
      <c r="R359" s="5"/>
      <c r="S359" s="5"/>
      <c r="T359" s="5"/>
      <c r="U359" s="5"/>
      <c r="V359" s="5"/>
      <c r="W359" s="5"/>
      <c r="X359" s="5"/>
      <c r="Y359" s="5"/>
      <c r="Z359" s="5"/>
    </row>
    <row r="360" spans="1:26" ht="12.75" customHeight="1" x14ac:dyDescent="0.25">
      <c r="A360" s="5"/>
      <c r="B360" s="32"/>
      <c r="C360" s="33"/>
      <c r="D360" s="34"/>
      <c r="E360" s="34"/>
      <c r="F360" s="33"/>
      <c r="G360" s="33"/>
      <c r="H360" s="33"/>
      <c r="I360" s="5"/>
      <c r="J360" s="5"/>
      <c r="K360" s="5"/>
      <c r="L360" s="5"/>
      <c r="M360" s="5"/>
      <c r="N360" s="5"/>
      <c r="O360" s="5"/>
      <c r="P360" s="5"/>
      <c r="Q360" s="5"/>
      <c r="R360" s="5"/>
      <c r="S360" s="5"/>
      <c r="T360" s="5"/>
      <c r="U360" s="5"/>
      <c r="V360" s="5"/>
      <c r="W360" s="5"/>
      <c r="X360" s="5"/>
      <c r="Y360" s="5"/>
      <c r="Z360" s="5"/>
    </row>
    <row r="361" spans="1:26" ht="12.75" customHeight="1" x14ac:dyDescent="0.25">
      <c r="A361" s="5"/>
      <c r="B361" s="32"/>
      <c r="C361" s="33"/>
      <c r="D361" s="34"/>
      <c r="E361" s="34"/>
      <c r="F361" s="33"/>
      <c r="G361" s="33"/>
      <c r="H361" s="33"/>
      <c r="I361" s="5"/>
      <c r="J361" s="5"/>
      <c r="K361" s="5"/>
      <c r="L361" s="5"/>
      <c r="M361" s="5"/>
      <c r="N361" s="5"/>
      <c r="O361" s="5"/>
      <c r="P361" s="5"/>
      <c r="Q361" s="5"/>
      <c r="R361" s="5"/>
      <c r="S361" s="5"/>
      <c r="T361" s="5"/>
      <c r="U361" s="5"/>
      <c r="V361" s="5"/>
      <c r="W361" s="5"/>
      <c r="X361" s="5"/>
      <c r="Y361" s="5"/>
      <c r="Z361" s="5"/>
    </row>
    <row r="362" spans="1:26" ht="12.75" customHeight="1" x14ac:dyDescent="0.25">
      <c r="A362" s="5"/>
      <c r="B362" s="32"/>
      <c r="C362" s="33"/>
      <c r="D362" s="34"/>
      <c r="E362" s="34"/>
      <c r="F362" s="33"/>
      <c r="G362" s="33"/>
      <c r="H362" s="33"/>
      <c r="I362" s="5"/>
      <c r="J362" s="5"/>
      <c r="K362" s="5"/>
      <c r="L362" s="5"/>
      <c r="M362" s="5"/>
      <c r="N362" s="5"/>
      <c r="O362" s="5"/>
      <c r="P362" s="5"/>
      <c r="Q362" s="5"/>
      <c r="R362" s="5"/>
      <c r="S362" s="5"/>
      <c r="T362" s="5"/>
      <c r="U362" s="5"/>
      <c r="V362" s="5"/>
      <c r="W362" s="5"/>
      <c r="X362" s="5"/>
      <c r="Y362" s="5"/>
      <c r="Z362" s="5"/>
    </row>
    <row r="363" spans="1:26" ht="12.75" customHeight="1" x14ac:dyDescent="0.25">
      <c r="A363" s="5"/>
      <c r="B363" s="32"/>
      <c r="C363" s="33"/>
      <c r="D363" s="34"/>
      <c r="E363" s="34"/>
      <c r="F363" s="33"/>
      <c r="G363" s="33"/>
      <c r="H363" s="33"/>
      <c r="I363" s="5"/>
      <c r="J363" s="5"/>
      <c r="K363" s="5"/>
      <c r="L363" s="5"/>
      <c r="M363" s="5"/>
      <c r="N363" s="5"/>
      <c r="O363" s="5"/>
      <c r="P363" s="5"/>
      <c r="Q363" s="5"/>
      <c r="R363" s="5"/>
      <c r="S363" s="5"/>
      <c r="T363" s="5"/>
      <c r="U363" s="5"/>
      <c r="V363" s="5"/>
      <c r="W363" s="5"/>
      <c r="X363" s="5"/>
      <c r="Y363" s="5"/>
      <c r="Z363" s="5"/>
    </row>
    <row r="364" spans="1:26" ht="12.75" customHeight="1" x14ac:dyDescent="0.25">
      <c r="A364" s="5"/>
      <c r="B364" s="32"/>
      <c r="C364" s="33"/>
      <c r="D364" s="34"/>
      <c r="E364" s="34"/>
      <c r="F364" s="33"/>
      <c r="G364" s="33"/>
      <c r="H364" s="33"/>
      <c r="I364" s="5"/>
      <c r="J364" s="5"/>
      <c r="K364" s="5"/>
      <c r="L364" s="5"/>
      <c r="M364" s="5"/>
      <c r="N364" s="5"/>
      <c r="O364" s="5"/>
      <c r="P364" s="5"/>
      <c r="Q364" s="5"/>
      <c r="R364" s="5"/>
      <c r="S364" s="5"/>
      <c r="T364" s="5"/>
      <c r="U364" s="5"/>
      <c r="V364" s="5"/>
      <c r="W364" s="5"/>
      <c r="X364" s="5"/>
      <c r="Y364" s="5"/>
      <c r="Z364" s="5"/>
    </row>
    <row r="365" spans="1:26" ht="12.75" customHeight="1" x14ac:dyDescent="0.25">
      <c r="A365" s="5"/>
      <c r="B365" s="32"/>
      <c r="C365" s="33"/>
      <c r="D365" s="34"/>
      <c r="E365" s="34"/>
      <c r="F365" s="33"/>
      <c r="G365" s="33"/>
      <c r="H365" s="33"/>
      <c r="I365" s="5"/>
      <c r="J365" s="5"/>
      <c r="K365" s="5"/>
      <c r="L365" s="5"/>
      <c r="M365" s="5"/>
      <c r="N365" s="5"/>
      <c r="O365" s="5"/>
      <c r="P365" s="5"/>
      <c r="Q365" s="5"/>
      <c r="R365" s="5"/>
      <c r="S365" s="5"/>
      <c r="T365" s="5"/>
      <c r="U365" s="5"/>
      <c r="V365" s="5"/>
      <c r="W365" s="5"/>
      <c r="X365" s="5"/>
      <c r="Y365" s="5"/>
      <c r="Z365" s="5"/>
    </row>
    <row r="366" spans="1:26" ht="12.75" customHeight="1" x14ac:dyDescent="0.25">
      <c r="A366" s="5"/>
      <c r="B366" s="32"/>
      <c r="C366" s="33"/>
      <c r="D366" s="34"/>
      <c r="E366" s="34"/>
      <c r="F366" s="33"/>
      <c r="G366" s="33"/>
      <c r="H366" s="33"/>
      <c r="I366" s="5"/>
      <c r="J366" s="5"/>
      <c r="K366" s="5"/>
      <c r="L366" s="5"/>
      <c r="M366" s="5"/>
      <c r="N366" s="5"/>
      <c r="O366" s="5"/>
      <c r="P366" s="5"/>
      <c r="Q366" s="5"/>
      <c r="R366" s="5"/>
      <c r="S366" s="5"/>
      <c r="T366" s="5"/>
      <c r="U366" s="5"/>
      <c r="V366" s="5"/>
      <c r="W366" s="5"/>
      <c r="X366" s="5"/>
      <c r="Y366" s="5"/>
      <c r="Z366" s="5"/>
    </row>
    <row r="367" spans="1:26" ht="12.75" customHeight="1" x14ac:dyDescent="0.25">
      <c r="A367" s="5"/>
      <c r="B367" s="32"/>
      <c r="C367" s="33"/>
      <c r="D367" s="34"/>
      <c r="E367" s="34"/>
      <c r="F367" s="33"/>
      <c r="G367" s="33"/>
      <c r="H367" s="33"/>
      <c r="I367" s="5"/>
      <c r="J367" s="5"/>
      <c r="K367" s="5"/>
      <c r="L367" s="5"/>
      <c r="M367" s="5"/>
      <c r="N367" s="5"/>
      <c r="O367" s="5"/>
      <c r="P367" s="5"/>
      <c r="Q367" s="5"/>
      <c r="R367" s="5"/>
      <c r="S367" s="5"/>
      <c r="T367" s="5"/>
      <c r="U367" s="5"/>
      <c r="V367" s="5"/>
      <c r="W367" s="5"/>
      <c r="X367" s="5"/>
      <c r="Y367" s="5"/>
      <c r="Z367" s="5"/>
    </row>
    <row r="368" spans="1:26" ht="12.75" customHeight="1" x14ac:dyDescent="0.25">
      <c r="A368" s="5"/>
      <c r="B368" s="32"/>
      <c r="C368" s="33"/>
      <c r="D368" s="34"/>
      <c r="E368" s="34"/>
      <c r="F368" s="33"/>
      <c r="G368" s="33"/>
      <c r="H368" s="33"/>
      <c r="I368" s="5"/>
      <c r="J368" s="5"/>
      <c r="K368" s="5"/>
      <c r="L368" s="5"/>
      <c r="M368" s="5"/>
      <c r="N368" s="5"/>
      <c r="O368" s="5"/>
      <c r="P368" s="5"/>
      <c r="Q368" s="5"/>
      <c r="R368" s="5"/>
      <c r="S368" s="5"/>
      <c r="T368" s="5"/>
      <c r="U368" s="5"/>
      <c r="V368" s="5"/>
      <c r="W368" s="5"/>
      <c r="X368" s="5"/>
      <c r="Y368" s="5"/>
      <c r="Z368" s="5"/>
    </row>
    <row r="369" spans="1:26" ht="12.75" customHeight="1" x14ac:dyDescent="0.25">
      <c r="A369" s="5"/>
      <c r="B369" s="32"/>
      <c r="C369" s="33"/>
      <c r="D369" s="34"/>
      <c r="E369" s="34"/>
      <c r="F369" s="33"/>
      <c r="G369" s="33"/>
      <c r="H369" s="33"/>
      <c r="I369" s="5"/>
      <c r="J369" s="5"/>
      <c r="K369" s="5"/>
      <c r="L369" s="5"/>
      <c r="M369" s="5"/>
      <c r="N369" s="5"/>
      <c r="O369" s="5"/>
      <c r="P369" s="5"/>
      <c r="Q369" s="5"/>
      <c r="R369" s="5"/>
      <c r="S369" s="5"/>
      <c r="T369" s="5"/>
      <c r="U369" s="5"/>
      <c r="V369" s="5"/>
      <c r="W369" s="5"/>
      <c r="X369" s="5"/>
      <c r="Y369" s="5"/>
      <c r="Z369" s="5"/>
    </row>
    <row r="370" spans="1:26" ht="12.75" customHeight="1" x14ac:dyDescent="0.25">
      <c r="A370" s="5"/>
      <c r="B370" s="32"/>
      <c r="C370" s="33"/>
      <c r="D370" s="34"/>
      <c r="E370" s="34"/>
      <c r="F370" s="33"/>
      <c r="G370" s="33"/>
      <c r="H370" s="33"/>
      <c r="I370" s="5"/>
      <c r="J370" s="5"/>
      <c r="K370" s="5"/>
      <c r="L370" s="5"/>
      <c r="M370" s="5"/>
      <c r="N370" s="5"/>
      <c r="O370" s="5"/>
      <c r="P370" s="5"/>
      <c r="Q370" s="5"/>
      <c r="R370" s="5"/>
      <c r="S370" s="5"/>
      <c r="T370" s="5"/>
      <c r="U370" s="5"/>
      <c r="V370" s="5"/>
      <c r="W370" s="5"/>
      <c r="X370" s="5"/>
      <c r="Y370" s="5"/>
      <c r="Z370" s="5"/>
    </row>
    <row r="371" spans="1:26" ht="12.75" customHeight="1" x14ac:dyDescent="0.25">
      <c r="A371" s="5"/>
      <c r="B371" s="32"/>
      <c r="C371" s="33"/>
      <c r="D371" s="34"/>
      <c r="E371" s="34"/>
      <c r="F371" s="33"/>
      <c r="G371" s="33"/>
      <c r="H371" s="33"/>
      <c r="I371" s="5"/>
      <c r="J371" s="5"/>
      <c r="K371" s="5"/>
      <c r="L371" s="5"/>
      <c r="M371" s="5"/>
      <c r="N371" s="5"/>
      <c r="O371" s="5"/>
      <c r="P371" s="5"/>
      <c r="Q371" s="5"/>
      <c r="R371" s="5"/>
      <c r="S371" s="5"/>
      <c r="T371" s="5"/>
      <c r="U371" s="5"/>
      <c r="V371" s="5"/>
      <c r="W371" s="5"/>
      <c r="X371" s="5"/>
      <c r="Y371" s="5"/>
      <c r="Z371" s="5"/>
    </row>
    <row r="372" spans="1:26" ht="12.75" customHeight="1" x14ac:dyDescent="0.25">
      <c r="A372" s="5"/>
      <c r="B372" s="32"/>
      <c r="C372" s="33"/>
      <c r="D372" s="34"/>
      <c r="E372" s="34"/>
      <c r="F372" s="33"/>
      <c r="G372" s="33"/>
      <c r="H372" s="33"/>
      <c r="I372" s="5"/>
      <c r="J372" s="5"/>
      <c r="K372" s="5"/>
      <c r="L372" s="5"/>
      <c r="M372" s="5"/>
      <c r="N372" s="5"/>
      <c r="O372" s="5"/>
      <c r="P372" s="5"/>
      <c r="Q372" s="5"/>
      <c r="R372" s="5"/>
      <c r="S372" s="5"/>
      <c r="T372" s="5"/>
      <c r="U372" s="5"/>
      <c r="V372" s="5"/>
      <c r="W372" s="5"/>
      <c r="X372" s="5"/>
      <c r="Y372" s="5"/>
      <c r="Z372" s="5"/>
    </row>
    <row r="373" spans="1:26" ht="12.75" customHeight="1" x14ac:dyDescent="0.25">
      <c r="A373" s="5"/>
      <c r="B373" s="32"/>
      <c r="C373" s="33"/>
      <c r="D373" s="34"/>
      <c r="E373" s="34"/>
      <c r="F373" s="33"/>
      <c r="G373" s="33"/>
      <c r="H373" s="33"/>
      <c r="I373" s="5"/>
      <c r="J373" s="5"/>
      <c r="K373" s="5"/>
      <c r="L373" s="5"/>
      <c r="M373" s="5"/>
      <c r="N373" s="5"/>
      <c r="O373" s="5"/>
      <c r="P373" s="5"/>
      <c r="Q373" s="5"/>
      <c r="R373" s="5"/>
      <c r="S373" s="5"/>
      <c r="T373" s="5"/>
      <c r="U373" s="5"/>
      <c r="V373" s="5"/>
      <c r="W373" s="5"/>
      <c r="X373" s="5"/>
      <c r="Y373" s="5"/>
      <c r="Z373" s="5"/>
    </row>
    <row r="374" spans="1:26" ht="12.75" customHeight="1" x14ac:dyDescent="0.25">
      <c r="A374" s="5"/>
      <c r="B374" s="32"/>
      <c r="C374" s="33"/>
      <c r="D374" s="34"/>
      <c r="E374" s="34"/>
      <c r="F374" s="33"/>
      <c r="G374" s="33"/>
      <c r="H374" s="33"/>
      <c r="I374" s="5"/>
      <c r="J374" s="5"/>
      <c r="K374" s="5"/>
      <c r="L374" s="5"/>
      <c r="M374" s="5"/>
      <c r="N374" s="5"/>
      <c r="O374" s="5"/>
      <c r="P374" s="5"/>
      <c r="Q374" s="5"/>
      <c r="R374" s="5"/>
      <c r="S374" s="5"/>
      <c r="T374" s="5"/>
      <c r="U374" s="5"/>
      <c r="V374" s="5"/>
      <c r="W374" s="5"/>
      <c r="X374" s="5"/>
      <c r="Y374" s="5"/>
      <c r="Z374" s="5"/>
    </row>
    <row r="375" spans="1:26" ht="12.75" customHeight="1" x14ac:dyDescent="0.25">
      <c r="A375" s="5"/>
      <c r="B375" s="32"/>
      <c r="C375" s="33"/>
      <c r="D375" s="34"/>
      <c r="E375" s="34"/>
      <c r="F375" s="33"/>
      <c r="G375" s="33"/>
      <c r="H375" s="33"/>
      <c r="I375" s="5"/>
      <c r="J375" s="5"/>
      <c r="K375" s="5"/>
      <c r="L375" s="5"/>
      <c r="M375" s="5"/>
      <c r="N375" s="5"/>
      <c r="O375" s="5"/>
      <c r="P375" s="5"/>
      <c r="Q375" s="5"/>
      <c r="R375" s="5"/>
      <c r="S375" s="5"/>
      <c r="T375" s="5"/>
      <c r="U375" s="5"/>
      <c r="V375" s="5"/>
      <c r="W375" s="5"/>
      <c r="X375" s="5"/>
      <c r="Y375" s="5"/>
      <c r="Z375" s="5"/>
    </row>
    <row r="376" spans="1:26" ht="12.75" customHeight="1" x14ac:dyDescent="0.25">
      <c r="A376" s="5"/>
      <c r="B376" s="32"/>
      <c r="C376" s="33"/>
      <c r="D376" s="34"/>
      <c r="E376" s="34"/>
      <c r="F376" s="33"/>
      <c r="G376" s="33"/>
      <c r="H376" s="33"/>
      <c r="I376" s="5"/>
      <c r="J376" s="5"/>
      <c r="K376" s="5"/>
      <c r="L376" s="5"/>
      <c r="M376" s="5"/>
      <c r="N376" s="5"/>
      <c r="O376" s="5"/>
      <c r="P376" s="5"/>
      <c r="Q376" s="5"/>
      <c r="R376" s="5"/>
      <c r="S376" s="5"/>
      <c r="T376" s="5"/>
      <c r="U376" s="5"/>
      <c r="V376" s="5"/>
      <c r="W376" s="5"/>
      <c r="X376" s="5"/>
      <c r="Y376" s="5"/>
      <c r="Z376" s="5"/>
    </row>
    <row r="377" spans="1:26" ht="12.75" customHeight="1" x14ac:dyDescent="0.25">
      <c r="A377" s="5"/>
      <c r="B377" s="32"/>
      <c r="C377" s="33"/>
      <c r="D377" s="34"/>
      <c r="E377" s="34"/>
      <c r="F377" s="33"/>
      <c r="G377" s="33"/>
      <c r="H377" s="33"/>
      <c r="I377" s="5"/>
      <c r="J377" s="5"/>
      <c r="K377" s="5"/>
      <c r="L377" s="5"/>
      <c r="M377" s="5"/>
      <c r="N377" s="5"/>
      <c r="O377" s="5"/>
      <c r="P377" s="5"/>
      <c r="Q377" s="5"/>
      <c r="R377" s="5"/>
      <c r="S377" s="5"/>
      <c r="T377" s="5"/>
      <c r="U377" s="5"/>
      <c r="V377" s="5"/>
      <c r="W377" s="5"/>
      <c r="X377" s="5"/>
      <c r="Y377" s="5"/>
      <c r="Z377" s="5"/>
    </row>
    <row r="378" spans="1:26" ht="12.75" customHeight="1" x14ac:dyDescent="0.25">
      <c r="A378" s="5"/>
      <c r="B378" s="32"/>
      <c r="C378" s="33"/>
      <c r="D378" s="34"/>
      <c r="E378" s="34"/>
      <c r="F378" s="33"/>
      <c r="G378" s="33"/>
      <c r="H378" s="33"/>
      <c r="I378" s="5"/>
      <c r="J378" s="5"/>
      <c r="K378" s="5"/>
      <c r="L378" s="5"/>
      <c r="M378" s="5"/>
      <c r="N378" s="5"/>
      <c r="O378" s="5"/>
      <c r="P378" s="5"/>
      <c r="Q378" s="5"/>
      <c r="R378" s="5"/>
      <c r="S378" s="5"/>
      <c r="T378" s="5"/>
      <c r="U378" s="5"/>
      <c r="V378" s="5"/>
      <c r="W378" s="5"/>
      <c r="X378" s="5"/>
      <c r="Y378" s="5"/>
      <c r="Z378" s="5"/>
    </row>
    <row r="379" spans="1:26" ht="12.75" customHeight="1" x14ac:dyDescent="0.25">
      <c r="A379" s="5"/>
      <c r="B379" s="32"/>
      <c r="C379" s="33"/>
      <c r="D379" s="34"/>
      <c r="E379" s="34"/>
      <c r="F379" s="33"/>
      <c r="G379" s="33"/>
      <c r="H379" s="33"/>
      <c r="I379" s="5"/>
      <c r="J379" s="5"/>
      <c r="K379" s="5"/>
      <c r="L379" s="5"/>
      <c r="M379" s="5"/>
      <c r="N379" s="5"/>
      <c r="O379" s="5"/>
      <c r="P379" s="5"/>
      <c r="Q379" s="5"/>
      <c r="R379" s="5"/>
      <c r="S379" s="5"/>
      <c r="T379" s="5"/>
      <c r="U379" s="5"/>
      <c r="V379" s="5"/>
      <c r="W379" s="5"/>
      <c r="X379" s="5"/>
      <c r="Y379" s="5"/>
      <c r="Z379" s="5"/>
    </row>
    <row r="380" spans="1:26" ht="12.75" customHeight="1" x14ac:dyDescent="0.25">
      <c r="A380" s="5"/>
      <c r="B380" s="32"/>
      <c r="C380" s="33"/>
      <c r="D380" s="34"/>
      <c r="E380" s="34"/>
      <c r="F380" s="33"/>
      <c r="G380" s="33"/>
      <c r="H380" s="33"/>
      <c r="I380" s="5"/>
      <c r="J380" s="5"/>
      <c r="K380" s="5"/>
      <c r="L380" s="5"/>
      <c r="M380" s="5"/>
      <c r="N380" s="5"/>
      <c r="O380" s="5"/>
      <c r="P380" s="5"/>
      <c r="Q380" s="5"/>
      <c r="R380" s="5"/>
      <c r="S380" s="5"/>
      <c r="T380" s="5"/>
      <c r="U380" s="5"/>
      <c r="V380" s="5"/>
      <c r="W380" s="5"/>
      <c r="X380" s="5"/>
      <c r="Y380" s="5"/>
      <c r="Z380" s="5"/>
    </row>
    <row r="381" spans="1:26" ht="12.75" customHeight="1" x14ac:dyDescent="0.25">
      <c r="A381" s="5"/>
      <c r="B381" s="32"/>
      <c r="C381" s="33"/>
      <c r="D381" s="34"/>
      <c r="E381" s="34"/>
      <c r="F381" s="33"/>
      <c r="G381" s="33"/>
      <c r="H381" s="33"/>
      <c r="I381" s="5"/>
      <c r="J381" s="5"/>
      <c r="K381" s="5"/>
      <c r="L381" s="5"/>
      <c r="M381" s="5"/>
      <c r="N381" s="5"/>
      <c r="O381" s="5"/>
      <c r="P381" s="5"/>
      <c r="Q381" s="5"/>
      <c r="R381" s="5"/>
      <c r="S381" s="5"/>
      <c r="T381" s="5"/>
      <c r="U381" s="5"/>
      <c r="V381" s="5"/>
      <c r="W381" s="5"/>
      <c r="X381" s="5"/>
      <c r="Y381" s="5"/>
      <c r="Z381" s="5"/>
    </row>
    <row r="382" spans="1:26" ht="12.75" customHeight="1" x14ac:dyDescent="0.25">
      <c r="A382" s="5"/>
      <c r="B382" s="32"/>
      <c r="C382" s="33"/>
      <c r="D382" s="34"/>
      <c r="E382" s="34"/>
      <c r="F382" s="33"/>
      <c r="G382" s="33"/>
      <c r="H382" s="33"/>
      <c r="I382" s="5"/>
      <c r="J382" s="5"/>
      <c r="K382" s="5"/>
      <c r="L382" s="5"/>
      <c r="M382" s="5"/>
      <c r="N382" s="5"/>
      <c r="O382" s="5"/>
      <c r="P382" s="5"/>
      <c r="Q382" s="5"/>
      <c r="R382" s="5"/>
      <c r="S382" s="5"/>
      <c r="T382" s="5"/>
      <c r="U382" s="5"/>
      <c r="V382" s="5"/>
      <c r="W382" s="5"/>
      <c r="X382" s="5"/>
      <c r="Y382" s="5"/>
      <c r="Z382" s="5"/>
    </row>
    <row r="383" spans="1:26" ht="12.75" customHeight="1" x14ac:dyDescent="0.25">
      <c r="A383" s="5"/>
      <c r="B383" s="32"/>
      <c r="C383" s="33"/>
      <c r="D383" s="34"/>
      <c r="E383" s="34"/>
      <c r="F383" s="33"/>
      <c r="G383" s="33"/>
      <c r="H383" s="33"/>
      <c r="I383" s="5"/>
      <c r="J383" s="5"/>
      <c r="K383" s="5"/>
      <c r="L383" s="5"/>
      <c r="M383" s="5"/>
      <c r="N383" s="5"/>
      <c r="O383" s="5"/>
      <c r="P383" s="5"/>
      <c r="Q383" s="5"/>
      <c r="R383" s="5"/>
      <c r="S383" s="5"/>
      <c r="T383" s="5"/>
      <c r="U383" s="5"/>
      <c r="V383" s="5"/>
      <c r="W383" s="5"/>
      <c r="X383" s="5"/>
      <c r="Y383" s="5"/>
      <c r="Z383" s="5"/>
    </row>
    <row r="384" spans="1:26" ht="12.75" customHeight="1" x14ac:dyDescent="0.25">
      <c r="A384" s="5"/>
      <c r="B384" s="32"/>
      <c r="C384" s="33"/>
      <c r="D384" s="34"/>
      <c r="E384" s="34"/>
      <c r="F384" s="33"/>
      <c r="G384" s="33"/>
      <c r="H384" s="33"/>
      <c r="I384" s="5"/>
      <c r="J384" s="5"/>
      <c r="K384" s="5"/>
      <c r="L384" s="5"/>
      <c r="M384" s="5"/>
      <c r="N384" s="5"/>
      <c r="O384" s="5"/>
      <c r="P384" s="5"/>
      <c r="Q384" s="5"/>
      <c r="R384" s="5"/>
      <c r="S384" s="5"/>
      <c r="T384" s="5"/>
      <c r="U384" s="5"/>
      <c r="V384" s="5"/>
      <c r="W384" s="5"/>
      <c r="X384" s="5"/>
      <c r="Y384" s="5"/>
      <c r="Z384" s="5"/>
    </row>
    <row r="385" spans="1:26" ht="12.75" customHeight="1" x14ac:dyDescent="0.25">
      <c r="A385" s="5"/>
      <c r="B385" s="32"/>
      <c r="C385" s="33"/>
      <c r="D385" s="34"/>
      <c r="E385" s="34"/>
      <c r="F385" s="33"/>
      <c r="G385" s="33"/>
      <c r="H385" s="33"/>
      <c r="I385" s="5"/>
      <c r="J385" s="5"/>
      <c r="K385" s="5"/>
      <c r="L385" s="5"/>
      <c r="M385" s="5"/>
      <c r="N385" s="5"/>
      <c r="O385" s="5"/>
      <c r="P385" s="5"/>
      <c r="Q385" s="5"/>
      <c r="R385" s="5"/>
      <c r="S385" s="5"/>
      <c r="T385" s="5"/>
      <c r="U385" s="5"/>
      <c r="V385" s="5"/>
      <c r="W385" s="5"/>
      <c r="X385" s="5"/>
      <c r="Y385" s="5"/>
      <c r="Z385" s="5"/>
    </row>
    <row r="386" spans="1:26" ht="12.75" customHeight="1" x14ac:dyDescent="0.25">
      <c r="A386" s="5"/>
      <c r="B386" s="32"/>
      <c r="C386" s="33"/>
      <c r="D386" s="34"/>
      <c r="E386" s="34"/>
      <c r="F386" s="33"/>
      <c r="G386" s="33"/>
      <c r="H386" s="33"/>
      <c r="I386" s="5"/>
      <c r="J386" s="5"/>
      <c r="K386" s="5"/>
      <c r="L386" s="5"/>
      <c r="M386" s="5"/>
      <c r="N386" s="5"/>
      <c r="O386" s="5"/>
      <c r="P386" s="5"/>
      <c r="Q386" s="5"/>
      <c r="R386" s="5"/>
      <c r="S386" s="5"/>
      <c r="T386" s="5"/>
      <c r="U386" s="5"/>
      <c r="V386" s="5"/>
      <c r="W386" s="5"/>
      <c r="X386" s="5"/>
      <c r="Y386" s="5"/>
      <c r="Z386" s="5"/>
    </row>
    <row r="387" spans="1:26" ht="12.75" customHeight="1" x14ac:dyDescent="0.25">
      <c r="A387" s="5"/>
      <c r="B387" s="32"/>
      <c r="C387" s="33"/>
      <c r="D387" s="34"/>
      <c r="E387" s="34"/>
      <c r="F387" s="33"/>
      <c r="G387" s="33"/>
      <c r="H387" s="33"/>
      <c r="I387" s="5"/>
      <c r="J387" s="5"/>
      <c r="K387" s="5"/>
      <c r="L387" s="5"/>
      <c r="M387" s="5"/>
      <c r="N387" s="5"/>
      <c r="O387" s="5"/>
      <c r="P387" s="5"/>
      <c r="Q387" s="5"/>
      <c r="R387" s="5"/>
      <c r="S387" s="5"/>
      <c r="T387" s="5"/>
      <c r="U387" s="5"/>
      <c r="V387" s="5"/>
      <c r="W387" s="5"/>
      <c r="X387" s="5"/>
      <c r="Y387" s="5"/>
      <c r="Z387" s="5"/>
    </row>
    <row r="388" spans="1:26" ht="12.75" customHeight="1" x14ac:dyDescent="0.25">
      <c r="A388" s="5"/>
      <c r="B388" s="32"/>
      <c r="C388" s="33"/>
      <c r="D388" s="34"/>
      <c r="E388" s="34"/>
      <c r="F388" s="33"/>
      <c r="G388" s="33"/>
      <c r="H388" s="33"/>
      <c r="I388" s="5"/>
      <c r="J388" s="5"/>
      <c r="K388" s="5"/>
      <c r="L388" s="5"/>
      <c r="M388" s="5"/>
      <c r="N388" s="5"/>
      <c r="O388" s="5"/>
      <c r="P388" s="5"/>
      <c r="Q388" s="5"/>
      <c r="R388" s="5"/>
      <c r="S388" s="5"/>
      <c r="T388" s="5"/>
      <c r="U388" s="5"/>
      <c r="V388" s="5"/>
      <c r="W388" s="5"/>
      <c r="X388" s="5"/>
      <c r="Y388" s="5"/>
      <c r="Z388" s="5"/>
    </row>
    <row r="389" spans="1:26" ht="12.75" customHeight="1" x14ac:dyDescent="0.25">
      <c r="A389" s="5"/>
      <c r="B389" s="32"/>
      <c r="C389" s="33"/>
      <c r="D389" s="34"/>
      <c r="E389" s="34"/>
      <c r="F389" s="33"/>
      <c r="G389" s="33"/>
      <c r="H389" s="33"/>
      <c r="I389" s="5"/>
      <c r="J389" s="5"/>
      <c r="K389" s="5"/>
      <c r="L389" s="5"/>
      <c r="M389" s="5"/>
      <c r="N389" s="5"/>
      <c r="O389" s="5"/>
      <c r="P389" s="5"/>
      <c r="Q389" s="5"/>
      <c r="R389" s="5"/>
      <c r="S389" s="5"/>
      <c r="T389" s="5"/>
      <c r="U389" s="5"/>
      <c r="V389" s="5"/>
      <c r="W389" s="5"/>
      <c r="X389" s="5"/>
      <c r="Y389" s="5"/>
      <c r="Z389" s="5"/>
    </row>
    <row r="390" spans="1:26" ht="12.75" customHeight="1" x14ac:dyDescent="0.25">
      <c r="A390" s="5"/>
      <c r="B390" s="32"/>
      <c r="C390" s="33"/>
      <c r="D390" s="34"/>
      <c r="E390" s="34"/>
      <c r="F390" s="33"/>
      <c r="G390" s="33"/>
      <c r="H390" s="33"/>
      <c r="I390" s="5"/>
      <c r="J390" s="5"/>
      <c r="K390" s="5"/>
      <c r="L390" s="5"/>
      <c r="M390" s="5"/>
      <c r="N390" s="5"/>
      <c r="O390" s="5"/>
      <c r="P390" s="5"/>
      <c r="Q390" s="5"/>
      <c r="R390" s="5"/>
      <c r="S390" s="5"/>
      <c r="T390" s="5"/>
      <c r="U390" s="5"/>
      <c r="V390" s="5"/>
      <c r="W390" s="5"/>
      <c r="X390" s="5"/>
      <c r="Y390" s="5"/>
      <c r="Z390" s="5"/>
    </row>
    <row r="391" spans="1:26" ht="12.75" customHeight="1" x14ac:dyDescent="0.25">
      <c r="A391" s="5"/>
      <c r="B391" s="32"/>
      <c r="C391" s="33"/>
      <c r="D391" s="34"/>
      <c r="E391" s="34"/>
      <c r="F391" s="33"/>
      <c r="G391" s="33"/>
      <c r="H391" s="33"/>
      <c r="I391" s="5"/>
      <c r="J391" s="5"/>
      <c r="K391" s="5"/>
      <c r="L391" s="5"/>
      <c r="M391" s="5"/>
      <c r="N391" s="5"/>
      <c r="O391" s="5"/>
      <c r="P391" s="5"/>
      <c r="Q391" s="5"/>
      <c r="R391" s="5"/>
      <c r="S391" s="5"/>
      <c r="T391" s="5"/>
      <c r="U391" s="5"/>
      <c r="V391" s="5"/>
      <c r="W391" s="5"/>
      <c r="X391" s="5"/>
      <c r="Y391" s="5"/>
      <c r="Z391" s="5"/>
    </row>
    <row r="392" spans="1:26" ht="12.75" customHeight="1" x14ac:dyDescent="0.25">
      <c r="A392" s="5"/>
      <c r="B392" s="32"/>
      <c r="C392" s="33"/>
      <c r="D392" s="34"/>
      <c r="E392" s="34"/>
      <c r="F392" s="33"/>
      <c r="G392" s="33"/>
      <c r="H392" s="33"/>
      <c r="I392" s="5"/>
      <c r="J392" s="5"/>
      <c r="K392" s="5"/>
      <c r="L392" s="5"/>
      <c r="M392" s="5"/>
      <c r="N392" s="5"/>
      <c r="O392" s="5"/>
      <c r="P392" s="5"/>
      <c r="Q392" s="5"/>
      <c r="R392" s="5"/>
      <c r="S392" s="5"/>
      <c r="T392" s="5"/>
      <c r="U392" s="5"/>
      <c r="V392" s="5"/>
      <c r="W392" s="5"/>
      <c r="X392" s="5"/>
      <c r="Y392" s="5"/>
      <c r="Z392" s="5"/>
    </row>
    <row r="393" spans="1:26" ht="12.75" customHeight="1" x14ac:dyDescent="0.25">
      <c r="A393" s="5"/>
      <c r="B393" s="32"/>
      <c r="C393" s="33"/>
      <c r="D393" s="34"/>
      <c r="E393" s="34"/>
      <c r="F393" s="33"/>
      <c r="G393" s="33"/>
      <c r="H393" s="33"/>
      <c r="I393" s="5"/>
      <c r="J393" s="5"/>
      <c r="K393" s="5"/>
      <c r="L393" s="5"/>
      <c r="M393" s="5"/>
      <c r="N393" s="5"/>
      <c r="O393" s="5"/>
      <c r="P393" s="5"/>
      <c r="Q393" s="5"/>
      <c r="R393" s="5"/>
      <c r="S393" s="5"/>
      <c r="T393" s="5"/>
      <c r="U393" s="5"/>
      <c r="V393" s="5"/>
      <c r="W393" s="5"/>
      <c r="X393" s="5"/>
      <c r="Y393" s="5"/>
      <c r="Z393" s="5"/>
    </row>
    <row r="394" spans="1:26" ht="12.75" customHeight="1" x14ac:dyDescent="0.25">
      <c r="A394" s="5"/>
      <c r="B394" s="32"/>
      <c r="C394" s="33"/>
      <c r="D394" s="34"/>
      <c r="E394" s="34"/>
      <c r="F394" s="33"/>
      <c r="G394" s="33"/>
      <c r="H394" s="33"/>
      <c r="I394" s="5"/>
      <c r="J394" s="5"/>
      <c r="K394" s="5"/>
      <c r="L394" s="5"/>
      <c r="M394" s="5"/>
      <c r="N394" s="5"/>
      <c r="O394" s="5"/>
      <c r="P394" s="5"/>
      <c r="Q394" s="5"/>
      <c r="R394" s="5"/>
      <c r="S394" s="5"/>
      <c r="T394" s="5"/>
      <c r="U394" s="5"/>
      <c r="V394" s="5"/>
      <c r="W394" s="5"/>
      <c r="X394" s="5"/>
      <c r="Y394" s="5"/>
      <c r="Z394" s="5"/>
    </row>
    <row r="395" spans="1:26" ht="12.75" customHeight="1" x14ac:dyDescent="0.25">
      <c r="A395" s="5"/>
      <c r="B395" s="32"/>
      <c r="C395" s="33"/>
      <c r="D395" s="34"/>
      <c r="E395" s="34"/>
      <c r="F395" s="33"/>
      <c r="G395" s="33"/>
      <c r="H395" s="33"/>
      <c r="I395" s="5"/>
      <c r="J395" s="5"/>
      <c r="K395" s="5"/>
      <c r="L395" s="5"/>
      <c r="M395" s="5"/>
      <c r="N395" s="5"/>
      <c r="O395" s="5"/>
      <c r="P395" s="5"/>
      <c r="Q395" s="5"/>
      <c r="R395" s="5"/>
      <c r="S395" s="5"/>
      <c r="T395" s="5"/>
      <c r="U395" s="5"/>
      <c r="V395" s="5"/>
      <c r="W395" s="5"/>
      <c r="X395" s="5"/>
      <c r="Y395" s="5"/>
      <c r="Z395" s="5"/>
    </row>
    <row r="396" spans="1:26" ht="12.75" customHeight="1" x14ac:dyDescent="0.25">
      <c r="A396" s="5"/>
      <c r="B396" s="32"/>
      <c r="C396" s="33"/>
      <c r="D396" s="34"/>
      <c r="E396" s="34"/>
      <c r="F396" s="33"/>
      <c r="G396" s="33"/>
      <c r="H396" s="33"/>
      <c r="I396" s="5"/>
      <c r="J396" s="5"/>
      <c r="K396" s="5"/>
      <c r="L396" s="5"/>
      <c r="M396" s="5"/>
      <c r="N396" s="5"/>
      <c r="O396" s="5"/>
      <c r="P396" s="5"/>
      <c r="Q396" s="5"/>
      <c r="R396" s="5"/>
      <c r="S396" s="5"/>
      <c r="T396" s="5"/>
      <c r="U396" s="5"/>
      <c r="V396" s="5"/>
      <c r="W396" s="5"/>
      <c r="X396" s="5"/>
      <c r="Y396" s="5"/>
      <c r="Z396" s="5"/>
    </row>
    <row r="397" spans="1:26" ht="12.75" customHeight="1" x14ac:dyDescent="0.25">
      <c r="A397" s="5"/>
      <c r="B397" s="32"/>
      <c r="C397" s="33"/>
      <c r="D397" s="34"/>
      <c r="E397" s="34"/>
      <c r="F397" s="33"/>
      <c r="G397" s="33"/>
      <c r="H397" s="33"/>
      <c r="I397" s="5"/>
      <c r="J397" s="5"/>
      <c r="K397" s="5"/>
      <c r="L397" s="5"/>
      <c r="M397" s="5"/>
      <c r="N397" s="5"/>
      <c r="O397" s="5"/>
      <c r="P397" s="5"/>
      <c r="Q397" s="5"/>
      <c r="R397" s="5"/>
      <c r="S397" s="5"/>
      <c r="T397" s="5"/>
      <c r="U397" s="5"/>
      <c r="V397" s="5"/>
      <c r="W397" s="5"/>
      <c r="X397" s="5"/>
      <c r="Y397" s="5"/>
      <c r="Z397" s="5"/>
    </row>
    <row r="398" spans="1:26" ht="12.75" customHeight="1" x14ac:dyDescent="0.25">
      <c r="A398" s="5"/>
      <c r="B398" s="32"/>
      <c r="C398" s="33"/>
      <c r="D398" s="34"/>
      <c r="E398" s="34"/>
      <c r="F398" s="33"/>
      <c r="G398" s="33"/>
      <c r="H398" s="33"/>
      <c r="I398" s="5"/>
      <c r="J398" s="5"/>
      <c r="K398" s="5"/>
      <c r="L398" s="5"/>
      <c r="M398" s="5"/>
      <c r="N398" s="5"/>
      <c r="O398" s="5"/>
      <c r="P398" s="5"/>
      <c r="Q398" s="5"/>
      <c r="R398" s="5"/>
      <c r="S398" s="5"/>
      <c r="T398" s="5"/>
      <c r="U398" s="5"/>
      <c r="V398" s="5"/>
      <c r="W398" s="5"/>
      <c r="X398" s="5"/>
      <c r="Y398" s="5"/>
      <c r="Z398" s="5"/>
    </row>
    <row r="399" spans="1:26" ht="12.75" customHeight="1" x14ac:dyDescent="0.25">
      <c r="A399" s="5"/>
      <c r="B399" s="32"/>
      <c r="C399" s="33"/>
      <c r="D399" s="34"/>
      <c r="E399" s="34"/>
      <c r="F399" s="33"/>
      <c r="G399" s="33"/>
      <c r="H399" s="33"/>
      <c r="I399" s="5"/>
      <c r="J399" s="5"/>
      <c r="K399" s="5"/>
      <c r="L399" s="5"/>
      <c r="M399" s="5"/>
      <c r="N399" s="5"/>
      <c r="O399" s="5"/>
      <c r="P399" s="5"/>
      <c r="Q399" s="5"/>
      <c r="R399" s="5"/>
      <c r="S399" s="5"/>
      <c r="T399" s="5"/>
      <c r="U399" s="5"/>
      <c r="V399" s="5"/>
      <c r="W399" s="5"/>
      <c r="X399" s="5"/>
      <c r="Y399" s="5"/>
      <c r="Z399" s="5"/>
    </row>
    <row r="400" spans="1:26" ht="12.75" customHeight="1" x14ac:dyDescent="0.25">
      <c r="A400" s="5"/>
      <c r="B400" s="32"/>
      <c r="C400" s="33"/>
      <c r="D400" s="34"/>
      <c r="E400" s="34"/>
      <c r="F400" s="33"/>
      <c r="G400" s="33"/>
      <c r="H400" s="33"/>
      <c r="I400" s="5"/>
      <c r="J400" s="5"/>
      <c r="K400" s="5"/>
      <c r="L400" s="5"/>
      <c r="M400" s="5"/>
      <c r="N400" s="5"/>
      <c r="O400" s="5"/>
      <c r="P400" s="5"/>
      <c r="Q400" s="5"/>
      <c r="R400" s="5"/>
      <c r="S400" s="5"/>
      <c r="T400" s="5"/>
      <c r="U400" s="5"/>
      <c r="V400" s="5"/>
      <c r="W400" s="5"/>
      <c r="X400" s="5"/>
      <c r="Y400" s="5"/>
      <c r="Z400" s="5"/>
    </row>
    <row r="401" spans="1:26" ht="12.75" customHeight="1" x14ac:dyDescent="0.25">
      <c r="A401" s="5"/>
      <c r="B401" s="32"/>
      <c r="C401" s="33"/>
      <c r="D401" s="34"/>
      <c r="E401" s="34"/>
      <c r="F401" s="33"/>
      <c r="G401" s="33"/>
      <c r="H401" s="33"/>
      <c r="I401" s="5"/>
      <c r="J401" s="5"/>
      <c r="K401" s="5"/>
      <c r="L401" s="5"/>
      <c r="M401" s="5"/>
      <c r="N401" s="5"/>
      <c r="O401" s="5"/>
      <c r="P401" s="5"/>
      <c r="Q401" s="5"/>
      <c r="R401" s="5"/>
      <c r="S401" s="5"/>
      <c r="T401" s="5"/>
      <c r="U401" s="5"/>
      <c r="V401" s="5"/>
      <c r="W401" s="5"/>
      <c r="X401" s="5"/>
      <c r="Y401" s="5"/>
      <c r="Z401" s="5"/>
    </row>
    <row r="402" spans="1:26" ht="12.75" customHeight="1" x14ac:dyDescent="0.25">
      <c r="A402" s="5"/>
      <c r="B402" s="32"/>
      <c r="C402" s="33"/>
      <c r="D402" s="34"/>
      <c r="E402" s="34"/>
      <c r="F402" s="33"/>
      <c r="G402" s="33"/>
      <c r="H402" s="33"/>
      <c r="I402" s="5"/>
      <c r="J402" s="5"/>
      <c r="K402" s="5"/>
      <c r="L402" s="5"/>
      <c r="M402" s="5"/>
      <c r="N402" s="5"/>
      <c r="O402" s="5"/>
      <c r="P402" s="5"/>
      <c r="Q402" s="5"/>
      <c r="R402" s="5"/>
      <c r="S402" s="5"/>
      <c r="T402" s="5"/>
      <c r="U402" s="5"/>
      <c r="V402" s="5"/>
      <c r="W402" s="5"/>
      <c r="X402" s="5"/>
      <c r="Y402" s="5"/>
      <c r="Z402" s="5"/>
    </row>
    <row r="403" spans="1:26" ht="12.75" customHeight="1" x14ac:dyDescent="0.25">
      <c r="A403" s="5"/>
      <c r="B403" s="32"/>
      <c r="C403" s="33"/>
      <c r="D403" s="34"/>
      <c r="E403" s="34"/>
      <c r="F403" s="33"/>
      <c r="G403" s="33"/>
      <c r="H403" s="33"/>
      <c r="I403" s="5"/>
      <c r="J403" s="5"/>
      <c r="K403" s="5"/>
      <c r="L403" s="5"/>
      <c r="M403" s="5"/>
      <c r="N403" s="5"/>
      <c r="O403" s="5"/>
      <c r="P403" s="5"/>
      <c r="Q403" s="5"/>
      <c r="R403" s="5"/>
      <c r="S403" s="5"/>
      <c r="T403" s="5"/>
      <c r="U403" s="5"/>
      <c r="V403" s="5"/>
      <c r="W403" s="5"/>
      <c r="X403" s="5"/>
      <c r="Y403" s="5"/>
      <c r="Z403" s="5"/>
    </row>
    <row r="404" spans="1:26" ht="12.75" customHeight="1" x14ac:dyDescent="0.25">
      <c r="A404" s="5"/>
      <c r="B404" s="32"/>
      <c r="C404" s="33"/>
      <c r="D404" s="34"/>
      <c r="E404" s="34"/>
      <c r="F404" s="33"/>
      <c r="G404" s="33"/>
      <c r="H404" s="33"/>
      <c r="I404" s="5"/>
      <c r="J404" s="5"/>
      <c r="K404" s="5"/>
      <c r="L404" s="5"/>
      <c r="M404" s="5"/>
      <c r="N404" s="5"/>
      <c r="O404" s="5"/>
      <c r="P404" s="5"/>
      <c r="Q404" s="5"/>
      <c r="R404" s="5"/>
      <c r="S404" s="5"/>
      <c r="T404" s="5"/>
      <c r="U404" s="5"/>
      <c r="V404" s="5"/>
      <c r="W404" s="5"/>
      <c r="X404" s="5"/>
      <c r="Y404" s="5"/>
      <c r="Z404" s="5"/>
    </row>
    <row r="405" spans="1:26" ht="12.75" customHeight="1" x14ac:dyDescent="0.25">
      <c r="A405" s="5"/>
      <c r="B405" s="32"/>
      <c r="C405" s="33"/>
      <c r="D405" s="34"/>
      <c r="E405" s="34"/>
      <c r="F405" s="33"/>
      <c r="G405" s="33"/>
      <c r="H405" s="33"/>
      <c r="I405" s="5"/>
      <c r="J405" s="5"/>
      <c r="K405" s="5"/>
      <c r="L405" s="5"/>
      <c r="M405" s="5"/>
      <c r="N405" s="5"/>
      <c r="O405" s="5"/>
      <c r="P405" s="5"/>
      <c r="Q405" s="5"/>
      <c r="R405" s="5"/>
      <c r="S405" s="5"/>
      <c r="T405" s="5"/>
      <c r="U405" s="5"/>
      <c r="V405" s="5"/>
      <c r="W405" s="5"/>
      <c r="X405" s="5"/>
      <c r="Y405" s="5"/>
      <c r="Z405" s="5"/>
    </row>
    <row r="406" spans="1:26" ht="12.75" customHeight="1" x14ac:dyDescent="0.25">
      <c r="A406" s="5"/>
      <c r="B406" s="32"/>
      <c r="C406" s="33"/>
      <c r="D406" s="34"/>
      <c r="E406" s="34"/>
      <c r="F406" s="33"/>
      <c r="G406" s="33"/>
      <c r="H406" s="33"/>
      <c r="I406" s="5"/>
      <c r="J406" s="5"/>
      <c r="K406" s="5"/>
      <c r="L406" s="5"/>
      <c r="M406" s="5"/>
      <c r="N406" s="5"/>
      <c r="O406" s="5"/>
      <c r="P406" s="5"/>
      <c r="Q406" s="5"/>
      <c r="R406" s="5"/>
      <c r="S406" s="5"/>
      <c r="T406" s="5"/>
      <c r="U406" s="5"/>
      <c r="V406" s="5"/>
      <c r="W406" s="5"/>
      <c r="X406" s="5"/>
      <c r="Y406" s="5"/>
      <c r="Z406" s="5"/>
    </row>
    <row r="407" spans="1:26" ht="12.75" customHeight="1" x14ac:dyDescent="0.25">
      <c r="A407" s="5"/>
      <c r="B407" s="32"/>
      <c r="C407" s="33"/>
      <c r="D407" s="34"/>
      <c r="E407" s="34"/>
      <c r="F407" s="33"/>
      <c r="G407" s="33"/>
      <c r="H407" s="33"/>
      <c r="I407" s="5"/>
      <c r="J407" s="5"/>
      <c r="K407" s="5"/>
      <c r="L407" s="5"/>
      <c r="M407" s="5"/>
      <c r="N407" s="5"/>
      <c r="O407" s="5"/>
      <c r="P407" s="5"/>
      <c r="Q407" s="5"/>
      <c r="R407" s="5"/>
      <c r="S407" s="5"/>
      <c r="T407" s="5"/>
      <c r="U407" s="5"/>
      <c r="V407" s="5"/>
      <c r="W407" s="5"/>
      <c r="X407" s="5"/>
      <c r="Y407" s="5"/>
      <c r="Z407" s="5"/>
    </row>
    <row r="408" spans="1:26" ht="12.75" customHeight="1" x14ac:dyDescent="0.25">
      <c r="A408" s="5"/>
      <c r="B408" s="32"/>
      <c r="C408" s="33"/>
      <c r="D408" s="34"/>
      <c r="E408" s="34"/>
      <c r="F408" s="33"/>
      <c r="G408" s="33"/>
      <c r="H408" s="33"/>
      <c r="I408" s="5"/>
      <c r="J408" s="5"/>
      <c r="K408" s="5"/>
      <c r="L408" s="5"/>
      <c r="M408" s="5"/>
      <c r="N408" s="5"/>
      <c r="O408" s="5"/>
      <c r="P408" s="5"/>
      <c r="Q408" s="5"/>
      <c r="R408" s="5"/>
      <c r="S408" s="5"/>
      <c r="T408" s="5"/>
      <c r="U408" s="5"/>
      <c r="V408" s="5"/>
      <c r="W408" s="5"/>
      <c r="X408" s="5"/>
      <c r="Y408" s="5"/>
      <c r="Z408" s="5"/>
    </row>
    <row r="409" spans="1:26" ht="12.75" customHeight="1" x14ac:dyDescent="0.25">
      <c r="A409" s="5"/>
      <c r="B409" s="32"/>
      <c r="C409" s="33"/>
      <c r="D409" s="34"/>
      <c r="E409" s="34"/>
      <c r="F409" s="33"/>
      <c r="G409" s="33"/>
      <c r="H409" s="33"/>
      <c r="I409" s="5"/>
      <c r="J409" s="5"/>
      <c r="K409" s="5"/>
      <c r="L409" s="5"/>
      <c r="M409" s="5"/>
      <c r="N409" s="5"/>
      <c r="O409" s="5"/>
      <c r="P409" s="5"/>
      <c r="Q409" s="5"/>
      <c r="R409" s="5"/>
      <c r="S409" s="5"/>
      <c r="T409" s="5"/>
      <c r="U409" s="5"/>
      <c r="V409" s="5"/>
      <c r="W409" s="5"/>
      <c r="X409" s="5"/>
      <c r="Y409" s="5"/>
      <c r="Z409" s="5"/>
    </row>
    <row r="410" spans="1:26" ht="12.75" customHeight="1" x14ac:dyDescent="0.25">
      <c r="A410" s="5"/>
      <c r="B410" s="32"/>
      <c r="C410" s="33"/>
      <c r="D410" s="34"/>
      <c r="E410" s="34"/>
      <c r="F410" s="33"/>
      <c r="G410" s="33"/>
      <c r="H410" s="33"/>
      <c r="I410" s="5"/>
      <c r="J410" s="5"/>
      <c r="K410" s="5"/>
      <c r="L410" s="5"/>
      <c r="M410" s="5"/>
      <c r="N410" s="5"/>
      <c r="O410" s="5"/>
      <c r="P410" s="5"/>
      <c r="Q410" s="5"/>
      <c r="R410" s="5"/>
      <c r="S410" s="5"/>
      <c r="T410" s="5"/>
      <c r="U410" s="5"/>
      <c r="V410" s="5"/>
      <c r="W410" s="5"/>
      <c r="X410" s="5"/>
      <c r="Y410" s="5"/>
      <c r="Z410" s="5"/>
    </row>
    <row r="411" spans="1:26" ht="12.75" customHeight="1" x14ac:dyDescent="0.25">
      <c r="A411" s="5"/>
      <c r="B411" s="32"/>
      <c r="C411" s="33"/>
      <c r="D411" s="34"/>
      <c r="E411" s="34"/>
      <c r="F411" s="33"/>
      <c r="G411" s="33"/>
      <c r="H411" s="33"/>
      <c r="I411" s="5"/>
      <c r="J411" s="5"/>
      <c r="K411" s="5"/>
      <c r="L411" s="5"/>
      <c r="M411" s="5"/>
      <c r="N411" s="5"/>
      <c r="O411" s="5"/>
      <c r="P411" s="5"/>
      <c r="Q411" s="5"/>
      <c r="R411" s="5"/>
      <c r="S411" s="5"/>
      <c r="T411" s="5"/>
      <c r="U411" s="5"/>
      <c r="V411" s="5"/>
      <c r="W411" s="5"/>
      <c r="X411" s="5"/>
      <c r="Y411" s="5"/>
      <c r="Z411" s="5"/>
    </row>
    <row r="412" spans="1:26" ht="12.75" customHeight="1" x14ac:dyDescent="0.25">
      <c r="A412" s="5"/>
      <c r="B412" s="32"/>
      <c r="C412" s="33"/>
      <c r="D412" s="34"/>
      <c r="E412" s="34"/>
      <c r="F412" s="33"/>
      <c r="G412" s="33"/>
      <c r="H412" s="33"/>
      <c r="I412" s="5"/>
      <c r="J412" s="5"/>
      <c r="K412" s="5"/>
      <c r="L412" s="5"/>
      <c r="M412" s="5"/>
      <c r="N412" s="5"/>
      <c r="O412" s="5"/>
      <c r="P412" s="5"/>
      <c r="Q412" s="5"/>
      <c r="R412" s="5"/>
      <c r="S412" s="5"/>
      <c r="T412" s="5"/>
      <c r="U412" s="5"/>
      <c r="V412" s="5"/>
      <c r="W412" s="5"/>
      <c r="X412" s="5"/>
      <c r="Y412" s="5"/>
      <c r="Z412" s="5"/>
    </row>
    <row r="413" spans="1:26" ht="12.75" customHeight="1" x14ac:dyDescent="0.25">
      <c r="A413" s="5"/>
      <c r="B413" s="32"/>
      <c r="C413" s="33"/>
      <c r="D413" s="34"/>
      <c r="E413" s="34"/>
      <c r="F413" s="33"/>
      <c r="G413" s="33"/>
      <c r="H413" s="33"/>
      <c r="I413" s="5"/>
      <c r="J413" s="5"/>
      <c r="K413" s="5"/>
      <c r="L413" s="5"/>
      <c r="M413" s="5"/>
      <c r="N413" s="5"/>
      <c r="O413" s="5"/>
      <c r="P413" s="5"/>
      <c r="Q413" s="5"/>
      <c r="R413" s="5"/>
      <c r="S413" s="5"/>
      <c r="T413" s="5"/>
      <c r="U413" s="5"/>
      <c r="V413" s="5"/>
      <c r="W413" s="5"/>
      <c r="X413" s="5"/>
      <c r="Y413" s="5"/>
      <c r="Z413" s="5"/>
    </row>
    <row r="414" spans="1:26" ht="12.75" customHeight="1" x14ac:dyDescent="0.25">
      <c r="A414" s="5"/>
      <c r="B414" s="32"/>
      <c r="C414" s="33"/>
      <c r="D414" s="34"/>
      <c r="E414" s="34"/>
      <c r="F414" s="33"/>
      <c r="G414" s="33"/>
      <c r="H414" s="33"/>
      <c r="I414" s="5"/>
      <c r="J414" s="5"/>
      <c r="K414" s="5"/>
      <c r="L414" s="5"/>
      <c r="M414" s="5"/>
      <c r="N414" s="5"/>
      <c r="O414" s="5"/>
      <c r="P414" s="5"/>
      <c r="Q414" s="5"/>
      <c r="R414" s="5"/>
      <c r="S414" s="5"/>
      <c r="T414" s="5"/>
      <c r="U414" s="5"/>
      <c r="V414" s="5"/>
      <c r="W414" s="5"/>
      <c r="X414" s="5"/>
      <c r="Y414" s="5"/>
      <c r="Z414" s="5"/>
    </row>
    <row r="415" spans="1:26" ht="12.75" customHeight="1" x14ac:dyDescent="0.25">
      <c r="A415" s="5"/>
      <c r="B415" s="32"/>
      <c r="C415" s="33"/>
      <c r="D415" s="34"/>
      <c r="E415" s="34"/>
      <c r="F415" s="33"/>
      <c r="G415" s="33"/>
      <c r="H415" s="33"/>
      <c r="I415" s="5"/>
      <c r="J415" s="5"/>
      <c r="K415" s="5"/>
      <c r="L415" s="5"/>
      <c r="M415" s="5"/>
      <c r="N415" s="5"/>
      <c r="O415" s="5"/>
      <c r="P415" s="5"/>
      <c r="Q415" s="5"/>
      <c r="R415" s="5"/>
      <c r="S415" s="5"/>
      <c r="T415" s="5"/>
      <c r="U415" s="5"/>
      <c r="V415" s="5"/>
      <c r="W415" s="5"/>
      <c r="X415" s="5"/>
      <c r="Y415" s="5"/>
      <c r="Z415" s="5"/>
    </row>
    <row r="416" spans="1:26" ht="12.75" customHeight="1" x14ac:dyDescent="0.25">
      <c r="A416" s="5"/>
      <c r="B416" s="32"/>
      <c r="C416" s="33"/>
      <c r="D416" s="34"/>
      <c r="E416" s="34"/>
      <c r="F416" s="33"/>
      <c r="G416" s="33"/>
      <c r="H416" s="33"/>
      <c r="I416" s="5"/>
      <c r="J416" s="5"/>
      <c r="K416" s="5"/>
      <c r="L416" s="5"/>
      <c r="M416" s="5"/>
      <c r="N416" s="5"/>
      <c r="O416" s="5"/>
      <c r="P416" s="5"/>
      <c r="Q416" s="5"/>
      <c r="R416" s="5"/>
      <c r="S416" s="5"/>
      <c r="T416" s="5"/>
      <c r="U416" s="5"/>
      <c r="V416" s="5"/>
      <c r="W416" s="5"/>
      <c r="X416" s="5"/>
      <c r="Y416" s="5"/>
      <c r="Z416" s="5"/>
    </row>
    <row r="417" spans="1:26" ht="12.75" customHeight="1" x14ac:dyDescent="0.25">
      <c r="A417" s="5"/>
      <c r="B417" s="32"/>
      <c r="C417" s="33"/>
      <c r="D417" s="34"/>
      <c r="E417" s="34"/>
      <c r="F417" s="33"/>
      <c r="G417" s="33"/>
      <c r="H417" s="33"/>
      <c r="I417" s="5"/>
      <c r="J417" s="5"/>
      <c r="K417" s="5"/>
      <c r="L417" s="5"/>
      <c r="M417" s="5"/>
      <c r="N417" s="5"/>
      <c r="O417" s="5"/>
      <c r="P417" s="5"/>
      <c r="Q417" s="5"/>
      <c r="R417" s="5"/>
      <c r="S417" s="5"/>
      <c r="T417" s="5"/>
      <c r="U417" s="5"/>
      <c r="V417" s="5"/>
      <c r="W417" s="5"/>
      <c r="X417" s="5"/>
      <c r="Y417" s="5"/>
      <c r="Z417" s="5"/>
    </row>
    <row r="418" spans="1:26" ht="12.75" customHeight="1" x14ac:dyDescent="0.25">
      <c r="A418" s="5"/>
      <c r="B418" s="32"/>
      <c r="C418" s="33"/>
      <c r="D418" s="34"/>
      <c r="E418" s="34"/>
      <c r="F418" s="33"/>
      <c r="G418" s="33"/>
      <c r="H418" s="33"/>
      <c r="I418" s="5"/>
      <c r="J418" s="5"/>
      <c r="K418" s="5"/>
      <c r="L418" s="5"/>
      <c r="M418" s="5"/>
      <c r="N418" s="5"/>
      <c r="O418" s="5"/>
      <c r="P418" s="5"/>
      <c r="Q418" s="5"/>
      <c r="R418" s="5"/>
      <c r="S418" s="5"/>
      <c r="T418" s="5"/>
      <c r="U418" s="5"/>
      <c r="V418" s="5"/>
      <c r="W418" s="5"/>
      <c r="X418" s="5"/>
      <c r="Y418" s="5"/>
      <c r="Z418" s="5"/>
    </row>
    <row r="419" spans="1:26" ht="12.75" customHeight="1" x14ac:dyDescent="0.25">
      <c r="A419" s="5"/>
      <c r="B419" s="32"/>
      <c r="C419" s="33"/>
      <c r="D419" s="34"/>
      <c r="E419" s="34"/>
      <c r="F419" s="33"/>
      <c r="G419" s="33"/>
      <c r="H419" s="33"/>
      <c r="I419" s="5"/>
      <c r="J419" s="5"/>
      <c r="K419" s="5"/>
      <c r="L419" s="5"/>
      <c r="M419" s="5"/>
      <c r="N419" s="5"/>
      <c r="O419" s="5"/>
      <c r="P419" s="5"/>
      <c r="Q419" s="5"/>
      <c r="R419" s="5"/>
      <c r="S419" s="5"/>
      <c r="T419" s="5"/>
      <c r="U419" s="5"/>
      <c r="V419" s="5"/>
      <c r="W419" s="5"/>
      <c r="X419" s="5"/>
      <c r="Y419" s="5"/>
      <c r="Z419" s="5"/>
    </row>
    <row r="420" spans="1:26" ht="12.75" customHeight="1" x14ac:dyDescent="0.25">
      <c r="A420" s="5"/>
      <c r="B420" s="32"/>
      <c r="C420" s="33"/>
      <c r="D420" s="34"/>
      <c r="E420" s="34"/>
      <c r="F420" s="33"/>
      <c r="G420" s="33"/>
      <c r="H420" s="33"/>
      <c r="I420" s="5"/>
      <c r="J420" s="5"/>
      <c r="K420" s="5"/>
      <c r="L420" s="5"/>
      <c r="M420" s="5"/>
      <c r="N420" s="5"/>
      <c r="O420" s="5"/>
      <c r="P420" s="5"/>
      <c r="Q420" s="5"/>
      <c r="R420" s="5"/>
      <c r="S420" s="5"/>
      <c r="T420" s="5"/>
      <c r="U420" s="5"/>
      <c r="V420" s="5"/>
      <c r="W420" s="5"/>
      <c r="X420" s="5"/>
      <c r="Y420" s="5"/>
      <c r="Z420" s="5"/>
    </row>
    <row r="421" spans="1:26" ht="12.75" customHeight="1" x14ac:dyDescent="0.25">
      <c r="A421" s="5"/>
      <c r="B421" s="32"/>
      <c r="C421" s="33"/>
      <c r="D421" s="34"/>
      <c r="E421" s="34"/>
      <c r="F421" s="33"/>
      <c r="G421" s="33"/>
      <c r="H421" s="33"/>
      <c r="I421" s="5"/>
      <c r="J421" s="5"/>
      <c r="K421" s="5"/>
      <c r="L421" s="5"/>
      <c r="M421" s="5"/>
      <c r="N421" s="5"/>
      <c r="O421" s="5"/>
      <c r="P421" s="5"/>
      <c r="Q421" s="5"/>
      <c r="R421" s="5"/>
      <c r="S421" s="5"/>
      <c r="T421" s="5"/>
      <c r="U421" s="5"/>
      <c r="V421" s="5"/>
      <c r="W421" s="5"/>
      <c r="X421" s="5"/>
      <c r="Y421" s="5"/>
      <c r="Z421" s="5"/>
    </row>
    <row r="422" spans="1:26" ht="12.75" customHeight="1" x14ac:dyDescent="0.25">
      <c r="A422" s="5"/>
      <c r="B422" s="32"/>
      <c r="C422" s="33"/>
      <c r="D422" s="34"/>
      <c r="E422" s="34"/>
      <c r="F422" s="33"/>
      <c r="G422" s="33"/>
      <c r="H422" s="33"/>
      <c r="I422" s="5"/>
      <c r="J422" s="5"/>
      <c r="K422" s="5"/>
      <c r="L422" s="5"/>
      <c r="M422" s="5"/>
      <c r="N422" s="5"/>
      <c r="O422" s="5"/>
      <c r="P422" s="5"/>
      <c r="Q422" s="5"/>
      <c r="R422" s="5"/>
      <c r="S422" s="5"/>
      <c r="T422" s="5"/>
      <c r="U422" s="5"/>
      <c r="V422" s="5"/>
      <c r="W422" s="5"/>
      <c r="X422" s="5"/>
      <c r="Y422" s="5"/>
      <c r="Z422" s="5"/>
    </row>
    <row r="423" spans="1:26" ht="12.75" customHeight="1" x14ac:dyDescent="0.25">
      <c r="A423" s="5"/>
      <c r="B423" s="32"/>
      <c r="C423" s="33"/>
      <c r="D423" s="34"/>
      <c r="E423" s="34"/>
      <c r="F423" s="33"/>
      <c r="G423" s="33"/>
      <c r="H423" s="33"/>
      <c r="I423" s="5"/>
      <c r="J423" s="5"/>
      <c r="K423" s="5"/>
      <c r="L423" s="5"/>
      <c r="M423" s="5"/>
      <c r="N423" s="5"/>
      <c r="O423" s="5"/>
      <c r="P423" s="5"/>
      <c r="Q423" s="5"/>
      <c r="R423" s="5"/>
      <c r="S423" s="5"/>
      <c r="T423" s="5"/>
      <c r="U423" s="5"/>
      <c r="V423" s="5"/>
      <c r="W423" s="5"/>
      <c r="X423" s="5"/>
      <c r="Y423" s="5"/>
      <c r="Z423" s="5"/>
    </row>
    <row r="424" spans="1:26" ht="12.75" customHeight="1" x14ac:dyDescent="0.25">
      <c r="A424" s="5"/>
      <c r="B424" s="32"/>
      <c r="C424" s="33"/>
      <c r="D424" s="34"/>
      <c r="E424" s="34"/>
      <c r="F424" s="33"/>
      <c r="G424" s="33"/>
      <c r="H424" s="33"/>
      <c r="I424" s="5"/>
      <c r="J424" s="5"/>
      <c r="K424" s="5"/>
      <c r="L424" s="5"/>
      <c r="M424" s="5"/>
      <c r="N424" s="5"/>
      <c r="O424" s="5"/>
      <c r="P424" s="5"/>
      <c r="Q424" s="5"/>
      <c r="R424" s="5"/>
      <c r="S424" s="5"/>
      <c r="T424" s="5"/>
      <c r="U424" s="5"/>
      <c r="V424" s="5"/>
      <c r="W424" s="5"/>
      <c r="X424" s="5"/>
      <c r="Y424" s="5"/>
      <c r="Z424" s="5"/>
    </row>
    <row r="425" spans="1:26" ht="12.75" customHeight="1" x14ac:dyDescent="0.25">
      <c r="A425" s="5"/>
      <c r="B425" s="32"/>
      <c r="C425" s="33"/>
      <c r="D425" s="34"/>
      <c r="E425" s="34"/>
      <c r="F425" s="33"/>
      <c r="G425" s="33"/>
      <c r="H425" s="33"/>
      <c r="I425" s="5"/>
      <c r="J425" s="5"/>
      <c r="K425" s="5"/>
      <c r="L425" s="5"/>
      <c r="M425" s="5"/>
      <c r="N425" s="5"/>
      <c r="O425" s="5"/>
      <c r="P425" s="5"/>
      <c r="Q425" s="5"/>
      <c r="R425" s="5"/>
      <c r="S425" s="5"/>
      <c r="T425" s="5"/>
      <c r="U425" s="5"/>
      <c r="V425" s="5"/>
      <c r="W425" s="5"/>
      <c r="X425" s="5"/>
      <c r="Y425" s="5"/>
      <c r="Z425" s="5"/>
    </row>
    <row r="426" spans="1:26" ht="12.75" customHeight="1" x14ac:dyDescent="0.25">
      <c r="A426" s="5"/>
      <c r="B426" s="32"/>
      <c r="C426" s="33"/>
      <c r="D426" s="34"/>
      <c r="E426" s="34"/>
      <c r="F426" s="33"/>
      <c r="G426" s="33"/>
      <c r="H426" s="33"/>
      <c r="I426" s="5"/>
      <c r="J426" s="5"/>
      <c r="K426" s="5"/>
      <c r="L426" s="5"/>
      <c r="M426" s="5"/>
      <c r="N426" s="5"/>
      <c r="O426" s="5"/>
      <c r="P426" s="5"/>
      <c r="Q426" s="5"/>
      <c r="R426" s="5"/>
      <c r="S426" s="5"/>
      <c r="T426" s="5"/>
      <c r="U426" s="5"/>
      <c r="V426" s="5"/>
      <c r="W426" s="5"/>
      <c r="X426" s="5"/>
      <c r="Y426" s="5"/>
      <c r="Z426" s="5"/>
    </row>
    <row r="427" spans="1:26" ht="12.75" customHeight="1" x14ac:dyDescent="0.25">
      <c r="A427" s="5"/>
      <c r="B427" s="32"/>
      <c r="C427" s="33"/>
      <c r="D427" s="34"/>
      <c r="E427" s="34"/>
      <c r="F427" s="33"/>
      <c r="G427" s="33"/>
      <c r="H427" s="33"/>
      <c r="I427" s="5"/>
      <c r="J427" s="5"/>
      <c r="K427" s="5"/>
      <c r="L427" s="5"/>
      <c r="M427" s="5"/>
      <c r="N427" s="5"/>
      <c r="O427" s="5"/>
      <c r="P427" s="5"/>
      <c r="Q427" s="5"/>
      <c r="R427" s="5"/>
      <c r="S427" s="5"/>
      <c r="T427" s="5"/>
      <c r="U427" s="5"/>
      <c r="V427" s="5"/>
      <c r="W427" s="5"/>
      <c r="X427" s="5"/>
      <c r="Y427" s="5"/>
      <c r="Z427" s="5"/>
    </row>
    <row r="428" spans="1:26" ht="12.75" customHeight="1" x14ac:dyDescent="0.25">
      <c r="A428" s="5"/>
      <c r="B428" s="32"/>
      <c r="C428" s="33"/>
      <c r="D428" s="34"/>
      <c r="E428" s="34"/>
      <c r="F428" s="33"/>
      <c r="G428" s="33"/>
      <c r="H428" s="33"/>
      <c r="I428" s="5"/>
      <c r="J428" s="5"/>
      <c r="K428" s="5"/>
      <c r="L428" s="5"/>
      <c r="M428" s="5"/>
      <c r="N428" s="5"/>
      <c r="O428" s="5"/>
      <c r="P428" s="5"/>
      <c r="Q428" s="5"/>
      <c r="R428" s="5"/>
      <c r="S428" s="5"/>
      <c r="T428" s="5"/>
      <c r="U428" s="5"/>
      <c r="V428" s="5"/>
      <c r="W428" s="5"/>
      <c r="X428" s="5"/>
      <c r="Y428" s="5"/>
      <c r="Z428" s="5"/>
    </row>
    <row r="429" spans="1:26" ht="12.75" customHeight="1" x14ac:dyDescent="0.25">
      <c r="A429" s="5"/>
      <c r="B429" s="32"/>
      <c r="C429" s="33"/>
      <c r="D429" s="34"/>
      <c r="E429" s="34"/>
      <c r="F429" s="33"/>
      <c r="G429" s="33"/>
      <c r="H429" s="33"/>
      <c r="I429" s="5"/>
      <c r="J429" s="5"/>
      <c r="K429" s="5"/>
      <c r="L429" s="5"/>
      <c r="M429" s="5"/>
      <c r="N429" s="5"/>
      <c r="O429" s="5"/>
      <c r="P429" s="5"/>
      <c r="Q429" s="5"/>
      <c r="R429" s="5"/>
      <c r="S429" s="5"/>
      <c r="T429" s="5"/>
      <c r="U429" s="5"/>
      <c r="V429" s="5"/>
      <c r="W429" s="5"/>
      <c r="X429" s="5"/>
      <c r="Y429" s="5"/>
      <c r="Z429" s="5"/>
    </row>
    <row r="430" spans="1:26" ht="12.75" customHeight="1" x14ac:dyDescent="0.25">
      <c r="A430" s="5"/>
      <c r="B430" s="32"/>
      <c r="C430" s="33"/>
      <c r="D430" s="34"/>
      <c r="E430" s="34"/>
      <c r="F430" s="33"/>
      <c r="G430" s="33"/>
      <c r="H430" s="33"/>
      <c r="I430" s="5"/>
      <c r="J430" s="5"/>
      <c r="K430" s="5"/>
      <c r="L430" s="5"/>
      <c r="M430" s="5"/>
      <c r="N430" s="5"/>
      <c r="O430" s="5"/>
      <c r="P430" s="5"/>
      <c r="Q430" s="5"/>
      <c r="R430" s="5"/>
      <c r="S430" s="5"/>
      <c r="T430" s="5"/>
      <c r="U430" s="5"/>
      <c r="V430" s="5"/>
      <c r="W430" s="5"/>
      <c r="X430" s="5"/>
      <c r="Y430" s="5"/>
      <c r="Z430" s="5"/>
    </row>
    <row r="431" spans="1:26" ht="12.75" customHeight="1" x14ac:dyDescent="0.25">
      <c r="A431" s="5"/>
      <c r="B431" s="32"/>
      <c r="C431" s="33"/>
      <c r="D431" s="34"/>
      <c r="E431" s="34"/>
      <c r="F431" s="33"/>
      <c r="G431" s="33"/>
      <c r="H431" s="33"/>
      <c r="I431" s="5"/>
      <c r="J431" s="5"/>
      <c r="K431" s="5"/>
      <c r="L431" s="5"/>
      <c r="M431" s="5"/>
      <c r="N431" s="5"/>
      <c r="O431" s="5"/>
      <c r="P431" s="5"/>
      <c r="Q431" s="5"/>
      <c r="R431" s="5"/>
      <c r="S431" s="5"/>
      <c r="T431" s="5"/>
      <c r="U431" s="5"/>
      <c r="V431" s="5"/>
      <c r="W431" s="5"/>
      <c r="X431" s="5"/>
      <c r="Y431" s="5"/>
      <c r="Z431" s="5"/>
    </row>
    <row r="432" spans="1:26" ht="12.75" customHeight="1" x14ac:dyDescent="0.25">
      <c r="A432" s="5"/>
      <c r="B432" s="32"/>
      <c r="C432" s="33"/>
      <c r="D432" s="34"/>
      <c r="E432" s="34"/>
      <c r="F432" s="33"/>
      <c r="G432" s="33"/>
      <c r="H432" s="33"/>
      <c r="I432" s="5"/>
      <c r="J432" s="5"/>
      <c r="K432" s="5"/>
      <c r="L432" s="5"/>
      <c r="M432" s="5"/>
      <c r="N432" s="5"/>
      <c r="O432" s="5"/>
      <c r="P432" s="5"/>
      <c r="Q432" s="5"/>
      <c r="R432" s="5"/>
      <c r="S432" s="5"/>
      <c r="T432" s="5"/>
      <c r="U432" s="5"/>
      <c r="V432" s="5"/>
      <c r="W432" s="5"/>
      <c r="X432" s="5"/>
      <c r="Y432" s="5"/>
      <c r="Z432" s="5"/>
    </row>
    <row r="433" spans="1:26" ht="12.75" customHeight="1" x14ac:dyDescent="0.25">
      <c r="A433" s="5"/>
      <c r="B433" s="32"/>
      <c r="C433" s="33"/>
      <c r="D433" s="34"/>
      <c r="E433" s="34"/>
      <c r="F433" s="33"/>
      <c r="G433" s="33"/>
      <c r="H433" s="33"/>
      <c r="I433" s="5"/>
      <c r="J433" s="5"/>
      <c r="K433" s="5"/>
      <c r="L433" s="5"/>
      <c r="M433" s="5"/>
      <c r="N433" s="5"/>
      <c r="O433" s="5"/>
      <c r="P433" s="5"/>
      <c r="Q433" s="5"/>
      <c r="R433" s="5"/>
      <c r="S433" s="5"/>
      <c r="T433" s="5"/>
      <c r="U433" s="5"/>
      <c r="V433" s="5"/>
      <c r="W433" s="5"/>
      <c r="X433" s="5"/>
      <c r="Y433" s="5"/>
      <c r="Z433" s="5"/>
    </row>
    <row r="434" spans="1:26" ht="12.75" customHeight="1" x14ac:dyDescent="0.25">
      <c r="A434" s="5"/>
      <c r="B434" s="32"/>
      <c r="C434" s="33"/>
      <c r="D434" s="34"/>
      <c r="E434" s="34"/>
      <c r="F434" s="33"/>
      <c r="G434" s="33"/>
      <c r="H434" s="33"/>
      <c r="I434" s="5"/>
      <c r="J434" s="5"/>
      <c r="K434" s="5"/>
      <c r="L434" s="5"/>
      <c r="M434" s="5"/>
      <c r="N434" s="5"/>
      <c r="O434" s="5"/>
      <c r="P434" s="5"/>
      <c r="Q434" s="5"/>
      <c r="R434" s="5"/>
      <c r="S434" s="5"/>
      <c r="T434" s="5"/>
      <c r="U434" s="5"/>
      <c r="V434" s="5"/>
      <c r="W434" s="5"/>
      <c r="X434" s="5"/>
      <c r="Y434" s="5"/>
      <c r="Z434" s="5"/>
    </row>
    <row r="435" spans="1:26" ht="12.75" customHeight="1" x14ac:dyDescent="0.25">
      <c r="A435" s="5"/>
      <c r="B435" s="32"/>
      <c r="C435" s="33"/>
      <c r="D435" s="34"/>
      <c r="E435" s="34"/>
      <c r="F435" s="33"/>
      <c r="G435" s="33"/>
      <c r="H435" s="33"/>
      <c r="I435" s="5"/>
      <c r="J435" s="5"/>
      <c r="K435" s="5"/>
      <c r="L435" s="5"/>
      <c r="M435" s="5"/>
      <c r="N435" s="5"/>
      <c r="O435" s="5"/>
      <c r="P435" s="5"/>
      <c r="Q435" s="5"/>
      <c r="R435" s="5"/>
      <c r="S435" s="5"/>
      <c r="T435" s="5"/>
      <c r="U435" s="5"/>
      <c r="V435" s="5"/>
      <c r="W435" s="5"/>
      <c r="X435" s="5"/>
      <c r="Y435" s="5"/>
      <c r="Z435" s="5"/>
    </row>
    <row r="436" spans="1:26" ht="12.75" customHeight="1" x14ac:dyDescent="0.25">
      <c r="A436" s="5"/>
      <c r="B436" s="32"/>
      <c r="C436" s="33"/>
      <c r="D436" s="34"/>
      <c r="E436" s="34"/>
      <c r="F436" s="33"/>
      <c r="G436" s="33"/>
      <c r="H436" s="33"/>
      <c r="I436" s="5"/>
      <c r="J436" s="5"/>
      <c r="K436" s="5"/>
      <c r="L436" s="5"/>
      <c r="M436" s="5"/>
      <c r="N436" s="5"/>
      <c r="O436" s="5"/>
      <c r="P436" s="5"/>
      <c r="Q436" s="5"/>
      <c r="R436" s="5"/>
      <c r="S436" s="5"/>
      <c r="T436" s="5"/>
      <c r="U436" s="5"/>
      <c r="V436" s="5"/>
      <c r="W436" s="5"/>
      <c r="X436" s="5"/>
      <c r="Y436" s="5"/>
      <c r="Z436" s="5"/>
    </row>
    <row r="437" spans="1:26" ht="12.75" customHeight="1" x14ac:dyDescent="0.25">
      <c r="A437" s="5"/>
      <c r="B437" s="32"/>
      <c r="C437" s="33"/>
      <c r="D437" s="34"/>
      <c r="E437" s="34"/>
      <c r="F437" s="33"/>
      <c r="G437" s="33"/>
      <c r="H437" s="33"/>
      <c r="I437" s="5"/>
      <c r="J437" s="5"/>
      <c r="K437" s="5"/>
      <c r="L437" s="5"/>
      <c r="M437" s="5"/>
      <c r="N437" s="5"/>
      <c r="O437" s="5"/>
      <c r="P437" s="5"/>
      <c r="Q437" s="5"/>
      <c r="R437" s="5"/>
      <c r="S437" s="5"/>
      <c r="T437" s="5"/>
      <c r="U437" s="5"/>
      <c r="V437" s="5"/>
      <c r="W437" s="5"/>
      <c r="X437" s="5"/>
      <c r="Y437" s="5"/>
      <c r="Z437" s="5"/>
    </row>
    <row r="438" spans="1:26" ht="12.75" customHeight="1" x14ac:dyDescent="0.25">
      <c r="A438" s="5"/>
      <c r="B438" s="32"/>
      <c r="C438" s="33"/>
      <c r="D438" s="34"/>
      <c r="E438" s="34"/>
      <c r="F438" s="33"/>
      <c r="G438" s="33"/>
      <c r="H438" s="33"/>
      <c r="I438" s="5"/>
      <c r="J438" s="5"/>
      <c r="K438" s="5"/>
      <c r="L438" s="5"/>
      <c r="M438" s="5"/>
      <c r="N438" s="5"/>
      <c r="O438" s="5"/>
      <c r="P438" s="5"/>
      <c r="Q438" s="5"/>
      <c r="R438" s="5"/>
      <c r="S438" s="5"/>
      <c r="T438" s="5"/>
      <c r="U438" s="5"/>
      <c r="V438" s="5"/>
      <c r="W438" s="5"/>
      <c r="X438" s="5"/>
      <c r="Y438" s="5"/>
      <c r="Z438" s="5"/>
    </row>
    <row r="439" spans="1:26" ht="12.75" customHeight="1" x14ac:dyDescent="0.25">
      <c r="A439" s="5"/>
      <c r="B439" s="32"/>
      <c r="C439" s="33"/>
      <c r="D439" s="34"/>
      <c r="E439" s="34"/>
      <c r="F439" s="33"/>
      <c r="G439" s="33"/>
      <c r="H439" s="33"/>
      <c r="I439" s="5"/>
      <c r="J439" s="5"/>
      <c r="K439" s="5"/>
      <c r="L439" s="5"/>
      <c r="M439" s="5"/>
      <c r="N439" s="5"/>
      <c r="O439" s="5"/>
      <c r="P439" s="5"/>
      <c r="Q439" s="5"/>
      <c r="R439" s="5"/>
      <c r="S439" s="5"/>
      <c r="T439" s="5"/>
      <c r="U439" s="5"/>
      <c r="V439" s="5"/>
      <c r="W439" s="5"/>
      <c r="X439" s="5"/>
      <c r="Y439" s="5"/>
      <c r="Z439" s="5"/>
    </row>
    <row r="440" spans="1:26" ht="12.75" customHeight="1" x14ac:dyDescent="0.25">
      <c r="A440" s="5"/>
      <c r="B440" s="32"/>
      <c r="C440" s="33"/>
      <c r="D440" s="34"/>
      <c r="E440" s="34"/>
      <c r="F440" s="33"/>
      <c r="G440" s="33"/>
      <c r="H440" s="33"/>
      <c r="I440" s="5"/>
      <c r="J440" s="5"/>
      <c r="K440" s="5"/>
      <c r="L440" s="5"/>
      <c r="M440" s="5"/>
      <c r="N440" s="5"/>
      <c r="O440" s="5"/>
      <c r="P440" s="5"/>
      <c r="Q440" s="5"/>
      <c r="R440" s="5"/>
      <c r="S440" s="5"/>
      <c r="T440" s="5"/>
      <c r="U440" s="5"/>
      <c r="V440" s="5"/>
      <c r="W440" s="5"/>
      <c r="X440" s="5"/>
      <c r="Y440" s="5"/>
      <c r="Z440" s="5"/>
    </row>
    <row r="441" spans="1:26" ht="12.75" customHeight="1" x14ac:dyDescent="0.25">
      <c r="A441" s="5"/>
      <c r="B441" s="32"/>
      <c r="C441" s="33"/>
      <c r="D441" s="34"/>
      <c r="E441" s="34"/>
      <c r="F441" s="33"/>
      <c r="G441" s="33"/>
      <c r="H441" s="33"/>
      <c r="I441" s="5"/>
      <c r="J441" s="5"/>
      <c r="K441" s="5"/>
      <c r="L441" s="5"/>
      <c r="M441" s="5"/>
      <c r="N441" s="5"/>
      <c r="O441" s="5"/>
      <c r="P441" s="5"/>
      <c r="Q441" s="5"/>
      <c r="R441" s="5"/>
      <c r="S441" s="5"/>
      <c r="T441" s="5"/>
      <c r="U441" s="5"/>
      <c r="V441" s="5"/>
      <c r="W441" s="5"/>
      <c r="X441" s="5"/>
      <c r="Y441" s="5"/>
      <c r="Z441" s="5"/>
    </row>
    <row r="442" spans="1:26" ht="12.75" customHeight="1" x14ac:dyDescent="0.25">
      <c r="A442" s="5"/>
      <c r="B442" s="32"/>
      <c r="C442" s="33"/>
      <c r="D442" s="34"/>
      <c r="E442" s="34"/>
      <c r="F442" s="33"/>
      <c r="G442" s="33"/>
      <c r="H442" s="33"/>
      <c r="I442" s="5"/>
      <c r="J442" s="5"/>
      <c r="K442" s="5"/>
      <c r="L442" s="5"/>
      <c r="M442" s="5"/>
      <c r="N442" s="5"/>
      <c r="O442" s="5"/>
      <c r="P442" s="5"/>
      <c r="Q442" s="5"/>
      <c r="R442" s="5"/>
      <c r="S442" s="5"/>
      <c r="T442" s="5"/>
      <c r="U442" s="5"/>
      <c r="V442" s="5"/>
      <c r="W442" s="5"/>
      <c r="X442" s="5"/>
      <c r="Y442" s="5"/>
      <c r="Z442" s="5"/>
    </row>
    <row r="443" spans="1:26" ht="12.75" customHeight="1" x14ac:dyDescent="0.25">
      <c r="A443" s="5"/>
      <c r="B443" s="32"/>
      <c r="C443" s="33"/>
      <c r="D443" s="34"/>
      <c r="E443" s="34"/>
      <c r="F443" s="33"/>
      <c r="G443" s="33"/>
      <c r="H443" s="33"/>
      <c r="I443" s="5"/>
      <c r="J443" s="5"/>
      <c r="K443" s="5"/>
      <c r="L443" s="5"/>
      <c r="M443" s="5"/>
      <c r="N443" s="5"/>
      <c r="O443" s="5"/>
      <c r="P443" s="5"/>
      <c r="Q443" s="5"/>
      <c r="R443" s="5"/>
      <c r="S443" s="5"/>
      <c r="T443" s="5"/>
      <c r="U443" s="5"/>
      <c r="V443" s="5"/>
      <c r="W443" s="5"/>
      <c r="X443" s="5"/>
      <c r="Y443" s="5"/>
      <c r="Z443" s="5"/>
    </row>
    <row r="444" spans="1:26" ht="12.75" customHeight="1" x14ac:dyDescent="0.25">
      <c r="A444" s="5"/>
      <c r="B444" s="32"/>
      <c r="C444" s="33"/>
      <c r="D444" s="34"/>
      <c r="E444" s="34"/>
      <c r="F444" s="33"/>
      <c r="G444" s="33"/>
      <c r="H444" s="33"/>
      <c r="I444" s="5"/>
      <c r="J444" s="5"/>
      <c r="K444" s="5"/>
      <c r="L444" s="5"/>
      <c r="M444" s="5"/>
      <c r="N444" s="5"/>
      <c r="O444" s="5"/>
      <c r="P444" s="5"/>
      <c r="Q444" s="5"/>
      <c r="R444" s="5"/>
      <c r="S444" s="5"/>
      <c r="T444" s="5"/>
      <c r="U444" s="5"/>
      <c r="V444" s="5"/>
      <c r="W444" s="5"/>
      <c r="X444" s="5"/>
      <c r="Y444" s="5"/>
      <c r="Z444" s="5"/>
    </row>
    <row r="445" spans="1:26" ht="12.75" customHeight="1" x14ac:dyDescent="0.25">
      <c r="A445" s="5"/>
      <c r="B445" s="32"/>
      <c r="C445" s="33"/>
      <c r="D445" s="34"/>
      <c r="E445" s="34"/>
      <c r="F445" s="33"/>
      <c r="G445" s="33"/>
      <c r="H445" s="33"/>
      <c r="I445" s="5"/>
      <c r="J445" s="5"/>
      <c r="K445" s="5"/>
      <c r="L445" s="5"/>
      <c r="M445" s="5"/>
      <c r="N445" s="5"/>
      <c r="O445" s="5"/>
      <c r="P445" s="5"/>
      <c r="Q445" s="5"/>
      <c r="R445" s="5"/>
      <c r="S445" s="5"/>
      <c r="T445" s="5"/>
      <c r="U445" s="5"/>
      <c r="V445" s="5"/>
      <c r="W445" s="5"/>
      <c r="X445" s="5"/>
      <c r="Y445" s="5"/>
      <c r="Z445" s="5"/>
    </row>
    <row r="446" spans="1:26" ht="12.75" customHeight="1" x14ac:dyDescent="0.25">
      <c r="A446" s="5"/>
      <c r="B446" s="32"/>
      <c r="C446" s="33"/>
      <c r="D446" s="34"/>
      <c r="E446" s="34"/>
      <c r="F446" s="33"/>
      <c r="G446" s="33"/>
      <c r="H446" s="33"/>
      <c r="I446" s="5"/>
      <c r="J446" s="5"/>
      <c r="K446" s="5"/>
      <c r="L446" s="5"/>
      <c r="M446" s="5"/>
      <c r="N446" s="5"/>
      <c r="O446" s="5"/>
      <c r="P446" s="5"/>
      <c r="Q446" s="5"/>
      <c r="R446" s="5"/>
      <c r="S446" s="5"/>
      <c r="T446" s="5"/>
      <c r="U446" s="5"/>
      <c r="V446" s="5"/>
      <c r="W446" s="5"/>
      <c r="X446" s="5"/>
      <c r="Y446" s="5"/>
      <c r="Z446" s="5"/>
    </row>
    <row r="447" spans="1:26" ht="12.75" customHeight="1" x14ac:dyDescent="0.25">
      <c r="A447" s="5"/>
      <c r="B447" s="32"/>
      <c r="C447" s="33"/>
      <c r="D447" s="34"/>
      <c r="E447" s="34"/>
      <c r="F447" s="33"/>
      <c r="G447" s="33"/>
      <c r="H447" s="33"/>
      <c r="I447" s="5"/>
      <c r="J447" s="5"/>
      <c r="K447" s="5"/>
      <c r="L447" s="5"/>
      <c r="M447" s="5"/>
      <c r="N447" s="5"/>
      <c r="O447" s="5"/>
      <c r="P447" s="5"/>
      <c r="Q447" s="5"/>
      <c r="R447" s="5"/>
      <c r="S447" s="5"/>
      <c r="T447" s="5"/>
      <c r="U447" s="5"/>
      <c r="V447" s="5"/>
      <c r="W447" s="5"/>
      <c r="X447" s="5"/>
      <c r="Y447" s="5"/>
      <c r="Z447" s="5"/>
    </row>
    <row r="448" spans="1:26" ht="12.75" customHeight="1" x14ac:dyDescent="0.25">
      <c r="A448" s="5"/>
      <c r="B448" s="32"/>
      <c r="C448" s="33"/>
      <c r="D448" s="34"/>
      <c r="E448" s="34"/>
      <c r="F448" s="33"/>
      <c r="G448" s="33"/>
      <c r="H448" s="33"/>
      <c r="I448" s="5"/>
      <c r="J448" s="5"/>
      <c r="K448" s="5"/>
      <c r="L448" s="5"/>
      <c r="M448" s="5"/>
      <c r="N448" s="5"/>
      <c r="O448" s="5"/>
      <c r="P448" s="5"/>
      <c r="Q448" s="5"/>
      <c r="R448" s="5"/>
      <c r="S448" s="5"/>
      <c r="T448" s="5"/>
      <c r="U448" s="5"/>
      <c r="V448" s="5"/>
      <c r="W448" s="5"/>
      <c r="X448" s="5"/>
      <c r="Y448" s="5"/>
      <c r="Z448" s="5"/>
    </row>
    <row r="449" spans="1:26" ht="12.75" customHeight="1" x14ac:dyDescent="0.25">
      <c r="A449" s="5"/>
      <c r="B449" s="32"/>
      <c r="C449" s="33"/>
      <c r="D449" s="34"/>
      <c r="E449" s="34"/>
      <c r="F449" s="33"/>
      <c r="G449" s="33"/>
      <c r="H449" s="33"/>
      <c r="I449" s="5"/>
      <c r="J449" s="5"/>
      <c r="K449" s="5"/>
      <c r="L449" s="5"/>
      <c r="M449" s="5"/>
      <c r="N449" s="5"/>
      <c r="O449" s="5"/>
      <c r="P449" s="5"/>
      <c r="Q449" s="5"/>
      <c r="R449" s="5"/>
      <c r="S449" s="5"/>
      <c r="T449" s="5"/>
      <c r="U449" s="5"/>
      <c r="V449" s="5"/>
      <c r="W449" s="5"/>
      <c r="X449" s="5"/>
      <c r="Y449" s="5"/>
      <c r="Z449" s="5"/>
    </row>
    <row r="450" spans="1:26" ht="12.75" customHeight="1" x14ac:dyDescent="0.25">
      <c r="A450" s="5"/>
      <c r="B450" s="32"/>
      <c r="C450" s="33"/>
      <c r="D450" s="34"/>
      <c r="E450" s="34"/>
      <c r="F450" s="33"/>
      <c r="G450" s="33"/>
      <c r="H450" s="33"/>
      <c r="I450" s="5"/>
      <c r="J450" s="5"/>
      <c r="K450" s="5"/>
      <c r="L450" s="5"/>
      <c r="M450" s="5"/>
      <c r="N450" s="5"/>
      <c r="O450" s="5"/>
      <c r="P450" s="5"/>
      <c r="Q450" s="5"/>
      <c r="R450" s="5"/>
      <c r="S450" s="5"/>
      <c r="T450" s="5"/>
      <c r="U450" s="5"/>
      <c r="V450" s="5"/>
      <c r="W450" s="5"/>
      <c r="X450" s="5"/>
      <c r="Y450" s="5"/>
      <c r="Z450" s="5"/>
    </row>
    <row r="451" spans="1:26" ht="12.75" customHeight="1" x14ac:dyDescent="0.25">
      <c r="A451" s="5"/>
      <c r="B451" s="32"/>
      <c r="C451" s="33"/>
      <c r="D451" s="34"/>
      <c r="E451" s="34"/>
      <c r="F451" s="33"/>
      <c r="G451" s="33"/>
      <c r="H451" s="33"/>
      <c r="I451" s="5"/>
      <c r="J451" s="5"/>
      <c r="K451" s="5"/>
      <c r="L451" s="5"/>
      <c r="M451" s="5"/>
      <c r="N451" s="5"/>
      <c r="O451" s="5"/>
      <c r="P451" s="5"/>
      <c r="Q451" s="5"/>
      <c r="R451" s="5"/>
      <c r="S451" s="5"/>
      <c r="T451" s="5"/>
      <c r="U451" s="5"/>
      <c r="V451" s="5"/>
      <c r="W451" s="5"/>
      <c r="X451" s="5"/>
      <c r="Y451" s="5"/>
      <c r="Z451" s="5"/>
    </row>
    <row r="452" spans="1:26" ht="12.75" customHeight="1" x14ac:dyDescent="0.25">
      <c r="A452" s="5"/>
      <c r="B452" s="32"/>
      <c r="C452" s="33"/>
      <c r="D452" s="34"/>
      <c r="E452" s="34"/>
      <c r="F452" s="33"/>
      <c r="G452" s="33"/>
      <c r="H452" s="33"/>
      <c r="I452" s="5"/>
      <c r="J452" s="5"/>
      <c r="K452" s="5"/>
      <c r="L452" s="5"/>
      <c r="M452" s="5"/>
      <c r="N452" s="5"/>
      <c r="O452" s="5"/>
      <c r="P452" s="5"/>
      <c r="Q452" s="5"/>
      <c r="R452" s="5"/>
      <c r="S452" s="5"/>
      <c r="T452" s="5"/>
      <c r="U452" s="5"/>
      <c r="V452" s="5"/>
      <c r="W452" s="5"/>
      <c r="X452" s="5"/>
      <c r="Y452" s="5"/>
      <c r="Z452" s="5"/>
    </row>
    <row r="453" spans="1:26" ht="12.75" customHeight="1" x14ac:dyDescent="0.25">
      <c r="A453" s="5"/>
      <c r="B453" s="32"/>
      <c r="C453" s="33"/>
      <c r="D453" s="34"/>
      <c r="E453" s="34"/>
      <c r="F453" s="33"/>
      <c r="G453" s="33"/>
      <c r="H453" s="33"/>
      <c r="I453" s="5"/>
      <c r="J453" s="5"/>
      <c r="K453" s="5"/>
      <c r="L453" s="5"/>
      <c r="M453" s="5"/>
      <c r="N453" s="5"/>
      <c r="O453" s="5"/>
      <c r="P453" s="5"/>
      <c r="Q453" s="5"/>
      <c r="R453" s="5"/>
      <c r="S453" s="5"/>
      <c r="T453" s="5"/>
      <c r="U453" s="5"/>
      <c r="V453" s="5"/>
      <c r="W453" s="5"/>
      <c r="X453" s="5"/>
      <c r="Y453" s="5"/>
      <c r="Z453" s="5"/>
    </row>
    <row r="454" spans="1:26" ht="12.75" customHeight="1" x14ac:dyDescent="0.25">
      <c r="A454" s="5"/>
      <c r="B454" s="32"/>
      <c r="C454" s="33"/>
      <c r="D454" s="34"/>
      <c r="E454" s="34"/>
      <c r="F454" s="33"/>
      <c r="G454" s="33"/>
      <c r="H454" s="33"/>
      <c r="I454" s="5"/>
      <c r="J454" s="5"/>
      <c r="K454" s="5"/>
      <c r="L454" s="5"/>
      <c r="M454" s="5"/>
      <c r="N454" s="5"/>
      <c r="O454" s="5"/>
      <c r="P454" s="5"/>
      <c r="Q454" s="5"/>
      <c r="R454" s="5"/>
      <c r="S454" s="5"/>
      <c r="T454" s="5"/>
      <c r="U454" s="5"/>
      <c r="V454" s="5"/>
      <c r="W454" s="5"/>
      <c r="X454" s="5"/>
      <c r="Y454" s="5"/>
      <c r="Z454" s="5"/>
    </row>
    <row r="455" spans="1:26" ht="12.75" customHeight="1" x14ac:dyDescent="0.25">
      <c r="A455" s="5"/>
      <c r="B455" s="32"/>
      <c r="C455" s="33"/>
      <c r="D455" s="34"/>
      <c r="E455" s="34"/>
      <c r="F455" s="33"/>
      <c r="G455" s="33"/>
      <c r="H455" s="33"/>
      <c r="I455" s="5"/>
      <c r="J455" s="5"/>
      <c r="K455" s="5"/>
      <c r="L455" s="5"/>
      <c r="M455" s="5"/>
      <c r="N455" s="5"/>
      <c r="O455" s="5"/>
      <c r="P455" s="5"/>
      <c r="Q455" s="5"/>
      <c r="R455" s="5"/>
      <c r="S455" s="5"/>
      <c r="T455" s="5"/>
      <c r="U455" s="5"/>
      <c r="V455" s="5"/>
      <c r="W455" s="5"/>
      <c r="X455" s="5"/>
      <c r="Y455" s="5"/>
      <c r="Z455" s="5"/>
    </row>
    <row r="456" spans="1:26" ht="12.75" customHeight="1" x14ac:dyDescent="0.25">
      <c r="A456" s="5"/>
      <c r="B456" s="32"/>
      <c r="C456" s="33"/>
      <c r="D456" s="34"/>
      <c r="E456" s="34"/>
      <c r="F456" s="33"/>
      <c r="G456" s="33"/>
      <c r="H456" s="33"/>
      <c r="I456" s="5"/>
      <c r="J456" s="5"/>
      <c r="K456" s="5"/>
      <c r="L456" s="5"/>
      <c r="M456" s="5"/>
      <c r="N456" s="5"/>
      <c r="O456" s="5"/>
      <c r="P456" s="5"/>
      <c r="Q456" s="5"/>
      <c r="R456" s="5"/>
      <c r="S456" s="5"/>
      <c r="T456" s="5"/>
      <c r="U456" s="5"/>
      <c r="V456" s="5"/>
      <c r="W456" s="5"/>
      <c r="X456" s="5"/>
      <c r="Y456" s="5"/>
      <c r="Z456" s="5"/>
    </row>
    <row r="457" spans="1:26" ht="12.75" customHeight="1" x14ac:dyDescent="0.25">
      <c r="A457" s="5"/>
      <c r="B457" s="32"/>
      <c r="C457" s="33"/>
      <c r="D457" s="34"/>
      <c r="E457" s="34"/>
      <c r="F457" s="33"/>
      <c r="G457" s="33"/>
      <c r="H457" s="33"/>
      <c r="I457" s="5"/>
      <c r="J457" s="5"/>
      <c r="K457" s="5"/>
      <c r="L457" s="5"/>
      <c r="M457" s="5"/>
      <c r="N457" s="5"/>
      <c r="O457" s="5"/>
      <c r="P457" s="5"/>
      <c r="Q457" s="5"/>
      <c r="R457" s="5"/>
      <c r="S457" s="5"/>
      <c r="T457" s="5"/>
      <c r="U457" s="5"/>
      <c r="V457" s="5"/>
      <c r="W457" s="5"/>
      <c r="X457" s="5"/>
      <c r="Y457" s="5"/>
      <c r="Z457" s="5"/>
    </row>
    <row r="458" spans="1:26" ht="12.75" customHeight="1" x14ac:dyDescent="0.25">
      <c r="A458" s="5"/>
      <c r="B458" s="32"/>
      <c r="C458" s="33"/>
      <c r="D458" s="34"/>
      <c r="E458" s="34"/>
      <c r="F458" s="33"/>
      <c r="G458" s="33"/>
      <c r="H458" s="33"/>
      <c r="I458" s="5"/>
      <c r="J458" s="5"/>
      <c r="K458" s="5"/>
      <c r="L458" s="5"/>
      <c r="M458" s="5"/>
      <c r="N458" s="5"/>
      <c r="O458" s="5"/>
      <c r="P458" s="5"/>
      <c r="Q458" s="5"/>
      <c r="R458" s="5"/>
      <c r="S458" s="5"/>
      <c r="T458" s="5"/>
      <c r="U458" s="5"/>
      <c r="V458" s="5"/>
      <c r="W458" s="5"/>
      <c r="X458" s="5"/>
      <c r="Y458" s="5"/>
      <c r="Z458" s="5"/>
    </row>
    <row r="459" spans="1:26" ht="12.75" customHeight="1" x14ac:dyDescent="0.25">
      <c r="A459" s="5"/>
      <c r="B459" s="32"/>
      <c r="C459" s="33"/>
      <c r="D459" s="34"/>
      <c r="E459" s="34"/>
      <c r="F459" s="33"/>
      <c r="G459" s="33"/>
      <c r="H459" s="33"/>
      <c r="I459" s="5"/>
      <c r="J459" s="5"/>
      <c r="K459" s="5"/>
      <c r="L459" s="5"/>
      <c r="M459" s="5"/>
      <c r="N459" s="5"/>
      <c r="O459" s="5"/>
      <c r="P459" s="5"/>
      <c r="Q459" s="5"/>
      <c r="R459" s="5"/>
      <c r="S459" s="5"/>
      <c r="T459" s="5"/>
      <c r="U459" s="5"/>
      <c r="V459" s="5"/>
      <c r="W459" s="5"/>
      <c r="X459" s="5"/>
      <c r="Y459" s="5"/>
      <c r="Z459" s="5"/>
    </row>
    <row r="460" spans="1:26" ht="12.75" customHeight="1" x14ac:dyDescent="0.25">
      <c r="A460" s="5"/>
      <c r="B460" s="32"/>
      <c r="C460" s="33"/>
      <c r="D460" s="34"/>
      <c r="E460" s="34"/>
      <c r="F460" s="33"/>
      <c r="G460" s="33"/>
      <c r="H460" s="33"/>
      <c r="I460" s="5"/>
      <c r="J460" s="5"/>
      <c r="K460" s="5"/>
      <c r="L460" s="5"/>
      <c r="M460" s="5"/>
      <c r="N460" s="5"/>
      <c r="O460" s="5"/>
      <c r="P460" s="5"/>
      <c r="Q460" s="5"/>
      <c r="R460" s="5"/>
      <c r="S460" s="5"/>
      <c r="T460" s="5"/>
      <c r="U460" s="5"/>
      <c r="V460" s="5"/>
      <c r="W460" s="5"/>
      <c r="X460" s="5"/>
      <c r="Y460" s="5"/>
      <c r="Z460" s="5"/>
    </row>
    <row r="461" spans="1:26" ht="12.75" customHeight="1" x14ac:dyDescent="0.25">
      <c r="A461" s="5"/>
      <c r="B461" s="32"/>
      <c r="C461" s="33"/>
      <c r="D461" s="34"/>
      <c r="E461" s="34"/>
      <c r="F461" s="33"/>
      <c r="G461" s="33"/>
      <c r="H461" s="33"/>
      <c r="I461" s="5"/>
      <c r="J461" s="5"/>
      <c r="K461" s="5"/>
      <c r="L461" s="5"/>
      <c r="M461" s="5"/>
      <c r="N461" s="5"/>
      <c r="O461" s="5"/>
      <c r="P461" s="5"/>
      <c r="Q461" s="5"/>
      <c r="R461" s="5"/>
      <c r="S461" s="5"/>
      <c r="T461" s="5"/>
      <c r="U461" s="5"/>
      <c r="V461" s="5"/>
      <c r="W461" s="5"/>
      <c r="X461" s="5"/>
      <c r="Y461" s="5"/>
      <c r="Z461" s="5"/>
    </row>
    <row r="462" spans="1:26" ht="12.75" customHeight="1" x14ac:dyDescent="0.25">
      <c r="A462" s="5"/>
      <c r="B462" s="32"/>
      <c r="C462" s="33"/>
      <c r="D462" s="34"/>
      <c r="E462" s="34"/>
      <c r="F462" s="33"/>
      <c r="G462" s="33"/>
      <c r="H462" s="33"/>
      <c r="I462" s="5"/>
      <c r="J462" s="5"/>
      <c r="K462" s="5"/>
      <c r="L462" s="5"/>
      <c r="M462" s="5"/>
      <c r="N462" s="5"/>
      <c r="O462" s="5"/>
      <c r="P462" s="5"/>
      <c r="Q462" s="5"/>
      <c r="R462" s="5"/>
      <c r="S462" s="5"/>
      <c r="T462" s="5"/>
      <c r="U462" s="5"/>
      <c r="V462" s="5"/>
      <c r="W462" s="5"/>
      <c r="X462" s="5"/>
      <c r="Y462" s="5"/>
      <c r="Z462" s="5"/>
    </row>
    <row r="463" spans="1:26" ht="12.75" customHeight="1" x14ac:dyDescent="0.25">
      <c r="A463" s="5"/>
      <c r="B463" s="32"/>
      <c r="C463" s="33"/>
      <c r="D463" s="34"/>
      <c r="E463" s="34"/>
      <c r="F463" s="33"/>
      <c r="G463" s="33"/>
      <c r="H463" s="33"/>
      <c r="I463" s="5"/>
      <c r="J463" s="5"/>
      <c r="K463" s="5"/>
      <c r="L463" s="5"/>
      <c r="M463" s="5"/>
      <c r="N463" s="5"/>
      <c r="O463" s="5"/>
      <c r="P463" s="5"/>
      <c r="Q463" s="5"/>
      <c r="R463" s="5"/>
      <c r="S463" s="5"/>
      <c r="T463" s="5"/>
      <c r="U463" s="5"/>
      <c r="V463" s="5"/>
      <c r="W463" s="5"/>
      <c r="X463" s="5"/>
      <c r="Y463" s="5"/>
      <c r="Z463" s="5"/>
    </row>
    <row r="464" spans="1:26" ht="12.75" customHeight="1" x14ac:dyDescent="0.25">
      <c r="A464" s="5"/>
      <c r="B464" s="32"/>
      <c r="C464" s="33"/>
      <c r="D464" s="34"/>
      <c r="E464" s="34"/>
      <c r="F464" s="33"/>
      <c r="G464" s="33"/>
      <c r="H464" s="33"/>
      <c r="I464" s="5"/>
      <c r="J464" s="5"/>
      <c r="K464" s="5"/>
      <c r="L464" s="5"/>
      <c r="M464" s="5"/>
      <c r="N464" s="5"/>
      <c r="O464" s="5"/>
      <c r="P464" s="5"/>
      <c r="Q464" s="5"/>
      <c r="R464" s="5"/>
      <c r="S464" s="5"/>
      <c r="T464" s="5"/>
      <c r="U464" s="5"/>
      <c r="V464" s="5"/>
      <c r="W464" s="5"/>
      <c r="X464" s="5"/>
      <c r="Y464" s="5"/>
      <c r="Z464" s="5"/>
    </row>
    <row r="465" spans="1:26" ht="12.75" customHeight="1" x14ac:dyDescent="0.25">
      <c r="A465" s="5"/>
      <c r="B465" s="32"/>
      <c r="C465" s="33"/>
      <c r="D465" s="34"/>
      <c r="E465" s="34"/>
      <c r="F465" s="33"/>
      <c r="G465" s="33"/>
      <c r="H465" s="33"/>
      <c r="I465" s="5"/>
      <c r="J465" s="5"/>
      <c r="K465" s="5"/>
      <c r="L465" s="5"/>
      <c r="M465" s="5"/>
      <c r="N465" s="5"/>
      <c r="O465" s="5"/>
      <c r="P465" s="5"/>
      <c r="Q465" s="5"/>
      <c r="R465" s="5"/>
      <c r="S465" s="5"/>
      <c r="T465" s="5"/>
      <c r="U465" s="5"/>
      <c r="V465" s="5"/>
      <c r="W465" s="5"/>
      <c r="X465" s="5"/>
      <c r="Y465" s="5"/>
      <c r="Z465" s="5"/>
    </row>
    <row r="466" spans="1:26" ht="12.75" customHeight="1" x14ac:dyDescent="0.25">
      <c r="A466" s="5"/>
      <c r="B466" s="32"/>
      <c r="C466" s="33"/>
      <c r="D466" s="34"/>
      <c r="E466" s="34"/>
      <c r="F466" s="33"/>
      <c r="G466" s="33"/>
      <c r="H466" s="33"/>
      <c r="I466" s="5"/>
      <c r="J466" s="5"/>
      <c r="K466" s="5"/>
      <c r="L466" s="5"/>
      <c r="M466" s="5"/>
      <c r="N466" s="5"/>
      <c r="O466" s="5"/>
      <c r="P466" s="5"/>
      <c r="Q466" s="5"/>
      <c r="R466" s="5"/>
      <c r="S466" s="5"/>
      <c r="T466" s="5"/>
      <c r="U466" s="5"/>
      <c r="V466" s="5"/>
      <c r="W466" s="5"/>
      <c r="X466" s="5"/>
      <c r="Y466" s="5"/>
      <c r="Z466" s="5"/>
    </row>
    <row r="467" spans="1:26" ht="12.75" customHeight="1" x14ac:dyDescent="0.25">
      <c r="A467" s="5"/>
      <c r="B467" s="32"/>
      <c r="C467" s="33"/>
      <c r="D467" s="34"/>
      <c r="E467" s="34"/>
      <c r="F467" s="33"/>
      <c r="G467" s="33"/>
      <c r="H467" s="33"/>
      <c r="I467" s="5"/>
      <c r="J467" s="5"/>
      <c r="K467" s="5"/>
      <c r="L467" s="5"/>
      <c r="M467" s="5"/>
      <c r="N467" s="5"/>
      <c r="O467" s="5"/>
      <c r="P467" s="5"/>
      <c r="Q467" s="5"/>
      <c r="R467" s="5"/>
      <c r="S467" s="5"/>
      <c r="T467" s="5"/>
      <c r="U467" s="5"/>
      <c r="V467" s="5"/>
      <c r="W467" s="5"/>
      <c r="X467" s="5"/>
      <c r="Y467" s="5"/>
      <c r="Z467" s="5"/>
    </row>
    <row r="468" spans="1:26" ht="12.75" customHeight="1" x14ac:dyDescent="0.25">
      <c r="A468" s="5"/>
      <c r="B468" s="32"/>
      <c r="C468" s="33"/>
      <c r="D468" s="34"/>
      <c r="E468" s="34"/>
      <c r="F468" s="33"/>
      <c r="G468" s="33"/>
      <c r="H468" s="33"/>
      <c r="I468" s="5"/>
      <c r="J468" s="5"/>
      <c r="K468" s="5"/>
      <c r="L468" s="5"/>
      <c r="M468" s="5"/>
      <c r="N468" s="5"/>
      <c r="O468" s="5"/>
      <c r="P468" s="5"/>
      <c r="Q468" s="5"/>
      <c r="R468" s="5"/>
      <c r="S468" s="5"/>
      <c r="T468" s="5"/>
      <c r="U468" s="5"/>
      <c r="V468" s="5"/>
      <c r="W468" s="5"/>
      <c r="X468" s="5"/>
      <c r="Y468" s="5"/>
      <c r="Z468" s="5"/>
    </row>
    <row r="469" spans="1:26" ht="12.75" customHeight="1" x14ac:dyDescent="0.25">
      <c r="A469" s="5"/>
      <c r="B469" s="32"/>
      <c r="C469" s="33"/>
      <c r="D469" s="34"/>
      <c r="E469" s="34"/>
      <c r="F469" s="33"/>
      <c r="G469" s="33"/>
      <c r="H469" s="33"/>
      <c r="I469" s="5"/>
      <c r="J469" s="5"/>
      <c r="K469" s="5"/>
      <c r="L469" s="5"/>
      <c r="M469" s="5"/>
      <c r="N469" s="5"/>
      <c r="O469" s="5"/>
      <c r="P469" s="5"/>
      <c r="Q469" s="5"/>
      <c r="R469" s="5"/>
      <c r="S469" s="5"/>
      <c r="T469" s="5"/>
      <c r="U469" s="5"/>
      <c r="V469" s="5"/>
      <c r="W469" s="5"/>
      <c r="X469" s="5"/>
      <c r="Y469" s="5"/>
      <c r="Z469" s="5"/>
    </row>
    <row r="470" spans="1:26" ht="12.75" customHeight="1" x14ac:dyDescent="0.25">
      <c r="A470" s="5"/>
      <c r="B470" s="32"/>
      <c r="C470" s="33"/>
      <c r="D470" s="34"/>
      <c r="E470" s="34"/>
      <c r="F470" s="33"/>
      <c r="G470" s="33"/>
      <c r="H470" s="33"/>
      <c r="I470" s="5"/>
      <c r="J470" s="5"/>
      <c r="K470" s="5"/>
      <c r="L470" s="5"/>
      <c r="M470" s="5"/>
      <c r="N470" s="5"/>
      <c r="O470" s="5"/>
      <c r="P470" s="5"/>
      <c r="Q470" s="5"/>
      <c r="R470" s="5"/>
      <c r="S470" s="5"/>
      <c r="T470" s="5"/>
      <c r="U470" s="5"/>
      <c r="V470" s="5"/>
      <c r="W470" s="5"/>
      <c r="X470" s="5"/>
      <c r="Y470" s="5"/>
      <c r="Z470" s="5"/>
    </row>
    <row r="471" spans="1:26" ht="12.75" customHeight="1" x14ac:dyDescent="0.25">
      <c r="A471" s="5"/>
      <c r="B471" s="32"/>
      <c r="C471" s="33"/>
      <c r="D471" s="34"/>
      <c r="E471" s="34"/>
      <c r="F471" s="33"/>
      <c r="G471" s="33"/>
      <c r="H471" s="33"/>
      <c r="I471" s="5"/>
      <c r="J471" s="5"/>
      <c r="K471" s="5"/>
      <c r="L471" s="5"/>
      <c r="M471" s="5"/>
      <c r="N471" s="5"/>
      <c r="O471" s="5"/>
      <c r="P471" s="5"/>
      <c r="Q471" s="5"/>
      <c r="R471" s="5"/>
      <c r="S471" s="5"/>
      <c r="T471" s="5"/>
      <c r="U471" s="5"/>
      <c r="V471" s="5"/>
      <c r="W471" s="5"/>
      <c r="X471" s="5"/>
      <c r="Y471" s="5"/>
      <c r="Z471" s="5"/>
    </row>
    <row r="472" spans="1:26" ht="12.75" customHeight="1" x14ac:dyDescent="0.25">
      <c r="A472" s="5"/>
      <c r="B472" s="32"/>
      <c r="C472" s="33"/>
      <c r="D472" s="34"/>
      <c r="E472" s="34"/>
      <c r="F472" s="33"/>
      <c r="G472" s="33"/>
      <c r="H472" s="33"/>
      <c r="I472" s="5"/>
      <c r="J472" s="5"/>
      <c r="K472" s="5"/>
      <c r="L472" s="5"/>
      <c r="M472" s="5"/>
      <c r="N472" s="5"/>
      <c r="O472" s="5"/>
      <c r="P472" s="5"/>
      <c r="Q472" s="5"/>
      <c r="R472" s="5"/>
      <c r="S472" s="5"/>
      <c r="T472" s="5"/>
      <c r="U472" s="5"/>
      <c r="V472" s="5"/>
      <c r="W472" s="5"/>
      <c r="X472" s="5"/>
      <c r="Y472" s="5"/>
      <c r="Z472" s="5"/>
    </row>
    <row r="473" spans="1:26" ht="12.75" customHeight="1" x14ac:dyDescent="0.25">
      <c r="A473" s="5"/>
      <c r="B473" s="32"/>
      <c r="C473" s="33"/>
      <c r="D473" s="34"/>
      <c r="E473" s="34"/>
      <c r="F473" s="33"/>
      <c r="G473" s="33"/>
      <c r="H473" s="33"/>
      <c r="I473" s="5"/>
      <c r="J473" s="5"/>
      <c r="K473" s="5"/>
      <c r="L473" s="5"/>
      <c r="M473" s="5"/>
      <c r="N473" s="5"/>
      <c r="O473" s="5"/>
      <c r="P473" s="5"/>
      <c r="Q473" s="5"/>
      <c r="R473" s="5"/>
      <c r="S473" s="5"/>
      <c r="T473" s="5"/>
      <c r="U473" s="5"/>
      <c r="V473" s="5"/>
      <c r="W473" s="5"/>
      <c r="X473" s="5"/>
      <c r="Y473" s="5"/>
      <c r="Z473" s="5"/>
    </row>
    <row r="474" spans="1:26" ht="12.75" customHeight="1" x14ac:dyDescent="0.25">
      <c r="A474" s="5"/>
      <c r="B474" s="32"/>
      <c r="C474" s="33"/>
      <c r="D474" s="34"/>
      <c r="E474" s="34"/>
      <c r="F474" s="33"/>
      <c r="G474" s="33"/>
      <c r="H474" s="33"/>
      <c r="I474" s="5"/>
      <c r="J474" s="5"/>
      <c r="K474" s="5"/>
      <c r="L474" s="5"/>
      <c r="M474" s="5"/>
      <c r="N474" s="5"/>
      <c r="O474" s="5"/>
      <c r="P474" s="5"/>
      <c r="Q474" s="5"/>
      <c r="R474" s="5"/>
      <c r="S474" s="5"/>
      <c r="T474" s="5"/>
      <c r="U474" s="5"/>
      <c r="V474" s="5"/>
      <c r="W474" s="5"/>
      <c r="X474" s="5"/>
      <c r="Y474" s="5"/>
      <c r="Z474" s="5"/>
    </row>
    <row r="475" spans="1:26" ht="12.75" customHeight="1" x14ac:dyDescent="0.25">
      <c r="A475" s="5"/>
      <c r="B475" s="32"/>
      <c r="C475" s="33"/>
      <c r="D475" s="34"/>
      <c r="E475" s="34"/>
      <c r="F475" s="33"/>
      <c r="G475" s="33"/>
      <c r="H475" s="33"/>
      <c r="I475" s="5"/>
      <c r="J475" s="5"/>
      <c r="K475" s="5"/>
      <c r="L475" s="5"/>
      <c r="M475" s="5"/>
      <c r="N475" s="5"/>
      <c r="O475" s="5"/>
      <c r="P475" s="5"/>
      <c r="Q475" s="5"/>
      <c r="R475" s="5"/>
      <c r="S475" s="5"/>
      <c r="T475" s="5"/>
      <c r="U475" s="5"/>
      <c r="V475" s="5"/>
      <c r="W475" s="5"/>
      <c r="X475" s="5"/>
      <c r="Y475" s="5"/>
      <c r="Z475" s="5"/>
    </row>
    <row r="476" spans="1:26" ht="12.75" customHeight="1" x14ac:dyDescent="0.25">
      <c r="A476" s="5"/>
      <c r="B476" s="32"/>
      <c r="C476" s="33"/>
      <c r="D476" s="34"/>
      <c r="E476" s="34"/>
      <c r="F476" s="33"/>
      <c r="G476" s="33"/>
      <c r="H476" s="33"/>
      <c r="I476" s="5"/>
      <c r="J476" s="5"/>
      <c r="K476" s="5"/>
      <c r="L476" s="5"/>
      <c r="M476" s="5"/>
      <c r="N476" s="5"/>
      <c r="O476" s="5"/>
      <c r="P476" s="5"/>
      <c r="Q476" s="5"/>
      <c r="R476" s="5"/>
      <c r="S476" s="5"/>
      <c r="T476" s="5"/>
      <c r="U476" s="5"/>
      <c r="V476" s="5"/>
      <c r="W476" s="5"/>
      <c r="X476" s="5"/>
      <c r="Y476" s="5"/>
      <c r="Z476" s="5"/>
    </row>
    <row r="477" spans="1:26" ht="12.75" customHeight="1" x14ac:dyDescent="0.25">
      <c r="A477" s="5"/>
      <c r="B477" s="32"/>
      <c r="C477" s="33"/>
      <c r="D477" s="34"/>
      <c r="E477" s="34"/>
      <c r="F477" s="33"/>
      <c r="G477" s="33"/>
      <c r="H477" s="33"/>
      <c r="I477" s="5"/>
      <c r="J477" s="5"/>
      <c r="K477" s="5"/>
      <c r="L477" s="5"/>
      <c r="M477" s="5"/>
      <c r="N477" s="5"/>
      <c r="O477" s="5"/>
      <c r="P477" s="5"/>
      <c r="Q477" s="5"/>
      <c r="R477" s="5"/>
      <c r="S477" s="5"/>
      <c r="T477" s="5"/>
      <c r="U477" s="5"/>
      <c r="V477" s="5"/>
      <c r="W477" s="5"/>
      <c r="X477" s="5"/>
      <c r="Y477" s="5"/>
      <c r="Z477" s="5"/>
    </row>
    <row r="478" spans="1:26" ht="12.75" customHeight="1" x14ac:dyDescent="0.25">
      <c r="A478" s="5"/>
      <c r="B478" s="32"/>
      <c r="C478" s="33"/>
      <c r="D478" s="34"/>
      <c r="E478" s="34"/>
      <c r="F478" s="33"/>
      <c r="G478" s="33"/>
      <c r="H478" s="33"/>
      <c r="I478" s="5"/>
      <c r="J478" s="5"/>
      <c r="K478" s="5"/>
      <c r="L478" s="5"/>
      <c r="M478" s="5"/>
      <c r="N478" s="5"/>
      <c r="O478" s="5"/>
      <c r="P478" s="5"/>
      <c r="Q478" s="5"/>
      <c r="R478" s="5"/>
      <c r="S478" s="5"/>
      <c r="T478" s="5"/>
      <c r="U478" s="5"/>
      <c r="V478" s="5"/>
      <c r="W478" s="5"/>
      <c r="X478" s="5"/>
      <c r="Y478" s="5"/>
      <c r="Z478" s="5"/>
    </row>
    <row r="479" spans="1:26" ht="12.75" customHeight="1" x14ac:dyDescent="0.25">
      <c r="A479" s="5"/>
      <c r="B479" s="32"/>
      <c r="C479" s="33"/>
      <c r="D479" s="34"/>
      <c r="E479" s="34"/>
      <c r="F479" s="33"/>
      <c r="G479" s="33"/>
      <c r="H479" s="33"/>
      <c r="I479" s="5"/>
      <c r="J479" s="5"/>
      <c r="K479" s="5"/>
      <c r="L479" s="5"/>
      <c r="M479" s="5"/>
      <c r="N479" s="5"/>
      <c r="O479" s="5"/>
      <c r="P479" s="5"/>
      <c r="Q479" s="5"/>
      <c r="R479" s="5"/>
      <c r="S479" s="5"/>
      <c r="T479" s="5"/>
      <c r="U479" s="5"/>
      <c r="V479" s="5"/>
      <c r="W479" s="5"/>
      <c r="X479" s="5"/>
      <c r="Y479" s="5"/>
      <c r="Z479" s="5"/>
    </row>
    <row r="480" spans="1:26" ht="12.75" customHeight="1" x14ac:dyDescent="0.25">
      <c r="A480" s="5"/>
      <c r="B480" s="32"/>
      <c r="C480" s="33"/>
      <c r="D480" s="34"/>
      <c r="E480" s="34"/>
      <c r="F480" s="33"/>
      <c r="G480" s="33"/>
      <c r="H480" s="33"/>
      <c r="I480" s="5"/>
      <c r="J480" s="5"/>
      <c r="K480" s="5"/>
      <c r="L480" s="5"/>
      <c r="M480" s="5"/>
      <c r="N480" s="5"/>
      <c r="O480" s="5"/>
      <c r="P480" s="5"/>
      <c r="Q480" s="5"/>
      <c r="R480" s="5"/>
      <c r="S480" s="5"/>
      <c r="T480" s="5"/>
      <c r="U480" s="5"/>
      <c r="V480" s="5"/>
      <c r="W480" s="5"/>
      <c r="X480" s="5"/>
      <c r="Y480" s="5"/>
      <c r="Z480" s="5"/>
    </row>
    <row r="481" spans="1:26" ht="12.75" customHeight="1" x14ac:dyDescent="0.25">
      <c r="A481" s="5"/>
      <c r="B481" s="32"/>
      <c r="C481" s="33"/>
      <c r="D481" s="34"/>
      <c r="E481" s="34"/>
      <c r="F481" s="33"/>
      <c r="G481" s="33"/>
      <c r="H481" s="33"/>
      <c r="I481" s="5"/>
      <c r="J481" s="5"/>
      <c r="K481" s="5"/>
      <c r="L481" s="5"/>
      <c r="M481" s="5"/>
      <c r="N481" s="5"/>
      <c r="O481" s="5"/>
      <c r="P481" s="5"/>
      <c r="Q481" s="5"/>
      <c r="R481" s="5"/>
      <c r="S481" s="5"/>
      <c r="T481" s="5"/>
      <c r="U481" s="5"/>
      <c r="V481" s="5"/>
      <c r="W481" s="5"/>
      <c r="X481" s="5"/>
      <c r="Y481" s="5"/>
      <c r="Z481" s="5"/>
    </row>
    <row r="482" spans="1:26" ht="12.75" customHeight="1" x14ac:dyDescent="0.25">
      <c r="A482" s="5"/>
      <c r="B482" s="32"/>
      <c r="C482" s="33"/>
      <c r="D482" s="34"/>
      <c r="E482" s="34"/>
      <c r="F482" s="33"/>
      <c r="G482" s="33"/>
      <c r="H482" s="33"/>
      <c r="I482" s="5"/>
      <c r="J482" s="5"/>
      <c r="K482" s="5"/>
      <c r="L482" s="5"/>
      <c r="M482" s="5"/>
      <c r="N482" s="5"/>
      <c r="O482" s="5"/>
      <c r="P482" s="5"/>
      <c r="Q482" s="5"/>
      <c r="R482" s="5"/>
      <c r="S482" s="5"/>
      <c r="T482" s="5"/>
      <c r="U482" s="5"/>
      <c r="V482" s="5"/>
      <c r="W482" s="5"/>
      <c r="X482" s="5"/>
      <c r="Y482" s="5"/>
      <c r="Z482" s="5"/>
    </row>
    <row r="483" spans="1:26" ht="12.75" customHeight="1" x14ac:dyDescent="0.25">
      <c r="A483" s="5"/>
      <c r="B483" s="32"/>
      <c r="C483" s="33"/>
      <c r="D483" s="34"/>
      <c r="E483" s="34"/>
      <c r="F483" s="33"/>
      <c r="G483" s="33"/>
      <c r="H483" s="33"/>
      <c r="I483" s="5"/>
      <c r="J483" s="5"/>
      <c r="K483" s="5"/>
      <c r="L483" s="5"/>
      <c r="M483" s="5"/>
      <c r="N483" s="5"/>
      <c r="O483" s="5"/>
      <c r="P483" s="5"/>
      <c r="Q483" s="5"/>
      <c r="R483" s="5"/>
      <c r="S483" s="5"/>
      <c r="T483" s="5"/>
      <c r="U483" s="5"/>
      <c r="V483" s="5"/>
      <c r="W483" s="5"/>
      <c r="X483" s="5"/>
      <c r="Y483" s="5"/>
      <c r="Z483" s="5"/>
    </row>
    <row r="484" spans="1:26" ht="12.75" customHeight="1" x14ac:dyDescent="0.25">
      <c r="A484" s="5"/>
      <c r="B484" s="32"/>
      <c r="C484" s="33"/>
      <c r="D484" s="34"/>
      <c r="E484" s="34"/>
      <c r="F484" s="33"/>
      <c r="G484" s="33"/>
      <c r="H484" s="33"/>
      <c r="I484" s="5"/>
      <c r="J484" s="5"/>
      <c r="K484" s="5"/>
      <c r="L484" s="5"/>
      <c r="M484" s="5"/>
      <c r="N484" s="5"/>
      <c r="O484" s="5"/>
      <c r="P484" s="5"/>
      <c r="Q484" s="5"/>
      <c r="R484" s="5"/>
      <c r="S484" s="5"/>
      <c r="T484" s="5"/>
      <c r="U484" s="5"/>
      <c r="V484" s="5"/>
      <c r="W484" s="5"/>
      <c r="X484" s="5"/>
      <c r="Y484" s="5"/>
      <c r="Z484" s="5"/>
    </row>
    <row r="485" spans="1:26" ht="12.75" customHeight="1" x14ac:dyDescent="0.25">
      <c r="A485" s="5"/>
      <c r="B485" s="32"/>
      <c r="C485" s="33"/>
      <c r="D485" s="34"/>
      <c r="E485" s="34"/>
      <c r="F485" s="33"/>
      <c r="G485" s="33"/>
      <c r="H485" s="33"/>
      <c r="I485" s="5"/>
      <c r="J485" s="5"/>
      <c r="K485" s="5"/>
      <c r="L485" s="5"/>
      <c r="M485" s="5"/>
      <c r="N485" s="5"/>
      <c r="O485" s="5"/>
      <c r="P485" s="5"/>
      <c r="Q485" s="5"/>
      <c r="R485" s="5"/>
      <c r="S485" s="5"/>
      <c r="T485" s="5"/>
      <c r="U485" s="5"/>
      <c r="V485" s="5"/>
      <c r="W485" s="5"/>
      <c r="X485" s="5"/>
      <c r="Y485" s="5"/>
      <c r="Z485" s="5"/>
    </row>
    <row r="486" spans="1:26" ht="12.75" customHeight="1" x14ac:dyDescent="0.25">
      <c r="A486" s="5"/>
      <c r="B486" s="32"/>
      <c r="C486" s="33"/>
      <c r="D486" s="34"/>
      <c r="E486" s="34"/>
      <c r="F486" s="33"/>
      <c r="G486" s="33"/>
      <c r="H486" s="33"/>
      <c r="I486" s="5"/>
      <c r="J486" s="5"/>
      <c r="K486" s="5"/>
      <c r="L486" s="5"/>
      <c r="M486" s="5"/>
      <c r="N486" s="5"/>
      <c r="O486" s="5"/>
      <c r="P486" s="5"/>
      <c r="Q486" s="5"/>
      <c r="R486" s="5"/>
      <c r="S486" s="5"/>
      <c r="T486" s="5"/>
      <c r="U486" s="5"/>
      <c r="V486" s="5"/>
      <c r="W486" s="5"/>
      <c r="X486" s="5"/>
      <c r="Y486" s="5"/>
      <c r="Z486" s="5"/>
    </row>
    <row r="487" spans="1:26" ht="12.75" customHeight="1" x14ac:dyDescent="0.25">
      <c r="A487" s="5"/>
      <c r="B487" s="32"/>
      <c r="C487" s="33"/>
      <c r="D487" s="34"/>
      <c r="E487" s="34"/>
      <c r="F487" s="33"/>
      <c r="G487" s="33"/>
      <c r="H487" s="33"/>
      <c r="I487" s="5"/>
      <c r="J487" s="5"/>
      <c r="K487" s="5"/>
      <c r="L487" s="5"/>
      <c r="M487" s="5"/>
      <c r="N487" s="5"/>
      <c r="O487" s="5"/>
      <c r="P487" s="5"/>
      <c r="Q487" s="5"/>
      <c r="R487" s="5"/>
      <c r="S487" s="5"/>
      <c r="T487" s="5"/>
      <c r="U487" s="5"/>
      <c r="V487" s="5"/>
      <c r="W487" s="5"/>
      <c r="X487" s="5"/>
      <c r="Y487" s="5"/>
      <c r="Z487" s="5"/>
    </row>
    <row r="488" spans="1:26" ht="12.75" customHeight="1" x14ac:dyDescent="0.25">
      <c r="A488" s="5"/>
      <c r="B488" s="32"/>
      <c r="C488" s="33"/>
      <c r="D488" s="34"/>
      <c r="E488" s="34"/>
      <c r="F488" s="33"/>
      <c r="G488" s="33"/>
      <c r="H488" s="33"/>
      <c r="I488" s="5"/>
      <c r="J488" s="5"/>
      <c r="K488" s="5"/>
      <c r="L488" s="5"/>
      <c r="M488" s="5"/>
      <c r="N488" s="5"/>
      <c r="O488" s="5"/>
      <c r="P488" s="5"/>
      <c r="Q488" s="5"/>
      <c r="R488" s="5"/>
      <c r="S488" s="5"/>
      <c r="T488" s="5"/>
      <c r="U488" s="5"/>
      <c r="V488" s="5"/>
      <c r="W488" s="5"/>
      <c r="X488" s="5"/>
      <c r="Y488" s="5"/>
      <c r="Z488" s="5"/>
    </row>
    <row r="489" spans="1:26" ht="12.75" customHeight="1" x14ac:dyDescent="0.25">
      <c r="A489" s="5"/>
      <c r="B489" s="32"/>
      <c r="C489" s="33"/>
      <c r="D489" s="34"/>
      <c r="E489" s="34"/>
      <c r="F489" s="33"/>
      <c r="G489" s="33"/>
      <c r="H489" s="33"/>
      <c r="I489" s="5"/>
      <c r="J489" s="5"/>
      <c r="K489" s="5"/>
      <c r="L489" s="5"/>
      <c r="M489" s="5"/>
      <c r="N489" s="5"/>
      <c r="O489" s="5"/>
      <c r="P489" s="5"/>
      <c r="Q489" s="5"/>
      <c r="R489" s="5"/>
      <c r="S489" s="5"/>
      <c r="T489" s="5"/>
      <c r="U489" s="5"/>
      <c r="V489" s="5"/>
      <c r="W489" s="5"/>
      <c r="X489" s="5"/>
      <c r="Y489" s="5"/>
      <c r="Z489" s="5"/>
    </row>
    <row r="490" spans="1:26" ht="12.75" customHeight="1" x14ac:dyDescent="0.25">
      <c r="A490" s="5"/>
      <c r="B490" s="32"/>
      <c r="C490" s="33"/>
      <c r="D490" s="34"/>
      <c r="E490" s="34"/>
      <c r="F490" s="33"/>
      <c r="G490" s="33"/>
      <c r="H490" s="33"/>
      <c r="I490" s="5"/>
      <c r="J490" s="5"/>
      <c r="K490" s="5"/>
      <c r="L490" s="5"/>
      <c r="M490" s="5"/>
      <c r="N490" s="5"/>
      <c r="O490" s="5"/>
      <c r="P490" s="5"/>
      <c r="Q490" s="5"/>
      <c r="R490" s="5"/>
      <c r="S490" s="5"/>
      <c r="T490" s="5"/>
      <c r="U490" s="5"/>
      <c r="V490" s="5"/>
      <c r="W490" s="5"/>
      <c r="X490" s="5"/>
      <c r="Y490" s="5"/>
      <c r="Z490" s="5"/>
    </row>
    <row r="491" spans="1:26" ht="12.75" customHeight="1" x14ac:dyDescent="0.25">
      <c r="A491" s="5"/>
      <c r="B491" s="32"/>
      <c r="C491" s="33"/>
      <c r="D491" s="34"/>
      <c r="E491" s="34"/>
      <c r="F491" s="33"/>
      <c r="G491" s="33"/>
      <c r="H491" s="33"/>
      <c r="I491" s="5"/>
      <c r="J491" s="5"/>
      <c r="K491" s="5"/>
      <c r="L491" s="5"/>
      <c r="M491" s="5"/>
      <c r="N491" s="5"/>
      <c r="O491" s="5"/>
      <c r="P491" s="5"/>
      <c r="Q491" s="5"/>
      <c r="R491" s="5"/>
      <c r="S491" s="5"/>
      <c r="T491" s="5"/>
      <c r="U491" s="5"/>
      <c r="V491" s="5"/>
      <c r="W491" s="5"/>
      <c r="X491" s="5"/>
      <c r="Y491" s="5"/>
      <c r="Z491" s="5"/>
    </row>
    <row r="492" spans="1:26" ht="12.75" customHeight="1" x14ac:dyDescent="0.25">
      <c r="A492" s="5"/>
      <c r="B492" s="32"/>
      <c r="C492" s="33"/>
      <c r="D492" s="34"/>
      <c r="E492" s="34"/>
      <c r="F492" s="33"/>
      <c r="G492" s="33"/>
      <c r="H492" s="33"/>
      <c r="I492" s="5"/>
      <c r="J492" s="5"/>
      <c r="K492" s="5"/>
      <c r="L492" s="5"/>
      <c r="M492" s="5"/>
      <c r="N492" s="5"/>
      <c r="O492" s="5"/>
      <c r="P492" s="5"/>
      <c r="Q492" s="5"/>
      <c r="R492" s="5"/>
      <c r="S492" s="5"/>
      <c r="T492" s="5"/>
      <c r="U492" s="5"/>
      <c r="V492" s="5"/>
      <c r="W492" s="5"/>
      <c r="X492" s="5"/>
      <c r="Y492" s="5"/>
      <c r="Z492" s="5"/>
    </row>
    <row r="493" spans="1:26" ht="12.75" customHeight="1" x14ac:dyDescent="0.25">
      <c r="A493" s="5"/>
      <c r="B493" s="32"/>
      <c r="C493" s="33"/>
      <c r="D493" s="34"/>
      <c r="E493" s="34"/>
      <c r="F493" s="33"/>
      <c r="G493" s="33"/>
      <c r="H493" s="33"/>
      <c r="I493" s="5"/>
      <c r="J493" s="5"/>
      <c r="K493" s="5"/>
      <c r="L493" s="5"/>
      <c r="M493" s="5"/>
      <c r="N493" s="5"/>
      <c r="O493" s="5"/>
      <c r="P493" s="5"/>
      <c r="Q493" s="5"/>
      <c r="R493" s="5"/>
      <c r="S493" s="5"/>
      <c r="T493" s="5"/>
      <c r="U493" s="5"/>
      <c r="V493" s="5"/>
      <c r="W493" s="5"/>
      <c r="X493" s="5"/>
      <c r="Y493" s="5"/>
      <c r="Z493" s="5"/>
    </row>
    <row r="494" spans="1:26" ht="12.75" customHeight="1" x14ac:dyDescent="0.25">
      <c r="A494" s="5"/>
      <c r="B494" s="32"/>
      <c r="C494" s="33"/>
      <c r="D494" s="34"/>
      <c r="E494" s="34"/>
      <c r="F494" s="33"/>
      <c r="G494" s="33"/>
      <c r="H494" s="33"/>
      <c r="I494" s="5"/>
      <c r="J494" s="5"/>
      <c r="K494" s="5"/>
      <c r="L494" s="5"/>
      <c r="M494" s="5"/>
      <c r="N494" s="5"/>
      <c r="O494" s="5"/>
      <c r="P494" s="5"/>
      <c r="Q494" s="5"/>
      <c r="R494" s="5"/>
      <c r="S494" s="5"/>
      <c r="T494" s="5"/>
      <c r="U494" s="5"/>
      <c r="V494" s="5"/>
      <c r="W494" s="5"/>
      <c r="X494" s="5"/>
      <c r="Y494" s="5"/>
      <c r="Z494" s="5"/>
    </row>
    <row r="495" spans="1:26" ht="12.75" customHeight="1" x14ac:dyDescent="0.25">
      <c r="A495" s="5"/>
      <c r="B495" s="32"/>
      <c r="C495" s="33"/>
      <c r="D495" s="34"/>
      <c r="E495" s="34"/>
      <c r="F495" s="33"/>
      <c r="G495" s="33"/>
      <c r="H495" s="33"/>
      <c r="I495" s="5"/>
      <c r="J495" s="5"/>
      <c r="K495" s="5"/>
      <c r="L495" s="5"/>
      <c r="M495" s="5"/>
      <c r="N495" s="5"/>
      <c r="O495" s="5"/>
      <c r="P495" s="5"/>
      <c r="Q495" s="5"/>
      <c r="R495" s="5"/>
      <c r="S495" s="5"/>
      <c r="T495" s="5"/>
      <c r="U495" s="5"/>
      <c r="V495" s="5"/>
      <c r="W495" s="5"/>
      <c r="X495" s="5"/>
      <c r="Y495" s="5"/>
      <c r="Z495" s="5"/>
    </row>
    <row r="496" spans="1:26" ht="12.75" customHeight="1" x14ac:dyDescent="0.25">
      <c r="A496" s="5"/>
      <c r="B496" s="32"/>
      <c r="C496" s="33"/>
      <c r="D496" s="34"/>
      <c r="E496" s="34"/>
      <c r="F496" s="33"/>
      <c r="G496" s="33"/>
      <c r="H496" s="33"/>
      <c r="I496" s="5"/>
      <c r="J496" s="5"/>
      <c r="K496" s="5"/>
      <c r="L496" s="5"/>
      <c r="M496" s="5"/>
      <c r="N496" s="5"/>
      <c r="O496" s="5"/>
      <c r="P496" s="5"/>
      <c r="Q496" s="5"/>
      <c r="R496" s="5"/>
      <c r="S496" s="5"/>
      <c r="T496" s="5"/>
      <c r="U496" s="5"/>
      <c r="V496" s="5"/>
      <c r="W496" s="5"/>
      <c r="X496" s="5"/>
      <c r="Y496" s="5"/>
      <c r="Z496" s="5"/>
    </row>
    <row r="497" spans="1:26" ht="12.75" customHeight="1" x14ac:dyDescent="0.25">
      <c r="A497" s="5"/>
      <c r="B497" s="32"/>
      <c r="C497" s="33"/>
      <c r="D497" s="34"/>
      <c r="E497" s="34"/>
      <c r="F497" s="33"/>
      <c r="G497" s="33"/>
      <c r="H497" s="33"/>
      <c r="I497" s="5"/>
      <c r="J497" s="5"/>
      <c r="K497" s="5"/>
      <c r="L497" s="5"/>
      <c r="M497" s="5"/>
      <c r="N497" s="5"/>
      <c r="O497" s="5"/>
      <c r="P497" s="5"/>
      <c r="Q497" s="5"/>
      <c r="R497" s="5"/>
      <c r="S497" s="5"/>
      <c r="T497" s="5"/>
      <c r="U497" s="5"/>
      <c r="V497" s="5"/>
      <c r="W497" s="5"/>
      <c r="X497" s="5"/>
      <c r="Y497" s="5"/>
      <c r="Z497" s="5"/>
    </row>
    <row r="498" spans="1:26" ht="12.75" customHeight="1" x14ac:dyDescent="0.25">
      <c r="A498" s="5"/>
      <c r="B498" s="32"/>
      <c r="C498" s="33"/>
      <c r="D498" s="34"/>
      <c r="E498" s="34"/>
      <c r="F498" s="33"/>
      <c r="G498" s="33"/>
      <c r="H498" s="33"/>
      <c r="I498" s="5"/>
      <c r="J498" s="5"/>
      <c r="K498" s="5"/>
      <c r="L498" s="5"/>
      <c r="M498" s="5"/>
      <c r="N498" s="5"/>
      <c r="O498" s="5"/>
      <c r="P498" s="5"/>
      <c r="Q498" s="5"/>
      <c r="R498" s="5"/>
      <c r="S498" s="5"/>
      <c r="T498" s="5"/>
      <c r="U498" s="5"/>
      <c r="V498" s="5"/>
      <c r="W498" s="5"/>
      <c r="X498" s="5"/>
      <c r="Y498" s="5"/>
      <c r="Z498" s="5"/>
    </row>
    <row r="499" spans="1:26" ht="12.75" customHeight="1" x14ac:dyDescent="0.25">
      <c r="A499" s="5"/>
      <c r="B499" s="32"/>
      <c r="C499" s="33"/>
      <c r="D499" s="34"/>
      <c r="E499" s="34"/>
      <c r="F499" s="33"/>
      <c r="G499" s="33"/>
      <c r="H499" s="33"/>
      <c r="I499" s="5"/>
      <c r="J499" s="5"/>
      <c r="K499" s="5"/>
      <c r="L499" s="5"/>
      <c r="M499" s="5"/>
      <c r="N499" s="5"/>
      <c r="O499" s="5"/>
      <c r="P499" s="5"/>
      <c r="Q499" s="5"/>
      <c r="R499" s="5"/>
      <c r="S499" s="5"/>
      <c r="T499" s="5"/>
      <c r="U499" s="5"/>
      <c r="V499" s="5"/>
      <c r="W499" s="5"/>
      <c r="X499" s="5"/>
      <c r="Y499" s="5"/>
      <c r="Z499" s="5"/>
    </row>
    <row r="500" spans="1:26" ht="12.75" customHeight="1" x14ac:dyDescent="0.25">
      <c r="A500" s="5"/>
      <c r="B500" s="32"/>
      <c r="C500" s="33"/>
      <c r="D500" s="34"/>
      <c r="E500" s="34"/>
      <c r="F500" s="33"/>
      <c r="G500" s="33"/>
      <c r="H500" s="33"/>
      <c r="I500" s="5"/>
      <c r="J500" s="5"/>
      <c r="K500" s="5"/>
      <c r="L500" s="5"/>
      <c r="M500" s="5"/>
      <c r="N500" s="5"/>
      <c r="O500" s="5"/>
      <c r="P500" s="5"/>
      <c r="Q500" s="5"/>
      <c r="R500" s="5"/>
      <c r="S500" s="5"/>
      <c r="T500" s="5"/>
      <c r="U500" s="5"/>
      <c r="V500" s="5"/>
      <c r="W500" s="5"/>
      <c r="X500" s="5"/>
      <c r="Y500" s="5"/>
      <c r="Z500" s="5"/>
    </row>
    <row r="501" spans="1:26" ht="12.75" customHeight="1" x14ac:dyDescent="0.25">
      <c r="A501" s="5"/>
      <c r="B501" s="32"/>
      <c r="C501" s="33"/>
      <c r="D501" s="34"/>
      <c r="E501" s="34"/>
      <c r="F501" s="33"/>
      <c r="G501" s="33"/>
      <c r="H501" s="33"/>
      <c r="I501" s="5"/>
      <c r="J501" s="5"/>
      <c r="K501" s="5"/>
      <c r="L501" s="5"/>
      <c r="M501" s="5"/>
      <c r="N501" s="5"/>
      <c r="O501" s="5"/>
      <c r="P501" s="5"/>
      <c r="Q501" s="5"/>
      <c r="R501" s="5"/>
      <c r="S501" s="5"/>
      <c r="T501" s="5"/>
      <c r="U501" s="5"/>
      <c r="V501" s="5"/>
      <c r="W501" s="5"/>
      <c r="X501" s="5"/>
      <c r="Y501" s="5"/>
      <c r="Z501" s="5"/>
    </row>
    <row r="502" spans="1:26" ht="12.75" customHeight="1" x14ac:dyDescent="0.25">
      <c r="A502" s="5"/>
      <c r="B502" s="32"/>
      <c r="C502" s="33"/>
      <c r="D502" s="34"/>
      <c r="E502" s="34"/>
      <c r="F502" s="33"/>
      <c r="G502" s="33"/>
      <c r="H502" s="33"/>
      <c r="I502" s="5"/>
      <c r="J502" s="5"/>
      <c r="K502" s="5"/>
      <c r="L502" s="5"/>
      <c r="M502" s="5"/>
      <c r="N502" s="5"/>
      <c r="O502" s="5"/>
      <c r="P502" s="5"/>
      <c r="Q502" s="5"/>
      <c r="R502" s="5"/>
      <c r="S502" s="5"/>
      <c r="T502" s="5"/>
      <c r="U502" s="5"/>
      <c r="V502" s="5"/>
      <c r="W502" s="5"/>
      <c r="X502" s="5"/>
      <c r="Y502" s="5"/>
      <c r="Z502" s="5"/>
    </row>
    <row r="503" spans="1:26" ht="12.75" customHeight="1" x14ac:dyDescent="0.25">
      <c r="A503" s="5"/>
      <c r="B503" s="32"/>
      <c r="C503" s="33"/>
      <c r="D503" s="34"/>
      <c r="E503" s="34"/>
      <c r="F503" s="33"/>
      <c r="G503" s="33"/>
      <c r="H503" s="33"/>
      <c r="I503" s="5"/>
      <c r="J503" s="5"/>
      <c r="K503" s="5"/>
      <c r="L503" s="5"/>
      <c r="M503" s="5"/>
      <c r="N503" s="5"/>
      <c r="O503" s="5"/>
      <c r="P503" s="5"/>
      <c r="Q503" s="5"/>
      <c r="R503" s="5"/>
      <c r="S503" s="5"/>
      <c r="T503" s="5"/>
      <c r="U503" s="5"/>
      <c r="V503" s="5"/>
      <c r="W503" s="5"/>
      <c r="X503" s="5"/>
      <c r="Y503" s="5"/>
      <c r="Z503" s="5"/>
    </row>
    <row r="504" spans="1:26" ht="12.75" customHeight="1" x14ac:dyDescent="0.25">
      <c r="A504" s="5"/>
      <c r="B504" s="32"/>
      <c r="C504" s="33"/>
      <c r="D504" s="34"/>
      <c r="E504" s="34"/>
      <c r="F504" s="33"/>
      <c r="G504" s="33"/>
      <c r="H504" s="33"/>
      <c r="I504" s="5"/>
      <c r="J504" s="5"/>
      <c r="K504" s="5"/>
      <c r="L504" s="5"/>
      <c r="M504" s="5"/>
      <c r="N504" s="5"/>
      <c r="O504" s="5"/>
      <c r="P504" s="5"/>
      <c r="Q504" s="5"/>
      <c r="R504" s="5"/>
      <c r="S504" s="5"/>
      <c r="T504" s="5"/>
      <c r="U504" s="5"/>
      <c r="V504" s="5"/>
      <c r="W504" s="5"/>
      <c r="X504" s="5"/>
      <c r="Y504" s="5"/>
      <c r="Z504" s="5"/>
    </row>
    <row r="505" spans="1:26" ht="12.75" customHeight="1" x14ac:dyDescent="0.25">
      <c r="A505" s="5"/>
      <c r="B505" s="32"/>
      <c r="C505" s="33"/>
      <c r="D505" s="34"/>
      <c r="E505" s="34"/>
      <c r="F505" s="33"/>
      <c r="G505" s="33"/>
      <c r="H505" s="33"/>
      <c r="I505" s="5"/>
      <c r="J505" s="5"/>
      <c r="K505" s="5"/>
      <c r="L505" s="5"/>
      <c r="M505" s="5"/>
      <c r="N505" s="5"/>
      <c r="O505" s="5"/>
      <c r="P505" s="5"/>
      <c r="Q505" s="5"/>
      <c r="R505" s="5"/>
      <c r="S505" s="5"/>
      <c r="T505" s="5"/>
      <c r="U505" s="5"/>
      <c r="V505" s="5"/>
      <c r="W505" s="5"/>
      <c r="X505" s="5"/>
      <c r="Y505" s="5"/>
      <c r="Z505" s="5"/>
    </row>
    <row r="506" spans="1:26" ht="12.75" customHeight="1" x14ac:dyDescent="0.25">
      <c r="A506" s="5"/>
      <c r="B506" s="32"/>
      <c r="C506" s="33"/>
      <c r="D506" s="34"/>
      <c r="E506" s="34"/>
      <c r="F506" s="33"/>
      <c r="G506" s="33"/>
      <c r="H506" s="33"/>
      <c r="I506" s="5"/>
      <c r="J506" s="5"/>
      <c r="K506" s="5"/>
      <c r="L506" s="5"/>
      <c r="M506" s="5"/>
      <c r="N506" s="5"/>
      <c r="O506" s="5"/>
      <c r="P506" s="5"/>
      <c r="Q506" s="5"/>
      <c r="R506" s="5"/>
      <c r="S506" s="5"/>
      <c r="T506" s="5"/>
      <c r="U506" s="5"/>
      <c r="V506" s="5"/>
      <c r="W506" s="5"/>
      <c r="X506" s="5"/>
      <c r="Y506" s="5"/>
      <c r="Z506" s="5"/>
    </row>
    <row r="507" spans="1:26" ht="12.75" customHeight="1" x14ac:dyDescent="0.25">
      <c r="A507" s="5"/>
      <c r="B507" s="32"/>
      <c r="C507" s="33"/>
      <c r="D507" s="34"/>
      <c r="E507" s="34"/>
      <c r="F507" s="33"/>
      <c r="G507" s="33"/>
      <c r="H507" s="33"/>
      <c r="I507" s="5"/>
      <c r="J507" s="5"/>
      <c r="K507" s="5"/>
      <c r="L507" s="5"/>
      <c r="M507" s="5"/>
      <c r="N507" s="5"/>
      <c r="O507" s="5"/>
      <c r="P507" s="5"/>
      <c r="Q507" s="5"/>
      <c r="R507" s="5"/>
      <c r="S507" s="5"/>
      <c r="T507" s="5"/>
      <c r="U507" s="5"/>
      <c r="V507" s="5"/>
      <c r="W507" s="5"/>
      <c r="X507" s="5"/>
      <c r="Y507" s="5"/>
      <c r="Z507" s="5"/>
    </row>
    <row r="508" spans="1:26" ht="12.75" customHeight="1" x14ac:dyDescent="0.25">
      <c r="A508" s="5"/>
      <c r="B508" s="32"/>
      <c r="C508" s="33"/>
      <c r="D508" s="34"/>
      <c r="E508" s="34"/>
      <c r="F508" s="33"/>
      <c r="G508" s="33"/>
      <c r="H508" s="33"/>
      <c r="I508" s="5"/>
      <c r="J508" s="5"/>
      <c r="K508" s="5"/>
      <c r="L508" s="5"/>
      <c r="M508" s="5"/>
      <c r="N508" s="5"/>
      <c r="O508" s="5"/>
      <c r="P508" s="5"/>
      <c r="Q508" s="5"/>
      <c r="R508" s="5"/>
      <c r="S508" s="5"/>
      <c r="T508" s="5"/>
      <c r="U508" s="5"/>
      <c r="V508" s="5"/>
      <c r="W508" s="5"/>
      <c r="X508" s="5"/>
      <c r="Y508" s="5"/>
      <c r="Z508" s="5"/>
    </row>
    <row r="509" spans="1:26" ht="12.75" customHeight="1" x14ac:dyDescent="0.25">
      <c r="A509" s="5"/>
      <c r="B509" s="32"/>
      <c r="C509" s="33"/>
      <c r="D509" s="34"/>
      <c r="E509" s="34"/>
      <c r="F509" s="33"/>
      <c r="G509" s="33"/>
      <c r="H509" s="33"/>
      <c r="I509" s="5"/>
      <c r="J509" s="5"/>
      <c r="K509" s="5"/>
      <c r="L509" s="5"/>
      <c r="M509" s="5"/>
      <c r="N509" s="5"/>
      <c r="O509" s="5"/>
      <c r="P509" s="5"/>
      <c r="Q509" s="5"/>
      <c r="R509" s="5"/>
      <c r="S509" s="5"/>
      <c r="T509" s="5"/>
      <c r="U509" s="5"/>
      <c r="V509" s="5"/>
      <c r="W509" s="5"/>
      <c r="X509" s="5"/>
      <c r="Y509" s="5"/>
      <c r="Z509" s="5"/>
    </row>
    <row r="510" spans="1:26" ht="12.75" customHeight="1" x14ac:dyDescent="0.25">
      <c r="A510" s="5"/>
      <c r="B510" s="32"/>
      <c r="C510" s="33"/>
      <c r="D510" s="34"/>
      <c r="E510" s="34"/>
      <c r="F510" s="33"/>
      <c r="G510" s="33"/>
      <c r="H510" s="33"/>
      <c r="I510" s="5"/>
      <c r="J510" s="5"/>
      <c r="K510" s="5"/>
      <c r="L510" s="5"/>
      <c r="M510" s="5"/>
      <c r="N510" s="5"/>
      <c r="O510" s="5"/>
      <c r="P510" s="5"/>
      <c r="Q510" s="5"/>
      <c r="R510" s="5"/>
      <c r="S510" s="5"/>
      <c r="T510" s="5"/>
      <c r="U510" s="5"/>
      <c r="V510" s="5"/>
      <c r="W510" s="5"/>
      <c r="X510" s="5"/>
      <c r="Y510" s="5"/>
      <c r="Z510" s="5"/>
    </row>
    <row r="511" spans="1:26" ht="12.75" customHeight="1" x14ac:dyDescent="0.25">
      <c r="A511" s="5"/>
      <c r="B511" s="32"/>
      <c r="C511" s="33"/>
      <c r="D511" s="34"/>
      <c r="E511" s="34"/>
      <c r="F511" s="33"/>
      <c r="G511" s="33"/>
      <c r="H511" s="33"/>
      <c r="I511" s="5"/>
      <c r="J511" s="5"/>
      <c r="K511" s="5"/>
      <c r="L511" s="5"/>
      <c r="M511" s="5"/>
      <c r="N511" s="5"/>
      <c r="O511" s="5"/>
      <c r="P511" s="5"/>
      <c r="Q511" s="5"/>
      <c r="R511" s="5"/>
      <c r="S511" s="5"/>
      <c r="T511" s="5"/>
      <c r="U511" s="5"/>
      <c r="V511" s="5"/>
      <c r="W511" s="5"/>
      <c r="X511" s="5"/>
      <c r="Y511" s="5"/>
      <c r="Z511" s="5"/>
    </row>
    <row r="512" spans="1:26" ht="12.75" customHeight="1" x14ac:dyDescent="0.25">
      <c r="A512" s="5"/>
      <c r="B512" s="32"/>
      <c r="C512" s="33"/>
      <c r="D512" s="34"/>
      <c r="E512" s="34"/>
      <c r="F512" s="33"/>
      <c r="G512" s="33"/>
      <c r="H512" s="33"/>
      <c r="I512" s="5"/>
      <c r="J512" s="5"/>
      <c r="K512" s="5"/>
      <c r="L512" s="5"/>
      <c r="M512" s="5"/>
      <c r="N512" s="5"/>
      <c r="O512" s="5"/>
      <c r="P512" s="5"/>
      <c r="Q512" s="5"/>
      <c r="R512" s="5"/>
      <c r="S512" s="5"/>
      <c r="T512" s="5"/>
      <c r="U512" s="5"/>
      <c r="V512" s="5"/>
      <c r="W512" s="5"/>
      <c r="X512" s="5"/>
      <c r="Y512" s="5"/>
      <c r="Z512" s="5"/>
    </row>
    <row r="513" spans="1:26" ht="12.75" customHeight="1" x14ac:dyDescent="0.25">
      <c r="A513" s="5"/>
      <c r="B513" s="32"/>
      <c r="C513" s="33"/>
      <c r="D513" s="34"/>
      <c r="E513" s="34"/>
      <c r="F513" s="33"/>
      <c r="G513" s="33"/>
      <c r="H513" s="33"/>
      <c r="I513" s="5"/>
      <c r="J513" s="5"/>
      <c r="K513" s="5"/>
      <c r="L513" s="5"/>
      <c r="M513" s="5"/>
      <c r="N513" s="5"/>
      <c r="O513" s="5"/>
      <c r="P513" s="5"/>
      <c r="Q513" s="5"/>
      <c r="R513" s="5"/>
      <c r="S513" s="5"/>
      <c r="T513" s="5"/>
      <c r="U513" s="5"/>
      <c r="V513" s="5"/>
      <c r="W513" s="5"/>
      <c r="X513" s="5"/>
      <c r="Y513" s="5"/>
      <c r="Z513" s="5"/>
    </row>
    <row r="514" spans="1:26" ht="12.75" customHeight="1" x14ac:dyDescent="0.25">
      <c r="A514" s="5"/>
      <c r="B514" s="32"/>
      <c r="C514" s="33"/>
      <c r="D514" s="34"/>
      <c r="E514" s="34"/>
      <c r="F514" s="33"/>
      <c r="G514" s="33"/>
      <c r="H514" s="33"/>
      <c r="I514" s="5"/>
      <c r="J514" s="5"/>
      <c r="K514" s="5"/>
      <c r="L514" s="5"/>
      <c r="M514" s="5"/>
      <c r="N514" s="5"/>
      <c r="O514" s="5"/>
      <c r="P514" s="5"/>
      <c r="Q514" s="5"/>
      <c r="R514" s="5"/>
      <c r="S514" s="5"/>
      <c r="T514" s="5"/>
      <c r="U514" s="5"/>
      <c r="V514" s="5"/>
      <c r="W514" s="5"/>
      <c r="X514" s="5"/>
      <c r="Y514" s="5"/>
      <c r="Z514" s="5"/>
    </row>
    <row r="515" spans="1:26" ht="12.75" customHeight="1" x14ac:dyDescent="0.25">
      <c r="A515" s="5"/>
      <c r="B515" s="32"/>
      <c r="C515" s="33"/>
      <c r="D515" s="34"/>
      <c r="E515" s="34"/>
      <c r="F515" s="33"/>
      <c r="G515" s="33"/>
      <c r="H515" s="33"/>
      <c r="I515" s="5"/>
      <c r="J515" s="5"/>
      <c r="K515" s="5"/>
      <c r="L515" s="5"/>
      <c r="M515" s="5"/>
      <c r="N515" s="5"/>
      <c r="O515" s="5"/>
      <c r="P515" s="5"/>
      <c r="Q515" s="5"/>
      <c r="R515" s="5"/>
      <c r="S515" s="5"/>
      <c r="T515" s="5"/>
      <c r="U515" s="5"/>
      <c r="V515" s="5"/>
      <c r="W515" s="5"/>
      <c r="X515" s="5"/>
      <c r="Y515" s="5"/>
      <c r="Z515" s="5"/>
    </row>
    <row r="516" spans="1:26" ht="12.75" customHeight="1" x14ac:dyDescent="0.25">
      <c r="A516" s="5"/>
      <c r="B516" s="32"/>
      <c r="C516" s="33"/>
      <c r="D516" s="34"/>
      <c r="E516" s="34"/>
      <c r="F516" s="33"/>
      <c r="G516" s="33"/>
      <c r="H516" s="33"/>
      <c r="I516" s="5"/>
      <c r="J516" s="5"/>
      <c r="K516" s="5"/>
      <c r="L516" s="5"/>
      <c r="M516" s="5"/>
      <c r="N516" s="5"/>
      <c r="O516" s="5"/>
      <c r="P516" s="5"/>
      <c r="Q516" s="5"/>
      <c r="R516" s="5"/>
      <c r="S516" s="5"/>
      <c r="T516" s="5"/>
      <c r="U516" s="5"/>
      <c r="V516" s="5"/>
      <c r="W516" s="5"/>
      <c r="X516" s="5"/>
      <c r="Y516" s="5"/>
      <c r="Z516" s="5"/>
    </row>
    <row r="517" spans="1:26" ht="12.75" customHeight="1" x14ac:dyDescent="0.25">
      <c r="A517" s="5"/>
      <c r="B517" s="32"/>
      <c r="C517" s="33"/>
      <c r="D517" s="34"/>
      <c r="E517" s="34"/>
      <c r="F517" s="33"/>
      <c r="G517" s="33"/>
      <c r="H517" s="33"/>
      <c r="I517" s="5"/>
      <c r="J517" s="5"/>
      <c r="K517" s="5"/>
      <c r="L517" s="5"/>
      <c r="M517" s="5"/>
      <c r="N517" s="5"/>
      <c r="O517" s="5"/>
      <c r="P517" s="5"/>
      <c r="Q517" s="5"/>
      <c r="R517" s="5"/>
      <c r="S517" s="5"/>
      <c r="T517" s="5"/>
      <c r="U517" s="5"/>
      <c r="V517" s="5"/>
      <c r="W517" s="5"/>
      <c r="X517" s="5"/>
      <c r="Y517" s="5"/>
      <c r="Z517" s="5"/>
    </row>
    <row r="518" spans="1:26" ht="12.75" customHeight="1" x14ac:dyDescent="0.25">
      <c r="A518" s="5"/>
      <c r="B518" s="32"/>
      <c r="C518" s="33"/>
      <c r="D518" s="34"/>
      <c r="E518" s="34"/>
      <c r="F518" s="33"/>
      <c r="G518" s="33"/>
      <c r="H518" s="33"/>
      <c r="I518" s="5"/>
      <c r="J518" s="5"/>
      <c r="K518" s="5"/>
      <c r="L518" s="5"/>
      <c r="M518" s="5"/>
      <c r="N518" s="5"/>
      <c r="O518" s="5"/>
      <c r="P518" s="5"/>
      <c r="Q518" s="5"/>
      <c r="R518" s="5"/>
      <c r="S518" s="5"/>
      <c r="T518" s="5"/>
      <c r="U518" s="5"/>
      <c r="V518" s="5"/>
      <c r="W518" s="5"/>
      <c r="X518" s="5"/>
      <c r="Y518" s="5"/>
      <c r="Z518" s="5"/>
    </row>
    <row r="519" spans="1:26" ht="12.75" customHeight="1" x14ac:dyDescent="0.25">
      <c r="A519" s="5"/>
      <c r="B519" s="32"/>
      <c r="C519" s="33"/>
      <c r="D519" s="34"/>
      <c r="E519" s="34"/>
      <c r="F519" s="33"/>
      <c r="G519" s="33"/>
      <c r="H519" s="33"/>
      <c r="I519" s="5"/>
      <c r="J519" s="5"/>
      <c r="K519" s="5"/>
      <c r="L519" s="5"/>
      <c r="M519" s="5"/>
      <c r="N519" s="5"/>
      <c r="O519" s="5"/>
      <c r="P519" s="5"/>
      <c r="Q519" s="5"/>
      <c r="R519" s="5"/>
      <c r="S519" s="5"/>
      <c r="T519" s="5"/>
      <c r="U519" s="5"/>
      <c r="V519" s="5"/>
      <c r="W519" s="5"/>
      <c r="X519" s="5"/>
      <c r="Y519" s="5"/>
      <c r="Z519" s="5"/>
    </row>
    <row r="520" spans="1:26" ht="12.75" customHeight="1" x14ac:dyDescent="0.25">
      <c r="A520" s="5"/>
      <c r="B520" s="32"/>
      <c r="C520" s="33"/>
      <c r="D520" s="34"/>
      <c r="E520" s="34"/>
      <c r="F520" s="33"/>
      <c r="G520" s="33"/>
      <c r="H520" s="33"/>
      <c r="I520" s="5"/>
      <c r="J520" s="5"/>
      <c r="K520" s="5"/>
      <c r="L520" s="5"/>
      <c r="M520" s="5"/>
      <c r="N520" s="5"/>
      <c r="O520" s="5"/>
      <c r="P520" s="5"/>
      <c r="Q520" s="5"/>
      <c r="R520" s="5"/>
      <c r="S520" s="5"/>
      <c r="T520" s="5"/>
      <c r="U520" s="5"/>
      <c r="V520" s="5"/>
      <c r="W520" s="5"/>
      <c r="X520" s="5"/>
      <c r="Y520" s="5"/>
      <c r="Z520" s="5"/>
    </row>
    <row r="521" spans="1:26" ht="12.75" customHeight="1" x14ac:dyDescent="0.25">
      <c r="A521" s="5"/>
      <c r="B521" s="32"/>
      <c r="C521" s="33"/>
      <c r="D521" s="34"/>
      <c r="E521" s="34"/>
      <c r="F521" s="33"/>
      <c r="G521" s="33"/>
      <c r="H521" s="33"/>
      <c r="I521" s="5"/>
      <c r="J521" s="5"/>
      <c r="K521" s="5"/>
      <c r="L521" s="5"/>
      <c r="M521" s="5"/>
      <c r="N521" s="5"/>
      <c r="O521" s="5"/>
      <c r="P521" s="5"/>
      <c r="Q521" s="5"/>
      <c r="R521" s="5"/>
      <c r="S521" s="5"/>
      <c r="T521" s="5"/>
      <c r="U521" s="5"/>
      <c r="V521" s="5"/>
      <c r="W521" s="5"/>
      <c r="X521" s="5"/>
      <c r="Y521" s="5"/>
      <c r="Z521" s="5"/>
    </row>
    <row r="522" spans="1:26" ht="12.75" customHeight="1" x14ac:dyDescent="0.25">
      <c r="A522" s="5"/>
      <c r="B522" s="32"/>
      <c r="C522" s="33"/>
      <c r="D522" s="34"/>
      <c r="E522" s="34"/>
      <c r="F522" s="33"/>
      <c r="G522" s="33"/>
      <c r="H522" s="33"/>
      <c r="I522" s="5"/>
      <c r="J522" s="5"/>
      <c r="K522" s="5"/>
      <c r="L522" s="5"/>
      <c r="M522" s="5"/>
      <c r="N522" s="5"/>
      <c r="O522" s="5"/>
      <c r="P522" s="5"/>
      <c r="Q522" s="5"/>
      <c r="R522" s="5"/>
      <c r="S522" s="5"/>
      <c r="T522" s="5"/>
      <c r="U522" s="5"/>
      <c r="V522" s="5"/>
      <c r="W522" s="5"/>
      <c r="X522" s="5"/>
      <c r="Y522" s="5"/>
      <c r="Z522" s="5"/>
    </row>
    <row r="523" spans="1:26" ht="12.75" customHeight="1" x14ac:dyDescent="0.25">
      <c r="A523" s="5"/>
      <c r="B523" s="32"/>
      <c r="C523" s="33"/>
      <c r="D523" s="34"/>
      <c r="E523" s="34"/>
      <c r="F523" s="33"/>
      <c r="G523" s="33"/>
      <c r="H523" s="33"/>
      <c r="I523" s="5"/>
      <c r="J523" s="5"/>
      <c r="K523" s="5"/>
      <c r="L523" s="5"/>
      <c r="M523" s="5"/>
      <c r="N523" s="5"/>
      <c r="O523" s="5"/>
      <c r="P523" s="5"/>
      <c r="Q523" s="5"/>
      <c r="R523" s="5"/>
      <c r="S523" s="5"/>
      <c r="T523" s="5"/>
      <c r="U523" s="5"/>
      <c r="V523" s="5"/>
      <c r="W523" s="5"/>
      <c r="X523" s="5"/>
      <c r="Y523" s="5"/>
      <c r="Z523" s="5"/>
    </row>
    <row r="524" spans="1:26" ht="12.75" customHeight="1" x14ac:dyDescent="0.25">
      <c r="A524" s="5"/>
      <c r="B524" s="32"/>
      <c r="C524" s="33"/>
      <c r="D524" s="34"/>
      <c r="E524" s="34"/>
      <c r="F524" s="33"/>
      <c r="G524" s="33"/>
      <c r="H524" s="33"/>
      <c r="I524" s="5"/>
      <c r="J524" s="5"/>
      <c r="K524" s="5"/>
      <c r="L524" s="5"/>
      <c r="M524" s="5"/>
      <c r="N524" s="5"/>
      <c r="O524" s="5"/>
      <c r="P524" s="5"/>
      <c r="Q524" s="5"/>
      <c r="R524" s="5"/>
      <c r="S524" s="5"/>
      <c r="T524" s="5"/>
      <c r="U524" s="5"/>
      <c r="V524" s="5"/>
      <c r="W524" s="5"/>
      <c r="X524" s="5"/>
      <c r="Y524" s="5"/>
      <c r="Z524" s="5"/>
    </row>
    <row r="525" spans="1:26" ht="12.75" customHeight="1" x14ac:dyDescent="0.25">
      <c r="A525" s="5"/>
      <c r="B525" s="32"/>
      <c r="C525" s="33"/>
      <c r="D525" s="34"/>
      <c r="E525" s="34"/>
      <c r="F525" s="33"/>
      <c r="G525" s="33"/>
      <c r="H525" s="33"/>
      <c r="I525" s="5"/>
      <c r="J525" s="5"/>
      <c r="K525" s="5"/>
      <c r="L525" s="5"/>
      <c r="M525" s="5"/>
      <c r="N525" s="5"/>
      <c r="O525" s="5"/>
      <c r="P525" s="5"/>
      <c r="Q525" s="5"/>
      <c r="R525" s="5"/>
      <c r="S525" s="5"/>
      <c r="T525" s="5"/>
      <c r="U525" s="5"/>
      <c r="V525" s="5"/>
      <c r="W525" s="5"/>
      <c r="X525" s="5"/>
      <c r="Y525" s="5"/>
      <c r="Z525" s="5"/>
    </row>
    <row r="526" spans="1:26" ht="12.75" customHeight="1" x14ac:dyDescent="0.25">
      <c r="A526" s="5"/>
      <c r="B526" s="32"/>
      <c r="C526" s="33"/>
      <c r="D526" s="34"/>
      <c r="E526" s="34"/>
      <c r="F526" s="33"/>
      <c r="G526" s="33"/>
      <c r="H526" s="33"/>
      <c r="I526" s="5"/>
      <c r="J526" s="5"/>
      <c r="K526" s="5"/>
      <c r="L526" s="5"/>
      <c r="M526" s="5"/>
      <c r="N526" s="5"/>
      <c r="O526" s="5"/>
      <c r="P526" s="5"/>
      <c r="Q526" s="5"/>
      <c r="R526" s="5"/>
      <c r="S526" s="5"/>
      <c r="T526" s="5"/>
      <c r="U526" s="5"/>
      <c r="V526" s="5"/>
      <c r="W526" s="5"/>
      <c r="X526" s="5"/>
      <c r="Y526" s="5"/>
      <c r="Z526" s="5"/>
    </row>
    <row r="527" spans="1:26" ht="12.75" customHeight="1" x14ac:dyDescent="0.25">
      <c r="A527" s="5"/>
      <c r="B527" s="32"/>
      <c r="C527" s="33"/>
      <c r="D527" s="34"/>
      <c r="E527" s="34"/>
      <c r="F527" s="33"/>
      <c r="G527" s="33"/>
      <c r="H527" s="33"/>
      <c r="I527" s="5"/>
      <c r="J527" s="5"/>
      <c r="K527" s="5"/>
      <c r="L527" s="5"/>
      <c r="M527" s="5"/>
      <c r="N527" s="5"/>
      <c r="O527" s="5"/>
      <c r="P527" s="5"/>
      <c r="Q527" s="5"/>
      <c r="R527" s="5"/>
      <c r="S527" s="5"/>
      <c r="T527" s="5"/>
      <c r="U527" s="5"/>
      <c r="V527" s="5"/>
      <c r="W527" s="5"/>
      <c r="X527" s="5"/>
      <c r="Y527" s="5"/>
      <c r="Z527" s="5"/>
    </row>
    <row r="528" spans="1:26" ht="12.75" customHeight="1" x14ac:dyDescent="0.25">
      <c r="A528" s="5"/>
      <c r="B528" s="32"/>
      <c r="C528" s="33"/>
      <c r="D528" s="34"/>
      <c r="E528" s="34"/>
      <c r="F528" s="33"/>
      <c r="G528" s="33"/>
      <c r="H528" s="33"/>
      <c r="I528" s="5"/>
      <c r="J528" s="5"/>
      <c r="K528" s="5"/>
      <c r="L528" s="5"/>
      <c r="M528" s="5"/>
      <c r="N528" s="5"/>
      <c r="O528" s="5"/>
      <c r="P528" s="5"/>
      <c r="Q528" s="5"/>
      <c r="R528" s="5"/>
      <c r="S528" s="5"/>
      <c r="T528" s="5"/>
      <c r="U528" s="5"/>
      <c r="V528" s="5"/>
      <c r="W528" s="5"/>
      <c r="X528" s="5"/>
      <c r="Y528" s="5"/>
      <c r="Z528" s="5"/>
    </row>
    <row r="529" spans="1:26" ht="12.75" customHeight="1" x14ac:dyDescent="0.25">
      <c r="A529" s="5"/>
      <c r="B529" s="32"/>
      <c r="C529" s="33"/>
      <c r="D529" s="34"/>
      <c r="E529" s="34"/>
      <c r="F529" s="33"/>
      <c r="G529" s="33"/>
      <c r="H529" s="33"/>
      <c r="I529" s="5"/>
      <c r="J529" s="5"/>
      <c r="K529" s="5"/>
      <c r="L529" s="5"/>
      <c r="M529" s="5"/>
      <c r="N529" s="5"/>
      <c r="O529" s="5"/>
      <c r="P529" s="5"/>
      <c r="Q529" s="5"/>
      <c r="R529" s="5"/>
      <c r="S529" s="5"/>
      <c r="T529" s="5"/>
      <c r="U529" s="5"/>
      <c r="V529" s="5"/>
      <c r="W529" s="5"/>
      <c r="X529" s="5"/>
      <c r="Y529" s="5"/>
      <c r="Z529" s="5"/>
    </row>
    <row r="530" spans="1:26" ht="12.75" customHeight="1" x14ac:dyDescent="0.25">
      <c r="A530" s="5"/>
      <c r="B530" s="32"/>
      <c r="C530" s="33"/>
      <c r="D530" s="34"/>
      <c r="E530" s="34"/>
      <c r="F530" s="33"/>
      <c r="G530" s="33"/>
      <c r="H530" s="33"/>
      <c r="I530" s="5"/>
      <c r="J530" s="5"/>
      <c r="K530" s="5"/>
      <c r="L530" s="5"/>
      <c r="M530" s="5"/>
      <c r="N530" s="5"/>
      <c r="O530" s="5"/>
      <c r="P530" s="5"/>
      <c r="Q530" s="5"/>
      <c r="R530" s="5"/>
      <c r="S530" s="5"/>
      <c r="T530" s="5"/>
      <c r="U530" s="5"/>
      <c r="V530" s="5"/>
      <c r="W530" s="5"/>
      <c r="X530" s="5"/>
      <c r="Y530" s="5"/>
      <c r="Z530" s="5"/>
    </row>
    <row r="531" spans="1:26" ht="12.75" customHeight="1" x14ac:dyDescent="0.25">
      <c r="A531" s="5"/>
      <c r="B531" s="32"/>
      <c r="C531" s="33"/>
      <c r="D531" s="34"/>
      <c r="E531" s="34"/>
      <c r="F531" s="33"/>
      <c r="G531" s="33"/>
      <c r="H531" s="33"/>
      <c r="I531" s="5"/>
      <c r="J531" s="5"/>
      <c r="K531" s="5"/>
      <c r="L531" s="5"/>
      <c r="M531" s="5"/>
      <c r="N531" s="5"/>
      <c r="O531" s="5"/>
      <c r="P531" s="5"/>
      <c r="Q531" s="5"/>
      <c r="R531" s="5"/>
      <c r="S531" s="5"/>
      <c r="T531" s="5"/>
      <c r="U531" s="5"/>
      <c r="V531" s="5"/>
      <c r="W531" s="5"/>
      <c r="X531" s="5"/>
      <c r="Y531" s="5"/>
      <c r="Z531" s="5"/>
    </row>
    <row r="532" spans="1:26" ht="12.75" customHeight="1" x14ac:dyDescent="0.25">
      <c r="A532" s="5"/>
      <c r="B532" s="32"/>
      <c r="C532" s="33"/>
      <c r="D532" s="34"/>
      <c r="E532" s="34"/>
      <c r="F532" s="33"/>
      <c r="G532" s="33"/>
      <c r="H532" s="33"/>
      <c r="I532" s="5"/>
      <c r="J532" s="5"/>
      <c r="K532" s="5"/>
      <c r="L532" s="5"/>
      <c r="M532" s="5"/>
      <c r="N532" s="5"/>
      <c r="O532" s="5"/>
      <c r="P532" s="5"/>
      <c r="Q532" s="5"/>
      <c r="R532" s="5"/>
      <c r="S532" s="5"/>
      <c r="T532" s="5"/>
      <c r="U532" s="5"/>
      <c r="V532" s="5"/>
      <c r="W532" s="5"/>
      <c r="X532" s="5"/>
      <c r="Y532" s="5"/>
      <c r="Z532" s="5"/>
    </row>
    <row r="533" spans="1:26" ht="12.75" customHeight="1" x14ac:dyDescent="0.25">
      <c r="A533" s="5"/>
      <c r="B533" s="32"/>
      <c r="C533" s="33"/>
      <c r="D533" s="34"/>
      <c r="E533" s="34"/>
      <c r="F533" s="33"/>
      <c r="G533" s="33"/>
      <c r="H533" s="33"/>
      <c r="I533" s="5"/>
      <c r="J533" s="5"/>
      <c r="K533" s="5"/>
      <c r="L533" s="5"/>
      <c r="M533" s="5"/>
      <c r="N533" s="5"/>
      <c r="O533" s="5"/>
      <c r="P533" s="5"/>
      <c r="Q533" s="5"/>
      <c r="R533" s="5"/>
      <c r="S533" s="5"/>
      <c r="T533" s="5"/>
      <c r="U533" s="5"/>
      <c r="V533" s="5"/>
      <c r="W533" s="5"/>
      <c r="X533" s="5"/>
      <c r="Y533" s="5"/>
      <c r="Z533" s="5"/>
    </row>
    <row r="534" spans="1:26" ht="12.75" customHeight="1" x14ac:dyDescent="0.25">
      <c r="A534" s="5"/>
      <c r="B534" s="32"/>
      <c r="C534" s="33"/>
      <c r="D534" s="34"/>
      <c r="E534" s="34"/>
      <c r="F534" s="33"/>
      <c r="G534" s="33"/>
      <c r="H534" s="33"/>
      <c r="I534" s="5"/>
      <c r="J534" s="5"/>
      <c r="K534" s="5"/>
      <c r="L534" s="5"/>
      <c r="M534" s="5"/>
      <c r="N534" s="5"/>
      <c r="O534" s="5"/>
      <c r="P534" s="5"/>
      <c r="Q534" s="5"/>
      <c r="R534" s="5"/>
      <c r="S534" s="5"/>
      <c r="T534" s="5"/>
      <c r="U534" s="5"/>
      <c r="V534" s="5"/>
      <c r="W534" s="5"/>
      <c r="X534" s="5"/>
      <c r="Y534" s="5"/>
      <c r="Z534" s="5"/>
    </row>
    <row r="535" spans="1:26" ht="12.75" customHeight="1" x14ac:dyDescent="0.25">
      <c r="A535" s="5"/>
      <c r="B535" s="32"/>
      <c r="C535" s="33"/>
      <c r="D535" s="34"/>
      <c r="E535" s="34"/>
      <c r="F535" s="33"/>
      <c r="G535" s="33"/>
      <c r="H535" s="33"/>
      <c r="I535" s="5"/>
      <c r="J535" s="5"/>
      <c r="K535" s="5"/>
      <c r="L535" s="5"/>
      <c r="M535" s="5"/>
      <c r="N535" s="5"/>
      <c r="O535" s="5"/>
      <c r="P535" s="5"/>
      <c r="Q535" s="5"/>
      <c r="R535" s="5"/>
      <c r="S535" s="5"/>
      <c r="T535" s="5"/>
      <c r="U535" s="5"/>
      <c r="V535" s="5"/>
      <c r="W535" s="5"/>
      <c r="X535" s="5"/>
      <c r="Y535" s="5"/>
      <c r="Z535" s="5"/>
    </row>
    <row r="536" spans="1:26" ht="12.75" customHeight="1" x14ac:dyDescent="0.25">
      <c r="A536" s="5"/>
      <c r="B536" s="32"/>
      <c r="C536" s="33"/>
      <c r="D536" s="34"/>
      <c r="E536" s="34"/>
      <c r="F536" s="33"/>
      <c r="G536" s="33"/>
      <c r="H536" s="33"/>
      <c r="I536" s="5"/>
      <c r="J536" s="5"/>
      <c r="K536" s="5"/>
      <c r="L536" s="5"/>
      <c r="M536" s="5"/>
      <c r="N536" s="5"/>
      <c r="O536" s="5"/>
      <c r="P536" s="5"/>
      <c r="Q536" s="5"/>
      <c r="R536" s="5"/>
      <c r="S536" s="5"/>
      <c r="T536" s="5"/>
      <c r="U536" s="5"/>
      <c r="V536" s="5"/>
      <c r="W536" s="5"/>
      <c r="X536" s="5"/>
      <c r="Y536" s="5"/>
      <c r="Z536" s="5"/>
    </row>
    <row r="537" spans="1:26" ht="12.75" customHeight="1" x14ac:dyDescent="0.25">
      <c r="A537" s="5"/>
      <c r="B537" s="32"/>
      <c r="C537" s="33"/>
      <c r="D537" s="34"/>
      <c r="E537" s="34"/>
      <c r="F537" s="33"/>
      <c r="G537" s="33"/>
      <c r="H537" s="33"/>
      <c r="I537" s="5"/>
      <c r="J537" s="5"/>
      <c r="K537" s="5"/>
      <c r="L537" s="5"/>
      <c r="M537" s="5"/>
      <c r="N537" s="5"/>
      <c r="O537" s="5"/>
      <c r="P537" s="5"/>
      <c r="Q537" s="5"/>
      <c r="R537" s="5"/>
      <c r="S537" s="5"/>
      <c r="T537" s="5"/>
      <c r="U537" s="5"/>
      <c r="V537" s="5"/>
      <c r="W537" s="5"/>
      <c r="X537" s="5"/>
      <c r="Y537" s="5"/>
      <c r="Z537" s="5"/>
    </row>
    <row r="538" spans="1:26" ht="12.75" customHeight="1" x14ac:dyDescent="0.25">
      <c r="A538" s="5"/>
      <c r="B538" s="32"/>
      <c r="C538" s="33"/>
      <c r="D538" s="34"/>
      <c r="E538" s="34"/>
      <c r="F538" s="33"/>
      <c r="G538" s="33"/>
      <c r="H538" s="33"/>
      <c r="I538" s="5"/>
      <c r="J538" s="5"/>
      <c r="K538" s="5"/>
      <c r="L538" s="5"/>
      <c r="M538" s="5"/>
      <c r="N538" s="5"/>
      <c r="O538" s="5"/>
      <c r="P538" s="5"/>
      <c r="Q538" s="5"/>
      <c r="R538" s="5"/>
      <c r="S538" s="5"/>
      <c r="T538" s="5"/>
      <c r="U538" s="5"/>
      <c r="V538" s="5"/>
      <c r="W538" s="5"/>
      <c r="X538" s="5"/>
      <c r="Y538" s="5"/>
      <c r="Z538" s="5"/>
    </row>
    <row r="539" spans="1:26" ht="12.75" customHeight="1" x14ac:dyDescent="0.25">
      <c r="A539" s="5"/>
      <c r="B539" s="32"/>
      <c r="C539" s="33"/>
      <c r="D539" s="34"/>
      <c r="E539" s="34"/>
      <c r="F539" s="33"/>
      <c r="G539" s="33"/>
      <c r="H539" s="33"/>
      <c r="I539" s="5"/>
      <c r="J539" s="5"/>
      <c r="K539" s="5"/>
      <c r="L539" s="5"/>
      <c r="M539" s="5"/>
      <c r="N539" s="5"/>
      <c r="O539" s="5"/>
      <c r="P539" s="5"/>
      <c r="Q539" s="5"/>
      <c r="R539" s="5"/>
      <c r="S539" s="5"/>
      <c r="T539" s="5"/>
      <c r="U539" s="5"/>
      <c r="V539" s="5"/>
      <c r="W539" s="5"/>
      <c r="X539" s="5"/>
      <c r="Y539" s="5"/>
      <c r="Z539" s="5"/>
    </row>
    <row r="540" spans="1:26" ht="12.75" customHeight="1" x14ac:dyDescent="0.25">
      <c r="A540" s="5"/>
      <c r="B540" s="32"/>
      <c r="C540" s="33"/>
      <c r="D540" s="34"/>
      <c r="E540" s="34"/>
      <c r="F540" s="33"/>
      <c r="G540" s="33"/>
      <c r="H540" s="33"/>
      <c r="I540" s="5"/>
      <c r="J540" s="5"/>
      <c r="K540" s="5"/>
      <c r="L540" s="5"/>
      <c r="M540" s="5"/>
      <c r="N540" s="5"/>
      <c r="O540" s="5"/>
      <c r="P540" s="5"/>
      <c r="Q540" s="5"/>
      <c r="R540" s="5"/>
      <c r="S540" s="5"/>
      <c r="T540" s="5"/>
      <c r="U540" s="5"/>
      <c r="V540" s="5"/>
      <c r="W540" s="5"/>
      <c r="X540" s="5"/>
      <c r="Y540" s="5"/>
      <c r="Z540" s="5"/>
    </row>
    <row r="541" spans="1:26" ht="12.75" customHeight="1" x14ac:dyDescent="0.25">
      <c r="A541" s="5"/>
      <c r="B541" s="32"/>
      <c r="C541" s="33"/>
      <c r="D541" s="34"/>
      <c r="E541" s="34"/>
      <c r="F541" s="33"/>
      <c r="G541" s="33"/>
      <c r="H541" s="33"/>
      <c r="I541" s="5"/>
      <c r="J541" s="5"/>
      <c r="K541" s="5"/>
      <c r="L541" s="5"/>
      <c r="M541" s="5"/>
      <c r="N541" s="5"/>
      <c r="O541" s="5"/>
      <c r="P541" s="5"/>
      <c r="Q541" s="5"/>
      <c r="R541" s="5"/>
      <c r="S541" s="5"/>
      <c r="T541" s="5"/>
      <c r="U541" s="5"/>
      <c r="V541" s="5"/>
      <c r="W541" s="5"/>
      <c r="X541" s="5"/>
      <c r="Y541" s="5"/>
      <c r="Z541" s="5"/>
    </row>
    <row r="542" spans="1:26" ht="12.75" customHeight="1" x14ac:dyDescent="0.25">
      <c r="A542" s="5"/>
      <c r="B542" s="32"/>
      <c r="C542" s="33"/>
      <c r="D542" s="34"/>
      <c r="E542" s="34"/>
      <c r="F542" s="33"/>
      <c r="G542" s="33"/>
      <c r="H542" s="33"/>
      <c r="I542" s="5"/>
      <c r="J542" s="5"/>
      <c r="K542" s="5"/>
      <c r="L542" s="5"/>
      <c r="M542" s="5"/>
      <c r="N542" s="5"/>
      <c r="O542" s="5"/>
      <c r="P542" s="5"/>
      <c r="Q542" s="5"/>
      <c r="R542" s="5"/>
      <c r="S542" s="5"/>
      <c r="T542" s="5"/>
      <c r="U542" s="5"/>
      <c r="V542" s="5"/>
      <c r="W542" s="5"/>
      <c r="X542" s="5"/>
      <c r="Y542" s="5"/>
      <c r="Z542" s="5"/>
    </row>
    <row r="543" spans="1:26" ht="12.75" customHeight="1" x14ac:dyDescent="0.25">
      <c r="A543" s="5"/>
      <c r="B543" s="32"/>
      <c r="C543" s="33"/>
      <c r="D543" s="34"/>
      <c r="E543" s="34"/>
      <c r="F543" s="33"/>
      <c r="G543" s="33"/>
      <c r="H543" s="33"/>
      <c r="I543" s="5"/>
      <c r="J543" s="5"/>
      <c r="K543" s="5"/>
      <c r="L543" s="5"/>
      <c r="M543" s="5"/>
      <c r="N543" s="5"/>
      <c r="O543" s="5"/>
      <c r="P543" s="5"/>
      <c r="Q543" s="5"/>
      <c r="R543" s="5"/>
      <c r="S543" s="5"/>
      <c r="T543" s="5"/>
      <c r="U543" s="5"/>
      <c r="V543" s="5"/>
      <c r="W543" s="5"/>
      <c r="X543" s="5"/>
      <c r="Y543" s="5"/>
      <c r="Z543" s="5"/>
    </row>
    <row r="544" spans="1:26" ht="12.75" customHeight="1" x14ac:dyDescent="0.25">
      <c r="A544" s="5"/>
      <c r="B544" s="32"/>
      <c r="C544" s="33"/>
      <c r="D544" s="34"/>
      <c r="E544" s="34"/>
      <c r="F544" s="33"/>
      <c r="G544" s="33"/>
      <c r="H544" s="33"/>
      <c r="I544" s="5"/>
      <c r="J544" s="5"/>
      <c r="K544" s="5"/>
      <c r="L544" s="5"/>
      <c r="M544" s="5"/>
      <c r="N544" s="5"/>
      <c r="O544" s="5"/>
      <c r="P544" s="5"/>
      <c r="Q544" s="5"/>
      <c r="R544" s="5"/>
      <c r="S544" s="5"/>
      <c r="T544" s="5"/>
      <c r="U544" s="5"/>
      <c r="V544" s="5"/>
      <c r="W544" s="5"/>
      <c r="X544" s="5"/>
      <c r="Y544" s="5"/>
      <c r="Z544" s="5"/>
    </row>
    <row r="545" spans="1:26" ht="12.75" customHeight="1" x14ac:dyDescent="0.25">
      <c r="A545" s="5"/>
      <c r="B545" s="32"/>
      <c r="C545" s="33"/>
      <c r="D545" s="34"/>
      <c r="E545" s="34"/>
      <c r="F545" s="33"/>
      <c r="G545" s="33"/>
      <c r="H545" s="33"/>
      <c r="I545" s="5"/>
      <c r="J545" s="5"/>
      <c r="K545" s="5"/>
      <c r="L545" s="5"/>
      <c r="M545" s="5"/>
      <c r="N545" s="5"/>
      <c r="O545" s="5"/>
      <c r="P545" s="5"/>
      <c r="Q545" s="5"/>
      <c r="R545" s="5"/>
      <c r="S545" s="5"/>
      <c r="T545" s="5"/>
      <c r="U545" s="5"/>
      <c r="V545" s="5"/>
      <c r="W545" s="5"/>
      <c r="X545" s="5"/>
      <c r="Y545" s="5"/>
      <c r="Z545" s="5"/>
    </row>
    <row r="546" spans="1:26" ht="12.75" customHeight="1" x14ac:dyDescent="0.25">
      <c r="A546" s="5"/>
      <c r="B546" s="32"/>
      <c r="C546" s="33"/>
      <c r="D546" s="34"/>
      <c r="E546" s="34"/>
      <c r="F546" s="33"/>
      <c r="G546" s="33"/>
      <c r="H546" s="33"/>
      <c r="I546" s="5"/>
      <c r="J546" s="5"/>
      <c r="K546" s="5"/>
      <c r="L546" s="5"/>
      <c r="M546" s="5"/>
      <c r="N546" s="5"/>
      <c r="O546" s="5"/>
      <c r="P546" s="5"/>
      <c r="Q546" s="5"/>
      <c r="R546" s="5"/>
      <c r="S546" s="5"/>
      <c r="T546" s="5"/>
      <c r="U546" s="5"/>
      <c r="V546" s="5"/>
      <c r="W546" s="5"/>
      <c r="X546" s="5"/>
      <c r="Y546" s="5"/>
      <c r="Z546" s="5"/>
    </row>
    <row r="547" spans="1:26" ht="12.75" customHeight="1" x14ac:dyDescent="0.25">
      <c r="A547" s="5"/>
      <c r="B547" s="32"/>
      <c r="C547" s="33"/>
      <c r="D547" s="34"/>
      <c r="E547" s="34"/>
      <c r="F547" s="33"/>
      <c r="G547" s="33"/>
      <c r="H547" s="33"/>
      <c r="I547" s="5"/>
      <c r="J547" s="5"/>
      <c r="K547" s="5"/>
      <c r="L547" s="5"/>
      <c r="M547" s="5"/>
      <c r="N547" s="5"/>
      <c r="O547" s="5"/>
      <c r="P547" s="5"/>
      <c r="Q547" s="5"/>
      <c r="R547" s="5"/>
      <c r="S547" s="5"/>
      <c r="T547" s="5"/>
      <c r="U547" s="5"/>
      <c r="V547" s="5"/>
      <c r="W547" s="5"/>
      <c r="X547" s="5"/>
      <c r="Y547" s="5"/>
      <c r="Z547" s="5"/>
    </row>
    <row r="548" spans="1:26" ht="12.75" customHeight="1" x14ac:dyDescent="0.25">
      <c r="A548" s="5"/>
      <c r="B548" s="32"/>
      <c r="C548" s="33"/>
      <c r="D548" s="34"/>
      <c r="E548" s="34"/>
      <c r="F548" s="33"/>
      <c r="G548" s="33"/>
      <c r="H548" s="33"/>
      <c r="I548" s="5"/>
      <c r="J548" s="5"/>
      <c r="K548" s="5"/>
      <c r="L548" s="5"/>
      <c r="M548" s="5"/>
      <c r="N548" s="5"/>
      <c r="O548" s="5"/>
      <c r="P548" s="5"/>
      <c r="Q548" s="5"/>
      <c r="R548" s="5"/>
      <c r="S548" s="5"/>
      <c r="T548" s="5"/>
      <c r="U548" s="5"/>
      <c r="V548" s="5"/>
      <c r="W548" s="5"/>
      <c r="X548" s="5"/>
      <c r="Y548" s="5"/>
      <c r="Z548" s="5"/>
    </row>
    <row r="549" spans="1:26" ht="12.75" customHeight="1" x14ac:dyDescent="0.25">
      <c r="A549" s="5"/>
      <c r="B549" s="32"/>
      <c r="C549" s="33"/>
      <c r="D549" s="34"/>
      <c r="E549" s="34"/>
      <c r="F549" s="33"/>
      <c r="G549" s="33"/>
      <c r="H549" s="33"/>
      <c r="I549" s="5"/>
      <c r="J549" s="5"/>
      <c r="K549" s="5"/>
      <c r="L549" s="5"/>
      <c r="M549" s="5"/>
      <c r="N549" s="5"/>
      <c r="O549" s="5"/>
      <c r="P549" s="5"/>
      <c r="Q549" s="5"/>
      <c r="R549" s="5"/>
      <c r="S549" s="5"/>
      <c r="T549" s="5"/>
      <c r="U549" s="5"/>
      <c r="V549" s="5"/>
      <c r="W549" s="5"/>
      <c r="X549" s="5"/>
      <c r="Y549" s="5"/>
      <c r="Z549" s="5"/>
    </row>
    <row r="550" spans="1:26" ht="12.75" customHeight="1" x14ac:dyDescent="0.25">
      <c r="A550" s="5"/>
      <c r="B550" s="32"/>
      <c r="C550" s="33"/>
      <c r="D550" s="34"/>
      <c r="E550" s="34"/>
      <c r="F550" s="33"/>
      <c r="G550" s="33"/>
      <c r="H550" s="33"/>
      <c r="I550" s="5"/>
      <c r="J550" s="5"/>
      <c r="K550" s="5"/>
      <c r="L550" s="5"/>
      <c r="M550" s="5"/>
      <c r="N550" s="5"/>
      <c r="O550" s="5"/>
      <c r="P550" s="5"/>
      <c r="Q550" s="5"/>
      <c r="R550" s="5"/>
      <c r="S550" s="5"/>
      <c r="T550" s="5"/>
      <c r="U550" s="5"/>
      <c r="V550" s="5"/>
      <c r="W550" s="5"/>
      <c r="X550" s="5"/>
      <c r="Y550" s="5"/>
      <c r="Z550" s="5"/>
    </row>
    <row r="551" spans="1:26" ht="12.75" customHeight="1" x14ac:dyDescent="0.25">
      <c r="A551" s="5"/>
      <c r="B551" s="32"/>
      <c r="C551" s="33"/>
      <c r="D551" s="34"/>
      <c r="E551" s="34"/>
      <c r="F551" s="33"/>
      <c r="G551" s="33"/>
      <c r="H551" s="33"/>
      <c r="I551" s="5"/>
      <c r="J551" s="5"/>
      <c r="K551" s="5"/>
      <c r="L551" s="5"/>
      <c r="M551" s="5"/>
      <c r="N551" s="5"/>
      <c r="O551" s="5"/>
      <c r="P551" s="5"/>
      <c r="Q551" s="5"/>
      <c r="R551" s="5"/>
      <c r="S551" s="5"/>
      <c r="T551" s="5"/>
      <c r="U551" s="5"/>
      <c r="V551" s="5"/>
      <c r="W551" s="5"/>
      <c r="X551" s="5"/>
      <c r="Y551" s="5"/>
      <c r="Z551" s="5"/>
    </row>
    <row r="552" spans="1:26" ht="12.75" customHeight="1" x14ac:dyDescent="0.25">
      <c r="A552" s="5"/>
      <c r="B552" s="32"/>
      <c r="C552" s="33"/>
      <c r="D552" s="34"/>
      <c r="E552" s="34"/>
      <c r="F552" s="33"/>
      <c r="G552" s="33"/>
      <c r="H552" s="33"/>
      <c r="I552" s="5"/>
      <c r="J552" s="5"/>
      <c r="K552" s="5"/>
      <c r="L552" s="5"/>
      <c r="M552" s="5"/>
      <c r="N552" s="5"/>
      <c r="O552" s="5"/>
      <c r="P552" s="5"/>
      <c r="Q552" s="5"/>
      <c r="R552" s="5"/>
      <c r="S552" s="5"/>
      <c r="T552" s="5"/>
      <c r="U552" s="5"/>
      <c r="V552" s="5"/>
      <c r="W552" s="5"/>
      <c r="X552" s="5"/>
      <c r="Y552" s="5"/>
      <c r="Z552" s="5"/>
    </row>
    <row r="553" spans="1:26" ht="12.75" customHeight="1" x14ac:dyDescent="0.25">
      <c r="A553" s="5"/>
      <c r="B553" s="32"/>
      <c r="C553" s="33"/>
      <c r="D553" s="34"/>
      <c r="E553" s="34"/>
      <c r="F553" s="33"/>
      <c r="G553" s="33"/>
      <c r="H553" s="33"/>
      <c r="I553" s="5"/>
      <c r="J553" s="5"/>
      <c r="K553" s="5"/>
      <c r="L553" s="5"/>
      <c r="M553" s="5"/>
      <c r="N553" s="5"/>
      <c r="O553" s="5"/>
      <c r="P553" s="5"/>
      <c r="Q553" s="5"/>
      <c r="R553" s="5"/>
      <c r="S553" s="5"/>
      <c r="T553" s="5"/>
      <c r="U553" s="5"/>
      <c r="V553" s="5"/>
      <c r="W553" s="5"/>
      <c r="X553" s="5"/>
      <c r="Y553" s="5"/>
      <c r="Z553" s="5"/>
    </row>
    <row r="554" spans="1:26" ht="12.75" customHeight="1" x14ac:dyDescent="0.25">
      <c r="A554" s="5"/>
      <c r="B554" s="32"/>
      <c r="C554" s="33"/>
      <c r="D554" s="34"/>
      <c r="E554" s="34"/>
      <c r="F554" s="33"/>
      <c r="G554" s="33"/>
      <c r="H554" s="33"/>
      <c r="I554" s="5"/>
      <c r="J554" s="5"/>
      <c r="K554" s="5"/>
      <c r="L554" s="5"/>
      <c r="M554" s="5"/>
      <c r="N554" s="5"/>
      <c r="O554" s="5"/>
      <c r="P554" s="5"/>
      <c r="Q554" s="5"/>
      <c r="R554" s="5"/>
      <c r="S554" s="5"/>
      <c r="T554" s="5"/>
      <c r="U554" s="5"/>
      <c r="V554" s="5"/>
      <c r="W554" s="5"/>
      <c r="X554" s="5"/>
      <c r="Y554" s="5"/>
      <c r="Z554" s="5"/>
    </row>
    <row r="555" spans="1:26" ht="12.75" customHeight="1" x14ac:dyDescent="0.25">
      <c r="A555" s="5"/>
      <c r="B555" s="32"/>
      <c r="C555" s="33"/>
      <c r="D555" s="34"/>
      <c r="E555" s="34"/>
      <c r="F555" s="33"/>
      <c r="G555" s="33"/>
      <c r="H555" s="33"/>
      <c r="I555" s="5"/>
      <c r="J555" s="5"/>
      <c r="K555" s="5"/>
      <c r="L555" s="5"/>
      <c r="M555" s="5"/>
      <c r="N555" s="5"/>
      <c r="O555" s="5"/>
      <c r="P555" s="5"/>
      <c r="Q555" s="5"/>
      <c r="R555" s="5"/>
      <c r="S555" s="5"/>
      <c r="T555" s="5"/>
      <c r="U555" s="5"/>
      <c r="V555" s="5"/>
      <c r="W555" s="5"/>
      <c r="X555" s="5"/>
      <c r="Y555" s="5"/>
      <c r="Z555" s="5"/>
    </row>
    <row r="556" spans="1:26" ht="12.75" customHeight="1" x14ac:dyDescent="0.25">
      <c r="A556" s="5"/>
      <c r="B556" s="32"/>
      <c r="C556" s="33"/>
      <c r="D556" s="34"/>
      <c r="E556" s="34"/>
      <c r="F556" s="33"/>
      <c r="G556" s="33"/>
      <c r="H556" s="33"/>
      <c r="I556" s="5"/>
      <c r="J556" s="5"/>
      <c r="K556" s="5"/>
      <c r="L556" s="5"/>
      <c r="M556" s="5"/>
      <c r="N556" s="5"/>
      <c r="O556" s="5"/>
      <c r="P556" s="5"/>
      <c r="Q556" s="5"/>
      <c r="R556" s="5"/>
      <c r="S556" s="5"/>
      <c r="T556" s="5"/>
      <c r="U556" s="5"/>
      <c r="V556" s="5"/>
      <c r="W556" s="5"/>
      <c r="X556" s="5"/>
      <c r="Y556" s="5"/>
      <c r="Z556" s="5"/>
    </row>
    <row r="557" spans="1:26" ht="12.75" customHeight="1" x14ac:dyDescent="0.25">
      <c r="A557" s="5"/>
      <c r="B557" s="32"/>
      <c r="C557" s="33"/>
      <c r="D557" s="34"/>
      <c r="E557" s="34"/>
      <c r="F557" s="33"/>
      <c r="G557" s="33"/>
      <c r="H557" s="33"/>
      <c r="I557" s="5"/>
      <c r="J557" s="5"/>
      <c r="K557" s="5"/>
      <c r="L557" s="5"/>
      <c r="M557" s="5"/>
      <c r="N557" s="5"/>
      <c r="O557" s="5"/>
      <c r="P557" s="5"/>
      <c r="Q557" s="5"/>
      <c r="R557" s="5"/>
      <c r="S557" s="5"/>
      <c r="T557" s="5"/>
      <c r="U557" s="5"/>
      <c r="V557" s="5"/>
      <c r="W557" s="5"/>
      <c r="X557" s="5"/>
      <c r="Y557" s="5"/>
      <c r="Z557" s="5"/>
    </row>
    <row r="558" spans="1:26" ht="12.75" customHeight="1" x14ac:dyDescent="0.25">
      <c r="A558" s="5"/>
      <c r="B558" s="32"/>
      <c r="C558" s="33"/>
      <c r="D558" s="34"/>
      <c r="E558" s="34"/>
      <c r="F558" s="33"/>
      <c r="G558" s="33"/>
      <c r="H558" s="33"/>
      <c r="I558" s="5"/>
      <c r="J558" s="5"/>
      <c r="K558" s="5"/>
      <c r="L558" s="5"/>
      <c r="M558" s="5"/>
      <c r="N558" s="5"/>
      <c r="O558" s="5"/>
      <c r="P558" s="5"/>
      <c r="Q558" s="5"/>
      <c r="R558" s="5"/>
      <c r="S558" s="5"/>
      <c r="T558" s="5"/>
      <c r="U558" s="5"/>
      <c r="V558" s="5"/>
      <c r="W558" s="5"/>
      <c r="X558" s="5"/>
      <c r="Y558" s="5"/>
      <c r="Z558" s="5"/>
    </row>
    <row r="559" spans="1:26" ht="12.75" customHeight="1" x14ac:dyDescent="0.25">
      <c r="A559" s="5"/>
      <c r="B559" s="32"/>
      <c r="C559" s="33"/>
      <c r="D559" s="34"/>
      <c r="E559" s="34"/>
      <c r="F559" s="33"/>
      <c r="G559" s="33"/>
      <c r="H559" s="33"/>
      <c r="I559" s="5"/>
      <c r="J559" s="5"/>
      <c r="K559" s="5"/>
      <c r="L559" s="5"/>
      <c r="M559" s="5"/>
      <c r="N559" s="5"/>
      <c r="O559" s="5"/>
      <c r="P559" s="5"/>
      <c r="Q559" s="5"/>
      <c r="R559" s="5"/>
      <c r="S559" s="5"/>
      <c r="T559" s="5"/>
      <c r="U559" s="5"/>
      <c r="V559" s="5"/>
      <c r="W559" s="5"/>
      <c r="X559" s="5"/>
      <c r="Y559" s="5"/>
      <c r="Z559" s="5"/>
    </row>
    <row r="560" spans="1:26" ht="12.75" customHeight="1" x14ac:dyDescent="0.25">
      <c r="A560" s="5"/>
      <c r="B560" s="32"/>
      <c r="C560" s="33"/>
      <c r="D560" s="34"/>
      <c r="E560" s="34"/>
      <c r="F560" s="33"/>
      <c r="G560" s="33"/>
      <c r="H560" s="33"/>
      <c r="I560" s="5"/>
      <c r="J560" s="5"/>
      <c r="K560" s="5"/>
      <c r="L560" s="5"/>
      <c r="M560" s="5"/>
      <c r="N560" s="5"/>
      <c r="O560" s="5"/>
      <c r="P560" s="5"/>
      <c r="Q560" s="5"/>
      <c r="R560" s="5"/>
      <c r="S560" s="5"/>
      <c r="T560" s="5"/>
      <c r="U560" s="5"/>
      <c r="V560" s="5"/>
      <c r="W560" s="5"/>
      <c r="X560" s="5"/>
      <c r="Y560" s="5"/>
      <c r="Z560" s="5"/>
    </row>
    <row r="561" spans="1:26" ht="12.75" customHeight="1" x14ac:dyDescent="0.25">
      <c r="A561" s="5"/>
      <c r="B561" s="32"/>
      <c r="C561" s="33"/>
      <c r="D561" s="34"/>
      <c r="E561" s="34"/>
      <c r="F561" s="33"/>
      <c r="G561" s="33"/>
      <c r="H561" s="33"/>
      <c r="I561" s="5"/>
      <c r="J561" s="5"/>
      <c r="K561" s="5"/>
      <c r="L561" s="5"/>
      <c r="M561" s="5"/>
      <c r="N561" s="5"/>
      <c r="O561" s="5"/>
      <c r="P561" s="5"/>
      <c r="Q561" s="5"/>
      <c r="R561" s="5"/>
      <c r="S561" s="5"/>
      <c r="T561" s="5"/>
      <c r="U561" s="5"/>
      <c r="V561" s="5"/>
      <c r="W561" s="5"/>
      <c r="X561" s="5"/>
      <c r="Y561" s="5"/>
      <c r="Z561" s="5"/>
    </row>
    <row r="562" spans="1:26" ht="12.75" customHeight="1" x14ac:dyDescent="0.25">
      <c r="A562" s="5"/>
      <c r="B562" s="32"/>
      <c r="C562" s="33"/>
      <c r="D562" s="34"/>
      <c r="E562" s="34"/>
      <c r="F562" s="33"/>
      <c r="G562" s="33"/>
      <c r="H562" s="33"/>
      <c r="I562" s="5"/>
      <c r="J562" s="5"/>
      <c r="K562" s="5"/>
      <c r="L562" s="5"/>
      <c r="M562" s="5"/>
      <c r="N562" s="5"/>
      <c r="O562" s="5"/>
      <c r="P562" s="5"/>
      <c r="Q562" s="5"/>
      <c r="R562" s="5"/>
      <c r="S562" s="5"/>
      <c r="T562" s="5"/>
      <c r="U562" s="5"/>
      <c r="V562" s="5"/>
      <c r="W562" s="5"/>
      <c r="X562" s="5"/>
      <c r="Y562" s="5"/>
      <c r="Z562" s="5"/>
    </row>
    <row r="563" spans="1:26" ht="12.75" customHeight="1" x14ac:dyDescent="0.25">
      <c r="A563" s="5"/>
      <c r="B563" s="32"/>
      <c r="C563" s="33"/>
      <c r="D563" s="34"/>
      <c r="E563" s="34"/>
      <c r="F563" s="33"/>
      <c r="G563" s="33"/>
      <c r="H563" s="33"/>
      <c r="I563" s="5"/>
      <c r="J563" s="5"/>
      <c r="K563" s="5"/>
      <c r="L563" s="5"/>
      <c r="M563" s="5"/>
      <c r="N563" s="5"/>
      <c r="O563" s="5"/>
      <c r="P563" s="5"/>
      <c r="Q563" s="5"/>
      <c r="R563" s="5"/>
      <c r="S563" s="5"/>
      <c r="T563" s="5"/>
      <c r="U563" s="5"/>
      <c r="V563" s="5"/>
      <c r="W563" s="5"/>
      <c r="X563" s="5"/>
      <c r="Y563" s="5"/>
      <c r="Z563" s="5"/>
    </row>
    <row r="564" spans="1:26" ht="12.75" customHeight="1" x14ac:dyDescent="0.25">
      <c r="A564" s="5"/>
      <c r="B564" s="32"/>
      <c r="C564" s="33"/>
      <c r="D564" s="34"/>
      <c r="E564" s="34"/>
      <c r="F564" s="33"/>
      <c r="G564" s="33"/>
      <c r="H564" s="33"/>
      <c r="I564" s="5"/>
      <c r="J564" s="5"/>
      <c r="K564" s="5"/>
      <c r="L564" s="5"/>
      <c r="M564" s="5"/>
      <c r="N564" s="5"/>
      <c r="O564" s="5"/>
      <c r="P564" s="5"/>
      <c r="Q564" s="5"/>
      <c r="R564" s="5"/>
      <c r="S564" s="5"/>
      <c r="T564" s="5"/>
      <c r="U564" s="5"/>
      <c r="V564" s="5"/>
      <c r="W564" s="5"/>
      <c r="X564" s="5"/>
      <c r="Y564" s="5"/>
      <c r="Z564" s="5"/>
    </row>
    <row r="565" spans="1:26" ht="12.75" customHeight="1" x14ac:dyDescent="0.25">
      <c r="A565" s="5"/>
      <c r="B565" s="32"/>
      <c r="C565" s="33"/>
      <c r="D565" s="34"/>
      <c r="E565" s="34"/>
      <c r="F565" s="33"/>
      <c r="G565" s="33"/>
      <c r="H565" s="33"/>
      <c r="I565" s="5"/>
      <c r="J565" s="5"/>
      <c r="K565" s="5"/>
      <c r="L565" s="5"/>
      <c r="M565" s="5"/>
      <c r="N565" s="5"/>
      <c r="O565" s="5"/>
      <c r="P565" s="5"/>
      <c r="Q565" s="5"/>
      <c r="R565" s="5"/>
      <c r="S565" s="5"/>
      <c r="T565" s="5"/>
      <c r="U565" s="5"/>
      <c r="V565" s="5"/>
      <c r="W565" s="5"/>
      <c r="X565" s="5"/>
      <c r="Y565" s="5"/>
      <c r="Z565" s="5"/>
    </row>
    <row r="566" spans="1:26" ht="12.75" customHeight="1" x14ac:dyDescent="0.25">
      <c r="A566" s="5"/>
      <c r="B566" s="32"/>
      <c r="C566" s="33"/>
      <c r="D566" s="34"/>
      <c r="E566" s="34"/>
      <c r="F566" s="33"/>
      <c r="G566" s="33"/>
      <c r="H566" s="33"/>
      <c r="I566" s="5"/>
      <c r="J566" s="5"/>
      <c r="K566" s="5"/>
      <c r="L566" s="5"/>
      <c r="M566" s="5"/>
      <c r="N566" s="5"/>
      <c r="O566" s="5"/>
      <c r="P566" s="5"/>
      <c r="Q566" s="5"/>
      <c r="R566" s="5"/>
      <c r="S566" s="5"/>
      <c r="T566" s="5"/>
      <c r="U566" s="5"/>
      <c r="V566" s="5"/>
      <c r="W566" s="5"/>
      <c r="X566" s="5"/>
      <c r="Y566" s="5"/>
      <c r="Z566" s="5"/>
    </row>
    <row r="567" spans="1:26" ht="12.75" customHeight="1" x14ac:dyDescent="0.25">
      <c r="A567" s="5"/>
      <c r="B567" s="32"/>
      <c r="C567" s="33"/>
      <c r="D567" s="34"/>
      <c r="E567" s="34"/>
      <c r="F567" s="33"/>
      <c r="G567" s="33"/>
      <c r="H567" s="33"/>
      <c r="I567" s="5"/>
      <c r="J567" s="5"/>
      <c r="K567" s="5"/>
      <c r="L567" s="5"/>
      <c r="M567" s="5"/>
      <c r="N567" s="5"/>
      <c r="O567" s="5"/>
      <c r="P567" s="5"/>
      <c r="Q567" s="5"/>
      <c r="R567" s="5"/>
      <c r="S567" s="5"/>
      <c r="T567" s="5"/>
      <c r="U567" s="5"/>
      <c r="V567" s="5"/>
      <c r="W567" s="5"/>
      <c r="X567" s="5"/>
      <c r="Y567" s="5"/>
      <c r="Z567" s="5"/>
    </row>
    <row r="568" spans="1:26" ht="12.75" customHeight="1" x14ac:dyDescent="0.25">
      <c r="A568" s="5"/>
      <c r="B568" s="32"/>
      <c r="C568" s="33"/>
      <c r="D568" s="34"/>
      <c r="E568" s="34"/>
      <c r="F568" s="33"/>
      <c r="G568" s="33"/>
      <c r="H568" s="33"/>
      <c r="I568" s="5"/>
      <c r="J568" s="5"/>
      <c r="K568" s="5"/>
      <c r="L568" s="5"/>
      <c r="M568" s="5"/>
      <c r="N568" s="5"/>
      <c r="O568" s="5"/>
      <c r="P568" s="5"/>
      <c r="Q568" s="5"/>
      <c r="R568" s="5"/>
      <c r="S568" s="5"/>
      <c r="T568" s="5"/>
      <c r="U568" s="5"/>
      <c r="V568" s="5"/>
      <c r="W568" s="5"/>
      <c r="X568" s="5"/>
      <c r="Y568" s="5"/>
      <c r="Z568" s="5"/>
    </row>
    <row r="569" spans="1:26" ht="12.75" customHeight="1" x14ac:dyDescent="0.25">
      <c r="A569" s="5"/>
      <c r="B569" s="32"/>
      <c r="C569" s="33"/>
      <c r="D569" s="34"/>
      <c r="E569" s="34"/>
      <c r="F569" s="33"/>
      <c r="G569" s="33"/>
      <c r="H569" s="33"/>
      <c r="I569" s="5"/>
      <c r="J569" s="5"/>
      <c r="K569" s="5"/>
      <c r="L569" s="5"/>
      <c r="M569" s="5"/>
      <c r="N569" s="5"/>
      <c r="O569" s="5"/>
      <c r="P569" s="5"/>
      <c r="Q569" s="5"/>
      <c r="R569" s="5"/>
      <c r="S569" s="5"/>
      <c r="T569" s="5"/>
      <c r="U569" s="5"/>
      <c r="V569" s="5"/>
      <c r="W569" s="5"/>
      <c r="X569" s="5"/>
      <c r="Y569" s="5"/>
      <c r="Z569" s="5"/>
    </row>
    <row r="570" spans="1:26" ht="12.75" customHeight="1" x14ac:dyDescent="0.25">
      <c r="A570" s="5"/>
      <c r="B570" s="32"/>
      <c r="C570" s="33"/>
      <c r="D570" s="34"/>
      <c r="E570" s="34"/>
      <c r="F570" s="33"/>
      <c r="G570" s="33"/>
      <c r="H570" s="33"/>
      <c r="I570" s="5"/>
      <c r="J570" s="5"/>
      <c r="K570" s="5"/>
      <c r="L570" s="5"/>
      <c r="M570" s="5"/>
      <c r="N570" s="5"/>
      <c r="O570" s="5"/>
      <c r="P570" s="5"/>
      <c r="Q570" s="5"/>
      <c r="R570" s="5"/>
      <c r="S570" s="5"/>
      <c r="T570" s="5"/>
      <c r="U570" s="5"/>
      <c r="V570" s="5"/>
      <c r="W570" s="5"/>
      <c r="X570" s="5"/>
      <c r="Y570" s="5"/>
      <c r="Z570" s="5"/>
    </row>
    <row r="571" spans="1:26" ht="12.75" customHeight="1" x14ac:dyDescent="0.25">
      <c r="A571" s="5"/>
      <c r="B571" s="32"/>
      <c r="C571" s="33"/>
      <c r="D571" s="34"/>
      <c r="E571" s="34"/>
      <c r="F571" s="33"/>
      <c r="G571" s="33"/>
      <c r="H571" s="33"/>
      <c r="I571" s="5"/>
      <c r="J571" s="5"/>
      <c r="K571" s="5"/>
      <c r="L571" s="5"/>
      <c r="M571" s="5"/>
      <c r="N571" s="5"/>
      <c r="O571" s="5"/>
      <c r="P571" s="5"/>
      <c r="Q571" s="5"/>
      <c r="R571" s="5"/>
      <c r="S571" s="5"/>
      <c r="T571" s="5"/>
      <c r="U571" s="5"/>
      <c r="V571" s="5"/>
      <c r="W571" s="5"/>
      <c r="X571" s="5"/>
      <c r="Y571" s="5"/>
      <c r="Z571" s="5"/>
    </row>
    <row r="572" spans="1:26" ht="12.75" customHeight="1" x14ac:dyDescent="0.25">
      <c r="A572" s="5"/>
      <c r="B572" s="32"/>
      <c r="C572" s="33"/>
      <c r="D572" s="34"/>
      <c r="E572" s="34"/>
      <c r="F572" s="33"/>
      <c r="G572" s="33"/>
      <c r="H572" s="33"/>
      <c r="I572" s="5"/>
      <c r="J572" s="5"/>
      <c r="K572" s="5"/>
      <c r="L572" s="5"/>
      <c r="M572" s="5"/>
      <c r="N572" s="5"/>
      <c r="O572" s="5"/>
      <c r="P572" s="5"/>
      <c r="Q572" s="5"/>
      <c r="R572" s="5"/>
      <c r="S572" s="5"/>
      <c r="T572" s="5"/>
      <c r="U572" s="5"/>
      <c r="V572" s="5"/>
      <c r="W572" s="5"/>
      <c r="X572" s="5"/>
      <c r="Y572" s="5"/>
      <c r="Z572" s="5"/>
    </row>
    <row r="573" spans="1:26" ht="12.75" customHeight="1" x14ac:dyDescent="0.25">
      <c r="A573" s="5"/>
      <c r="B573" s="32"/>
      <c r="C573" s="33"/>
      <c r="D573" s="34"/>
      <c r="E573" s="34"/>
      <c r="F573" s="33"/>
      <c r="G573" s="33"/>
      <c r="H573" s="33"/>
      <c r="I573" s="5"/>
      <c r="J573" s="5"/>
      <c r="K573" s="5"/>
      <c r="L573" s="5"/>
      <c r="M573" s="5"/>
      <c r="N573" s="5"/>
      <c r="O573" s="5"/>
      <c r="P573" s="5"/>
      <c r="Q573" s="5"/>
      <c r="R573" s="5"/>
      <c r="S573" s="5"/>
      <c r="T573" s="5"/>
      <c r="U573" s="5"/>
      <c r="V573" s="5"/>
      <c r="W573" s="5"/>
      <c r="X573" s="5"/>
      <c r="Y573" s="5"/>
      <c r="Z573" s="5"/>
    </row>
    <row r="574" spans="1:26" ht="12.75" customHeight="1" x14ac:dyDescent="0.25">
      <c r="A574" s="5"/>
      <c r="B574" s="32"/>
      <c r="C574" s="33"/>
      <c r="D574" s="34"/>
      <c r="E574" s="34"/>
      <c r="F574" s="33"/>
      <c r="G574" s="33"/>
      <c r="H574" s="33"/>
      <c r="I574" s="5"/>
      <c r="J574" s="5"/>
      <c r="K574" s="5"/>
      <c r="L574" s="5"/>
      <c r="M574" s="5"/>
      <c r="N574" s="5"/>
      <c r="O574" s="5"/>
      <c r="P574" s="5"/>
      <c r="Q574" s="5"/>
      <c r="R574" s="5"/>
      <c r="S574" s="5"/>
      <c r="T574" s="5"/>
      <c r="U574" s="5"/>
      <c r="V574" s="5"/>
      <c r="W574" s="5"/>
      <c r="X574" s="5"/>
      <c r="Y574" s="5"/>
      <c r="Z574" s="5"/>
    </row>
    <row r="575" spans="1:26" ht="12.75" customHeight="1" x14ac:dyDescent="0.25">
      <c r="A575" s="5"/>
      <c r="B575" s="32"/>
      <c r="C575" s="33"/>
      <c r="D575" s="34"/>
      <c r="E575" s="34"/>
      <c r="F575" s="33"/>
      <c r="G575" s="33"/>
      <c r="H575" s="33"/>
      <c r="I575" s="5"/>
      <c r="J575" s="5"/>
      <c r="K575" s="5"/>
      <c r="L575" s="5"/>
      <c r="M575" s="5"/>
      <c r="N575" s="5"/>
      <c r="O575" s="5"/>
      <c r="P575" s="5"/>
      <c r="Q575" s="5"/>
      <c r="R575" s="5"/>
      <c r="S575" s="5"/>
      <c r="T575" s="5"/>
      <c r="U575" s="5"/>
      <c r="V575" s="5"/>
      <c r="W575" s="5"/>
      <c r="X575" s="5"/>
      <c r="Y575" s="5"/>
      <c r="Z575" s="5"/>
    </row>
    <row r="576" spans="1:26" ht="12.75" customHeight="1" x14ac:dyDescent="0.25">
      <c r="A576" s="5"/>
      <c r="B576" s="32"/>
      <c r="C576" s="33"/>
      <c r="D576" s="34"/>
      <c r="E576" s="34"/>
      <c r="F576" s="33"/>
      <c r="G576" s="33"/>
      <c r="H576" s="33"/>
      <c r="I576" s="5"/>
      <c r="J576" s="5"/>
      <c r="K576" s="5"/>
      <c r="L576" s="5"/>
      <c r="M576" s="5"/>
      <c r="N576" s="5"/>
      <c r="O576" s="5"/>
      <c r="P576" s="5"/>
      <c r="Q576" s="5"/>
      <c r="R576" s="5"/>
      <c r="S576" s="5"/>
      <c r="T576" s="5"/>
      <c r="U576" s="5"/>
      <c r="V576" s="5"/>
      <c r="W576" s="5"/>
      <c r="X576" s="5"/>
      <c r="Y576" s="5"/>
      <c r="Z576" s="5"/>
    </row>
    <row r="577" spans="1:26" ht="12.75" customHeight="1" x14ac:dyDescent="0.25">
      <c r="A577" s="5"/>
      <c r="B577" s="32"/>
      <c r="C577" s="33"/>
      <c r="D577" s="34"/>
      <c r="E577" s="34"/>
      <c r="F577" s="33"/>
      <c r="G577" s="33"/>
      <c r="H577" s="33"/>
      <c r="I577" s="5"/>
      <c r="J577" s="5"/>
      <c r="K577" s="5"/>
      <c r="L577" s="5"/>
      <c r="M577" s="5"/>
      <c r="N577" s="5"/>
      <c r="O577" s="5"/>
      <c r="P577" s="5"/>
      <c r="Q577" s="5"/>
      <c r="R577" s="5"/>
      <c r="S577" s="5"/>
      <c r="T577" s="5"/>
      <c r="U577" s="5"/>
      <c r="V577" s="5"/>
      <c r="W577" s="5"/>
      <c r="X577" s="5"/>
      <c r="Y577" s="5"/>
      <c r="Z577" s="5"/>
    </row>
    <row r="578" spans="1:26" ht="12.75" customHeight="1" x14ac:dyDescent="0.25">
      <c r="A578" s="5"/>
      <c r="B578" s="32"/>
      <c r="C578" s="33"/>
      <c r="D578" s="34"/>
      <c r="E578" s="34"/>
      <c r="F578" s="33"/>
      <c r="G578" s="33"/>
      <c r="H578" s="33"/>
      <c r="I578" s="5"/>
      <c r="J578" s="5"/>
      <c r="K578" s="5"/>
      <c r="L578" s="5"/>
      <c r="M578" s="5"/>
      <c r="N578" s="5"/>
      <c r="O578" s="5"/>
      <c r="P578" s="5"/>
      <c r="Q578" s="5"/>
      <c r="R578" s="5"/>
      <c r="S578" s="5"/>
      <c r="T578" s="5"/>
      <c r="U578" s="5"/>
      <c r="V578" s="5"/>
      <c r="W578" s="5"/>
      <c r="X578" s="5"/>
      <c r="Y578" s="5"/>
      <c r="Z578" s="5"/>
    </row>
    <row r="579" spans="1:26" ht="12.75" customHeight="1" x14ac:dyDescent="0.25">
      <c r="A579" s="5"/>
      <c r="B579" s="32"/>
      <c r="C579" s="33"/>
      <c r="D579" s="34"/>
      <c r="E579" s="34"/>
      <c r="F579" s="33"/>
      <c r="G579" s="33"/>
      <c r="H579" s="33"/>
      <c r="I579" s="5"/>
      <c r="J579" s="5"/>
      <c r="K579" s="5"/>
      <c r="L579" s="5"/>
      <c r="M579" s="5"/>
      <c r="N579" s="5"/>
      <c r="O579" s="5"/>
      <c r="P579" s="5"/>
      <c r="Q579" s="5"/>
      <c r="R579" s="5"/>
      <c r="S579" s="5"/>
      <c r="T579" s="5"/>
      <c r="U579" s="5"/>
      <c r="V579" s="5"/>
      <c r="W579" s="5"/>
      <c r="X579" s="5"/>
      <c r="Y579" s="5"/>
      <c r="Z579" s="5"/>
    </row>
    <row r="580" spans="1:26" ht="12.75" customHeight="1" x14ac:dyDescent="0.25">
      <c r="A580" s="5"/>
      <c r="B580" s="32"/>
      <c r="C580" s="33"/>
      <c r="D580" s="34"/>
      <c r="E580" s="34"/>
      <c r="F580" s="33"/>
      <c r="G580" s="33"/>
      <c r="H580" s="33"/>
      <c r="I580" s="5"/>
      <c r="J580" s="5"/>
      <c r="K580" s="5"/>
      <c r="L580" s="5"/>
      <c r="M580" s="5"/>
      <c r="N580" s="5"/>
      <c r="O580" s="5"/>
      <c r="P580" s="5"/>
      <c r="Q580" s="5"/>
      <c r="R580" s="5"/>
      <c r="S580" s="5"/>
      <c r="T580" s="5"/>
      <c r="U580" s="5"/>
      <c r="V580" s="5"/>
      <c r="W580" s="5"/>
      <c r="X580" s="5"/>
      <c r="Y580" s="5"/>
      <c r="Z580" s="5"/>
    </row>
    <row r="581" spans="1:26" ht="12.75" customHeight="1" x14ac:dyDescent="0.25">
      <c r="A581" s="5"/>
      <c r="B581" s="32"/>
      <c r="C581" s="33"/>
      <c r="D581" s="34"/>
      <c r="E581" s="34"/>
      <c r="F581" s="33"/>
      <c r="G581" s="33"/>
      <c r="H581" s="33"/>
      <c r="I581" s="5"/>
      <c r="J581" s="5"/>
      <c r="K581" s="5"/>
      <c r="L581" s="5"/>
      <c r="M581" s="5"/>
      <c r="N581" s="5"/>
      <c r="O581" s="5"/>
      <c r="P581" s="5"/>
      <c r="Q581" s="5"/>
      <c r="R581" s="5"/>
      <c r="S581" s="5"/>
      <c r="T581" s="5"/>
      <c r="U581" s="5"/>
      <c r="V581" s="5"/>
      <c r="W581" s="5"/>
      <c r="X581" s="5"/>
      <c r="Y581" s="5"/>
      <c r="Z581" s="5"/>
    </row>
    <row r="582" spans="1:26" ht="12.75" customHeight="1" x14ac:dyDescent="0.25">
      <c r="A582" s="5"/>
      <c r="B582" s="32"/>
      <c r="C582" s="33"/>
      <c r="D582" s="34"/>
      <c r="E582" s="34"/>
      <c r="F582" s="33"/>
      <c r="G582" s="33"/>
      <c r="H582" s="33"/>
      <c r="I582" s="5"/>
      <c r="J582" s="5"/>
      <c r="K582" s="5"/>
      <c r="L582" s="5"/>
      <c r="M582" s="5"/>
      <c r="N582" s="5"/>
      <c r="O582" s="5"/>
      <c r="P582" s="5"/>
      <c r="Q582" s="5"/>
      <c r="R582" s="5"/>
      <c r="S582" s="5"/>
      <c r="T582" s="5"/>
      <c r="U582" s="5"/>
      <c r="V582" s="5"/>
      <c r="W582" s="5"/>
      <c r="X582" s="5"/>
      <c r="Y582" s="5"/>
      <c r="Z582" s="5"/>
    </row>
    <row r="583" spans="1:26" ht="12.75" customHeight="1" x14ac:dyDescent="0.25">
      <c r="A583" s="5"/>
      <c r="B583" s="32"/>
      <c r="C583" s="33"/>
      <c r="D583" s="34"/>
      <c r="E583" s="34"/>
      <c r="F583" s="33"/>
      <c r="G583" s="33"/>
      <c r="H583" s="33"/>
      <c r="I583" s="5"/>
      <c r="J583" s="5"/>
      <c r="K583" s="5"/>
      <c r="L583" s="5"/>
      <c r="M583" s="5"/>
      <c r="N583" s="5"/>
      <c r="O583" s="5"/>
      <c r="P583" s="5"/>
      <c r="Q583" s="5"/>
      <c r="R583" s="5"/>
      <c r="S583" s="5"/>
      <c r="T583" s="5"/>
      <c r="U583" s="5"/>
      <c r="V583" s="5"/>
      <c r="W583" s="5"/>
      <c r="X583" s="5"/>
      <c r="Y583" s="5"/>
      <c r="Z583" s="5"/>
    </row>
    <row r="584" spans="1:26" ht="12.75" customHeight="1" x14ac:dyDescent="0.25">
      <c r="A584" s="5"/>
      <c r="B584" s="32"/>
      <c r="C584" s="33"/>
      <c r="D584" s="34"/>
      <c r="E584" s="34"/>
      <c r="F584" s="33"/>
      <c r="G584" s="33"/>
      <c r="H584" s="33"/>
      <c r="I584" s="5"/>
      <c r="J584" s="5"/>
      <c r="K584" s="5"/>
      <c r="L584" s="5"/>
      <c r="M584" s="5"/>
      <c r="N584" s="5"/>
      <c r="O584" s="5"/>
      <c r="P584" s="5"/>
      <c r="Q584" s="5"/>
      <c r="R584" s="5"/>
      <c r="S584" s="5"/>
      <c r="T584" s="5"/>
      <c r="U584" s="5"/>
      <c r="V584" s="5"/>
      <c r="W584" s="5"/>
      <c r="X584" s="5"/>
      <c r="Y584" s="5"/>
      <c r="Z584" s="5"/>
    </row>
    <row r="585" spans="1:26" ht="12.75" customHeight="1" x14ac:dyDescent="0.25">
      <c r="A585" s="5"/>
      <c r="B585" s="32"/>
      <c r="C585" s="33"/>
      <c r="D585" s="34"/>
      <c r="E585" s="34"/>
      <c r="F585" s="33"/>
      <c r="G585" s="33"/>
      <c r="H585" s="33"/>
      <c r="I585" s="5"/>
      <c r="J585" s="5"/>
      <c r="K585" s="5"/>
      <c r="L585" s="5"/>
      <c r="M585" s="5"/>
      <c r="N585" s="5"/>
      <c r="O585" s="5"/>
      <c r="P585" s="5"/>
      <c r="Q585" s="5"/>
      <c r="R585" s="5"/>
      <c r="S585" s="5"/>
      <c r="T585" s="5"/>
      <c r="U585" s="5"/>
      <c r="V585" s="5"/>
      <c r="W585" s="5"/>
      <c r="X585" s="5"/>
      <c r="Y585" s="5"/>
      <c r="Z585" s="5"/>
    </row>
    <row r="586" spans="1:26" ht="12.75" customHeight="1" x14ac:dyDescent="0.25">
      <c r="A586" s="5"/>
      <c r="B586" s="32"/>
      <c r="C586" s="33"/>
      <c r="D586" s="34"/>
      <c r="E586" s="34"/>
      <c r="F586" s="33"/>
      <c r="G586" s="33"/>
      <c r="H586" s="33"/>
      <c r="I586" s="5"/>
      <c r="J586" s="5"/>
      <c r="K586" s="5"/>
      <c r="L586" s="5"/>
      <c r="M586" s="5"/>
      <c r="N586" s="5"/>
      <c r="O586" s="5"/>
      <c r="P586" s="5"/>
      <c r="Q586" s="5"/>
      <c r="R586" s="5"/>
      <c r="S586" s="5"/>
      <c r="T586" s="5"/>
      <c r="U586" s="5"/>
      <c r="V586" s="5"/>
      <c r="W586" s="5"/>
      <c r="X586" s="5"/>
      <c r="Y586" s="5"/>
      <c r="Z586" s="5"/>
    </row>
    <row r="587" spans="1:26" ht="12.75" customHeight="1" x14ac:dyDescent="0.25">
      <c r="A587" s="5"/>
      <c r="B587" s="32"/>
      <c r="C587" s="33"/>
      <c r="D587" s="34"/>
      <c r="E587" s="34"/>
      <c r="F587" s="33"/>
      <c r="G587" s="33"/>
      <c r="H587" s="33"/>
      <c r="I587" s="5"/>
      <c r="J587" s="5"/>
      <c r="K587" s="5"/>
      <c r="L587" s="5"/>
      <c r="M587" s="5"/>
      <c r="N587" s="5"/>
      <c r="O587" s="5"/>
      <c r="P587" s="5"/>
      <c r="Q587" s="5"/>
      <c r="R587" s="5"/>
      <c r="S587" s="5"/>
      <c r="T587" s="5"/>
      <c r="U587" s="5"/>
      <c r="V587" s="5"/>
      <c r="W587" s="5"/>
      <c r="X587" s="5"/>
      <c r="Y587" s="5"/>
      <c r="Z587" s="5"/>
    </row>
    <row r="588" spans="1:26" ht="12.75" customHeight="1" x14ac:dyDescent="0.25">
      <c r="A588" s="5"/>
      <c r="B588" s="32"/>
      <c r="C588" s="33"/>
      <c r="D588" s="34"/>
      <c r="E588" s="34"/>
      <c r="F588" s="33"/>
      <c r="G588" s="33"/>
      <c r="H588" s="33"/>
      <c r="I588" s="5"/>
      <c r="J588" s="5"/>
      <c r="K588" s="5"/>
      <c r="L588" s="5"/>
      <c r="M588" s="5"/>
      <c r="N588" s="5"/>
      <c r="O588" s="5"/>
      <c r="P588" s="5"/>
      <c r="Q588" s="5"/>
      <c r="R588" s="5"/>
      <c r="S588" s="5"/>
      <c r="T588" s="5"/>
      <c r="U588" s="5"/>
      <c r="V588" s="5"/>
      <c r="W588" s="5"/>
      <c r="X588" s="5"/>
      <c r="Y588" s="5"/>
      <c r="Z588" s="5"/>
    </row>
    <row r="589" spans="1:26" ht="12.75" customHeight="1" x14ac:dyDescent="0.25">
      <c r="A589" s="5"/>
      <c r="B589" s="32"/>
      <c r="C589" s="33"/>
      <c r="D589" s="34"/>
      <c r="E589" s="34"/>
      <c r="F589" s="33"/>
      <c r="G589" s="33"/>
      <c r="H589" s="33"/>
      <c r="I589" s="5"/>
      <c r="J589" s="5"/>
      <c r="K589" s="5"/>
      <c r="L589" s="5"/>
      <c r="M589" s="5"/>
      <c r="N589" s="5"/>
      <c r="O589" s="5"/>
      <c r="P589" s="5"/>
      <c r="Q589" s="5"/>
      <c r="R589" s="5"/>
      <c r="S589" s="5"/>
      <c r="T589" s="5"/>
      <c r="U589" s="5"/>
      <c r="V589" s="5"/>
      <c r="W589" s="5"/>
      <c r="X589" s="5"/>
      <c r="Y589" s="5"/>
      <c r="Z589" s="5"/>
    </row>
    <row r="590" spans="1:26" ht="12.75" customHeight="1" x14ac:dyDescent="0.25">
      <c r="A590" s="5"/>
      <c r="B590" s="32"/>
      <c r="C590" s="33"/>
      <c r="D590" s="34"/>
      <c r="E590" s="34"/>
      <c r="F590" s="33"/>
      <c r="G590" s="33"/>
      <c r="H590" s="33"/>
      <c r="I590" s="5"/>
      <c r="J590" s="5"/>
      <c r="K590" s="5"/>
      <c r="L590" s="5"/>
      <c r="M590" s="5"/>
      <c r="N590" s="5"/>
      <c r="O590" s="5"/>
      <c r="P590" s="5"/>
      <c r="Q590" s="5"/>
      <c r="R590" s="5"/>
      <c r="S590" s="5"/>
      <c r="T590" s="5"/>
      <c r="U590" s="5"/>
      <c r="V590" s="5"/>
      <c r="W590" s="5"/>
      <c r="X590" s="5"/>
      <c r="Y590" s="5"/>
      <c r="Z590" s="5"/>
    </row>
    <row r="591" spans="1:26" ht="12.75" customHeight="1" x14ac:dyDescent="0.25">
      <c r="A591" s="5"/>
      <c r="B591" s="32"/>
      <c r="C591" s="33"/>
      <c r="D591" s="34"/>
      <c r="E591" s="34"/>
      <c r="F591" s="33"/>
      <c r="G591" s="33"/>
      <c r="H591" s="33"/>
      <c r="I591" s="5"/>
      <c r="J591" s="5"/>
      <c r="K591" s="5"/>
      <c r="L591" s="5"/>
      <c r="M591" s="5"/>
      <c r="N591" s="5"/>
      <c r="O591" s="5"/>
      <c r="P591" s="5"/>
      <c r="Q591" s="5"/>
      <c r="R591" s="5"/>
      <c r="S591" s="5"/>
      <c r="T591" s="5"/>
      <c r="U591" s="5"/>
      <c r="V591" s="5"/>
      <c r="W591" s="5"/>
      <c r="X591" s="5"/>
      <c r="Y591" s="5"/>
      <c r="Z591" s="5"/>
    </row>
    <row r="592" spans="1:26" ht="12.75" customHeight="1" x14ac:dyDescent="0.25">
      <c r="A592" s="5"/>
      <c r="B592" s="32"/>
      <c r="C592" s="33"/>
      <c r="D592" s="34"/>
      <c r="E592" s="34"/>
      <c r="F592" s="33"/>
      <c r="G592" s="33"/>
      <c r="H592" s="33"/>
      <c r="I592" s="5"/>
      <c r="J592" s="5"/>
      <c r="K592" s="5"/>
      <c r="L592" s="5"/>
      <c r="M592" s="5"/>
      <c r="N592" s="5"/>
      <c r="O592" s="5"/>
      <c r="P592" s="5"/>
      <c r="Q592" s="5"/>
      <c r="R592" s="5"/>
      <c r="S592" s="5"/>
      <c r="T592" s="5"/>
      <c r="U592" s="5"/>
      <c r="V592" s="5"/>
      <c r="W592" s="5"/>
      <c r="X592" s="5"/>
      <c r="Y592" s="5"/>
      <c r="Z592" s="5"/>
    </row>
    <row r="593" spans="1:26" ht="12.75" customHeight="1" x14ac:dyDescent="0.25">
      <c r="A593" s="5"/>
      <c r="B593" s="32"/>
      <c r="C593" s="33"/>
      <c r="D593" s="34"/>
      <c r="E593" s="34"/>
      <c r="F593" s="33"/>
      <c r="G593" s="33"/>
      <c r="H593" s="33"/>
      <c r="I593" s="5"/>
      <c r="J593" s="5"/>
      <c r="K593" s="5"/>
      <c r="L593" s="5"/>
      <c r="M593" s="5"/>
      <c r="N593" s="5"/>
      <c r="O593" s="5"/>
      <c r="P593" s="5"/>
      <c r="Q593" s="5"/>
      <c r="R593" s="5"/>
      <c r="S593" s="5"/>
      <c r="T593" s="5"/>
      <c r="U593" s="5"/>
      <c r="V593" s="5"/>
      <c r="W593" s="5"/>
      <c r="X593" s="5"/>
      <c r="Y593" s="5"/>
      <c r="Z593" s="5"/>
    </row>
    <row r="594" spans="1:26" ht="12.75" customHeight="1" x14ac:dyDescent="0.25">
      <c r="A594" s="5"/>
      <c r="B594" s="32"/>
      <c r="C594" s="33"/>
      <c r="D594" s="34"/>
      <c r="E594" s="34"/>
      <c r="F594" s="33"/>
      <c r="G594" s="33"/>
      <c r="H594" s="33"/>
      <c r="I594" s="5"/>
      <c r="J594" s="5"/>
      <c r="K594" s="5"/>
      <c r="L594" s="5"/>
      <c r="M594" s="5"/>
      <c r="N594" s="5"/>
      <c r="O594" s="5"/>
      <c r="P594" s="5"/>
      <c r="Q594" s="5"/>
      <c r="R594" s="5"/>
      <c r="S594" s="5"/>
      <c r="T594" s="5"/>
      <c r="U594" s="5"/>
      <c r="V594" s="5"/>
      <c r="W594" s="5"/>
      <c r="X594" s="5"/>
      <c r="Y594" s="5"/>
      <c r="Z594" s="5"/>
    </row>
    <row r="595" spans="1:26" ht="12.75" customHeight="1" x14ac:dyDescent="0.25">
      <c r="A595" s="5"/>
      <c r="B595" s="32"/>
      <c r="C595" s="33"/>
      <c r="D595" s="34"/>
      <c r="E595" s="34"/>
      <c r="F595" s="33"/>
      <c r="G595" s="33"/>
      <c r="H595" s="33"/>
      <c r="I595" s="5"/>
      <c r="J595" s="5"/>
      <c r="K595" s="5"/>
      <c r="L595" s="5"/>
      <c r="M595" s="5"/>
      <c r="N595" s="5"/>
      <c r="O595" s="5"/>
      <c r="P595" s="5"/>
      <c r="Q595" s="5"/>
      <c r="R595" s="5"/>
      <c r="S595" s="5"/>
      <c r="T595" s="5"/>
      <c r="U595" s="5"/>
      <c r="V595" s="5"/>
      <c r="W595" s="5"/>
      <c r="X595" s="5"/>
      <c r="Y595" s="5"/>
      <c r="Z595" s="5"/>
    </row>
    <row r="596" spans="1:26" ht="12.75" customHeight="1" x14ac:dyDescent="0.25">
      <c r="A596" s="5"/>
      <c r="B596" s="32"/>
      <c r="C596" s="33"/>
      <c r="D596" s="34"/>
      <c r="E596" s="34"/>
      <c r="F596" s="33"/>
      <c r="G596" s="33"/>
      <c r="H596" s="33"/>
      <c r="I596" s="5"/>
      <c r="J596" s="5"/>
      <c r="K596" s="5"/>
      <c r="L596" s="5"/>
      <c r="M596" s="5"/>
      <c r="N596" s="5"/>
      <c r="O596" s="5"/>
      <c r="P596" s="5"/>
      <c r="Q596" s="5"/>
      <c r="R596" s="5"/>
      <c r="S596" s="5"/>
      <c r="T596" s="5"/>
      <c r="U596" s="5"/>
      <c r="V596" s="5"/>
      <c r="W596" s="5"/>
      <c r="X596" s="5"/>
      <c r="Y596" s="5"/>
      <c r="Z596" s="5"/>
    </row>
    <row r="597" spans="1:26" ht="12.75" customHeight="1" x14ac:dyDescent="0.25">
      <c r="A597" s="5"/>
      <c r="B597" s="32"/>
      <c r="C597" s="33"/>
      <c r="D597" s="34"/>
      <c r="E597" s="34"/>
      <c r="F597" s="33"/>
      <c r="G597" s="33"/>
      <c r="H597" s="33"/>
      <c r="I597" s="5"/>
      <c r="J597" s="5"/>
      <c r="K597" s="5"/>
      <c r="L597" s="5"/>
      <c r="M597" s="5"/>
      <c r="N597" s="5"/>
      <c r="O597" s="5"/>
      <c r="P597" s="5"/>
      <c r="Q597" s="5"/>
      <c r="R597" s="5"/>
      <c r="S597" s="5"/>
      <c r="T597" s="5"/>
      <c r="U597" s="5"/>
      <c r="V597" s="5"/>
      <c r="W597" s="5"/>
      <c r="X597" s="5"/>
      <c r="Y597" s="5"/>
      <c r="Z597" s="5"/>
    </row>
    <row r="598" spans="1:26" ht="12.75" customHeight="1" x14ac:dyDescent="0.25">
      <c r="A598" s="5"/>
      <c r="B598" s="32"/>
      <c r="C598" s="33"/>
      <c r="D598" s="34"/>
      <c r="E598" s="34"/>
      <c r="F598" s="33"/>
      <c r="G598" s="33"/>
      <c r="H598" s="33"/>
      <c r="I598" s="5"/>
      <c r="J598" s="5"/>
      <c r="K598" s="5"/>
      <c r="L598" s="5"/>
      <c r="M598" s="5"/>
      <c r="N598" s="5"/>
      <c r="O598" s="5"/>
      <c r="P598" s="5"/>
      <c r="Q598" s="5"/>
      <c r="R598" s="5"/>
      <c r="S598" s="5"/>
      <c r="T598" s="5"/>
      <c r="U598" s="5"/>
      <c r="V598" s="5"/>
      <c r="W598" s="5"/>
      <c r="X598" s="5"/>
      <c r="Y598" s="5"/>
      <c r="Z598" s="5"/>
    </row>
    <row r="599" spans="1:26" ht="12.75" customHeight="1" x14ac:dyDescent="0.25">
      <c r="A599" s="5"/>
      <c r="B599" s="32"/>
      <c r="C599" s="33"/>
      <c r="D599" s="34"/>
      <c r="E599" s="34"/>
      <c r="F599" s="33"/>
      <c r="G599" s="33"/>
      <c r="H599" s="33"/>
      <c r="I599" s="5"/>
      <c r="J599" s="5"/>
      <c r="K599" s="5"/>
      <c r="L599" s="5"/>
      <c r="M599" s="5"/>
      <c r="N599" s="5"/>
      <c r="O599" s="5"/>
      <c r="P599" s="5"/>
      <c r="Q599" s="5"/>
      <c r="R599" s="5"/>
      <c r="S599" s="5"/>
      <c r="T599" s="5"/>
      <c r="U599" s="5"/>
      <c r="V599" s="5"/>
      <c r="W599" s="5"/>
      <c r="X599" s="5"/>
      <c r="Y599" s="5"/>
      <c r="Z599" s="5"/>
    </row>
    <row r="600" spans="1:26" ht="12.75" customHeight="1" x14ac:dyDescent="0.25">
      <c r="A600" s="5"/>
      <c r="B600" s="32"/>
      <c r="C600" s="33"/>
      <c r="D600" s="34"/>
      <c r="E600" s="34"/>
      <c r="F600" s="33"/>
      <c r="G600" s="33"/>
      <c r="H600" s="33"/>
      <c r="I600" s="5"/>
      <c r="J600" s="5"/>
      <c r="K600" s="5"/>
      <c r="L600" s="5"/>
      <c r="M600" s="5"/>
      <c r="N600" s="5"/>
      <c r="O600" s="5"/>
      <c r="P600" s="5"/>
      <c r="Q600" s="5"/>
      <c r="R600" s="5"/>
      <c r="S600" s="5"/>
      <c r="T600" s="5"/>
      <c r="U600" s="5"/>
      <c r="V600" s="5"/>
      <c r="W600" s="5"/>
      <c r="X600" s="5"/>
      <c r="Y600" s="5"/>
      <c r="Z600" s="5"/>
    </row>
    <row r="601" spans="1:26" ht="12.75" customHeight="1" x14ac:dyDescent="0.25">
      <c r="A601" s="5"/>
      <c r="B601" s="32"/>
      <c r="C601" s="33"/>
      <c r="D601" s="34"/>
      <c r="E601" s="34"/>
      <c r="F601" s="33"/>
      <c r="G601" s="33"/>
      <c r="H601" s="33"/>
      <c r="I601" s="5"/>
      <c r="J601" s="5"/>
      <c r="K601" s="5"/>
      <c r="L601" s="5"/>
      <c r="M601" s="5"/>
      <c r="N601" s="5"/>
      <c r="O601" s="5"/>
      <c r="P601" s="5"/>
      <c r="Q601" s="5"/>
      <c r="R601" s="5"/>
      <c r="S601" s="5"/>
      <c r="T601" s="5"/>
      <c r="U601" s="5"/>
      <c r="V601" s="5"/>
      <c r="W601" s="5"/>
      <c r="X601" s="5"/>
      <c r="Y601" s="5"/>
      <c r="Z601" s="5"/>
    </row>
    <row r="602" spans="1:26" ht="12.75" customHeight="1" x14ac:dyDescent="0.25">
      <c r="A602" s="5"/>
      <c r="B602" s="32"/>
      <c r="C602" s="33"/>
      <c r="D602" s="34"/>
      <c r="E602" s="34"/>
      <c r="F602" s="33"/>
      <c r="G602" s="33"/>
      <c r="H602" s="33"/>
      <c r="I602" s="5"/>
      <c r="J602" s="5"/>
      <c r="K602" s="5"/>
      <c r="L602" s="5"/>
      <c r="M602" s="5"/>
      <c r="N602" s="5"/>
      <c r="O602" s="5"/>
      <c r="P602" s="5"/>
      <c r="Q602" s="5"/>
      <c r="R602" s="5"/>
      <c r="S602" s="5"/>
      <c r="T602" s="5"/>
      <c r="U602" s="5"/>
      <c r="V602" s="5"/>
      <c r="W602" s="5"/>
      <c r="X602" s="5"/>
      <c r="Y602" s="5"/>
      <c r="Z602" s="5"/>
    </row>
    <row r="603" spans="1:26" ht="12.75" customHeight="1" x14ac:dyDescent="0.25">
      <c r="A603" s="5"/>
      <c r="B603" s="32"/>
      <c r="C603" s="33"/>
      <c r="D603" s="34"/>
      <c r="E603" s="34"/>
      <c r="F603" s="33"/>
      <c r="G603" s="33"/>
      <c r="H603" s="33"/>
      <c r="I603" s="5"/>
      <c r="J603" s="5"/>
      <c r="K603" s="5"/>
      <c r="L603" s="5"/>
      <c r="M603" s="5"/>
      <c r="N603" s="5"/>
      <c r="O603" s="5"/>
      <c r="P603" s="5"/>
      <c r="Q603" s="5"/>
      <c r="R603" s="5"/>
      <c r="S603" s="5"/>
      <c r="T603" s="5"/>
      <c r="U603" s="5"/>
      <c r="V603" s="5"/>
      <c r="W603" s="5"/>
      <c r="X603" s="5"/>
      <c r="Y603" s="5"/>
      <c r="Z603" s="5"/>
    </row>
    <row r="604" spans="1:26" ht="12.75" customHeight="1" x14ac:dyDescent="0.25">
      <c r="A604" s="5"/>
      <c r="B604" s="32"/>
      <c r="C604" s="33"/>
      <c r="D604" s="34"/>
      <c r="E604" s="34"/>
      <c r="F604" s="33"/>
      <c r="G604" s="33"/>
      <c r="H604" s="33"/>
      <c r="I604" s="5"/>
      <c r="J604" s="5"/>
      <c r="K604" s="5"/>
      <c r="L604" s="5"/>
      <c r="M604" s="5"/>
      <c r="N604" s="5"/>
      <c r="O604" s="5"/>
      <c r="P604" s="5"/>
      <c r="Q604" s="5"/>
      <c r="R604" s="5"/>
      <c r="S604" s="5"/>
      <c r="T604" s="5"/>
      <c r="U604" s="5"/>
      <c r="V604" s="5"/>
      <c r="W604" s="5"/>
      <c r="X604" s="5"/>
      <c r="Y604" s="5"/>
      <c r="Z604" s="5"/>
    </row>
    <row r="605" spans="1:26" ht="12.75" customHeight="1" x14ac:dyDescent="0.25">
      <c r="A605" s="5"/>
      <c r="B605" s="32"/>
      <c r="C605" s="33"/>
      <c r="D605" s="34"/>
      <c r="E605" s="34"/>
      <c r="F605" s="33"/>
      <c r="G605" s="33"/>
      <c r="H605" s="33"/>
      <c r="I605" s="5"/>
      <c r="J605" s="5"/>
      <c r="K605" s="5"/>
      <c r="L605" s="5"/>
      <c r="M605" s="5"/>
      <c r="N605" s="5"/>
      <c r="O605" s="5"/>
      <c r="P605" s="5"/>
      <c r="Q605" s="5"/>
      <c r="R605" s="5"/>
      <c r="S605" s="5"/>
      <c r="T605" s="5"/>
      <c r="U605" s="5"/>
      <c r="V605" s="5"/>
      <c r="W605" s="5"/>
      <c r="X605" s="5"/>
      <c r="Y605" s="5"/>
      <c r="Z605" s="5"/>
    </row>
    <row r="606" spans="1:26" ht="12.75" customHeight="1" x14ac:dyDescent="0.25">
      <c r="A606" s="5"/>
      <c r="B606" s="32"/>
      <c r="C606" s="33"/>
      <c r="D606" s="34"/>
      <c r="E606" s="34"/>
      <c r="F606" s="33"/>
      <c r="G606" s="33"/>
      <c r="H606" s="33"/>
      <c r="I606" s="5"/>
      <c r="J606" s="5"/>
      <c r="K606" s="5"/>
      <c r="L606" s="5"/>
      <c r="M606" s="5"/>
      <c r="N606" s="5"/>
      <c r="O606" s="5"/>
      <c r="P606" s="5"/>
      <c r="Q606" s="5"/>
      <c r="R606" s="5"/>
      <c r="S606" s="5"/>
      <c r="T606" s="5"/>
      <c r="U606" s="5"/>
      <c r="V606" s="5"/>
      <c r="W606" s="5"/>
      <c r="X606" s="5"/>
      <c r="Y606" s="5"/>
      <c r="Z606" s="5"/>
    </row>
    <row r="607" spans="1:26" ht="12.75" customHeight="1" x14ac:dyDescent="0.25">
      <c r="A607" s="5"/>
      <c r="B607" s="32"/>
      <c r="C607" s="33"/>
      <c r="D607" s="34"/>
      <c r="E607" s="34"/>
      <c r="F607" s="33"/>
      <c r="G607" s="33"/>
      <c r="H607" s="33"/>
      <c r="I607" s="5"/>
      <c r="J607" s="5"/>
      <c r="K607" s="5"/>
      <c r="L607" s="5"/>
      <c r="M607" s="5"/>
      <c r="N607" s="5"/>
      <c r="O607" s="5"/>
      <c r="P607" s="5"/>
      <c r="Q607" s="5"/>
      <c r="R607" s="5"/>
      <c r="S607" s="5"/>
      <c r="T607" s="5"/>
      <c r="U607" s="5"/>
      <c r="V607" s="5"/>
      <c r="W607" s="5"/>
      <c r="X607" s="5"/>
      <c r="Y607" s="5"/>
      <c r="Z607" s="5"/>
    </row>
    <row r="608" spans="1:26" ht="12.75" customHeight="1" x14ac:dyDescent="0.25">
      <c r="A608" s="5"/>
      <c r="B608" s="32"/>
      <c r="C608" s="33"/>
      <c r="D608" s="34"/>
      <c r="E608" s="34"/>
      <c r="F608" s="33"/>
      <c r="G608" s="33"/>
      <c r="H608" s="33"/>
      <c r="I608" s="5"/>
      <c r="J608" s="5"/>
      <c r="K608" s="5"/>
      <c r="L608" s="5"/>
      <c r="M608" s="5"/>
      <c r="N608" s="5"/>
      <c r="O608" s="5"/>
      <c r="P608" s="5"/>
      <c r="Q608" s="5"/>
      <c r="R608" s="5"/>
      <c r="S608" s="5"/>
      <c r="T608" s="5"/>
      <c r="U608" s="5"/>
      <c r="V608" s="5"/>
      <c r="W608" s="5"/>
      <c r="X608" s="5"/>
      <c r="Y608" s="5"/>
      <c r="Z608" s="5"/>
    </row>
    <row r="609" spans="1:26" ht="12.75" customHeight="1" x14ac:dyDescent="0.25">
      <c r="A609" s="5"/>
      <c r="B609" s="32"/>
      <c r="C609" s="33"/>
      <c r="D609" s="34"/>
      <c r="E609" s="34"/>
      <c r="F609" s="33"/>
      <c r="G609" s="33"/>
      <c r="H609" s="33"/>
      <c r="I609" s="5"/>
      <c r="J609" s="5"/>
      <c r="K609" s="5"/>
      <c r="L609" s="5"/>
      <c r="M609" s="5"/>
      <c r="N609" s="5"/>
      <c r="O609" s="5"/>
      <c r="P609" s="5"/>
      <c r="Q609" s="5"/>
      <c r="R609" s="5"/>
      <c r="S609" s="5"/>
      <c r="T609" s="5"/>
      <c r="U609" s="5"/>
      <c r="V609" s="5"/>
      <c r="W609" s="5"/>
      <c r="X609" s="5"/>
      <c r="Y609" s="5"/>
      <c r="Z609" s="5"/>
    </row>
    <row r="610" spans="1:26" ht="12.75" customHeight="1" x14ac:dyDescent="0.25">
      <c r="A610" s="5"/>
      <c r="B610" s="32"/>
      <c r="C610" s="33"/>
      <c r="D610" s="34"/>
      <c r="E610" s="34"/>
      <c r="F610" s="33"/>
      <c r="G610" s="33"/>
      <c r="H610" s="33"/>
      <c r="I610" s="5"/>
      <c r="J610" s="5"/>
      <c r="K610" s="5"/>
      <c r="L610" s="5"/>
      <c r="M610" s="5"/>
      <c r="N610" s="5"/>
      <c r="O610" s="5"/>
      <c r="P610" s="5"/>
      <c r="Q610" s="5"/>
      <c r="R610" s="5"/>
      <c r="S610" s="5"/>
      <c r="T610" s="5"/>
      <c r="U610" s="5"/>
      <c r="V610" s="5"/>
      <c r="W610" s="5"/>
      <c r="X610" s="5"/>
      <c r="Y610" s="5"/>
      <c r="Z610" s="5"/>
    </row>
    <row r="611" spans="1:26" ht="12.75" customHeight="1" x14ac:dyDescent="0.25">
      <c r="A611" s="5"/>
      <c r="B611" s="32"/>
      <c r="C611" s="33"/>
      <c r="D611" s="34"/>
      <c r="E611" s="34"/>
      <c r="F611" s="33"/>
      <c r="G611" s="33"/>
      <c r="H611" s="33"/>
      <c r="I611" s="5"/>
      <c r="J611" s="5"/>
      <c r="K611" s="5"/>
      <c r="L611" s="5"/>
      <c r="M611" s="5"/>
      <c r="N611" s="5"/>
      <c r="O611" s="5"/>
      <c r="P611" s="5"/>
      <c r="Q611" s="5"/>
      <c r="R611" s="5"/>
      <c r="S611" s="5"/>
      <c r="T611" s="5"/>
      <c r="U611" s="5"/>
      <c r="V611" s="5"/>
      <c r="W611" s="5"/>
      <c r="X611" s="5"/>
      <c r="Y611" s="5"/>
      <c r="Z611" s="5"/>
    </row>
    <row r="612" spans="1:26" ht="12.75" customHeight="1" x14ac:dyDescent="0.25">
      <c r="A612" s="5"/>
      <c r="B612" s="32"/>
      <c r="C612" s="33"/>
      <c r="D612" s="34"/>
      <c r="E612" s="34"/>
      <c r="F612" s="33"/>
      <c r="G612" s="33"/>
      <c r="H612" s="33"/>
      <c r="I612" s="5"/>
      <c r="J612" s="5"/>
      <c r="K612" s="5"/>
      <c r="L612" s="5"/>
      <c r="M612" s="5"/>
      <c r="N612" s="5"/>
      <c r="O612" s="5"/>
      <c r="P612" s="5"/>
      <c r="Q612" s="5"/>
      <c r="R612" s="5"/>
      <c r="S612" s="5"/>
      <c r="T612" s="5"/>
      <c r="U612" s="5"/>
      <c r="V612" s="5"/>
      <c r="W612" s="5"/>
      <c r="X612" s="5"/>
      <c r="Y612" s="5"/>
      <c r="Z612" s="5"/>
    </row>
    <row r="613" spans="1:26" ht="12.75" customHeight="1" x14ac:dyDescent="0.25">
      <c r="A613" s="5"/>
      <c r="B613" s="32"/>
      <c r="C613" s="33"/>
      <c r="D613" s="34"/>
      <c r="E613" s="34"/>
      <c r="F613" s="33"/>
      <c r="G613" s="33"/>
      <c r="H613" s="33"/>
      <c r="I613" s="5"/>
      <c r="J613" s="5"/>
      <c r="K613" s="5"/>
      <c r="L613" s="5"/>
      <c r="M613" s="5"/>
      <c r="N613" s="5"/>
      <c r="O613" s="5"/>
      <c r="P613" s="5"/>
      <c r="Q613" s="5"/>
      <c r="R613" s="5"/>
      <c r="S613" s="5"/>
      <c r="T613" s="5"/>
      <c r="U613" s="5"/>
      <c r="V613" s="5"/>
      <c r="W613" s="5"/>
      <c r="X613" s="5"/>
      <c r="Y613" s="5"/>
      <c r="Z613" s="5"/>
    </row>
    <row r="614" spans="1:26" ht="12.75" customHeight="1" x14ac:dyDescent="0.25">
      <c r="A614" s="5"/>
      <c r="B614" s="32"/>
      <c r="C614" s="33"/>
      <c r="D614" s="34"/>
      <c r="E614" s="34"/>
      <c r="F614" s="33"/>
      <c r="G614" s="33"/>
      <c r="H614" s="33"/>
      <c r="I614" s="5"/>
      <c r="J614" s="5"/>
      <c r="K614" s="5"/>
      <c r="L614" s="5"/>
      <c r="M614" s="5"/>
      <c r="N614" s="5"/>
      <c r="O614" s="5"/>
      <c r="P614" s="5"/>
      <c r="Q614" s="5"/>
      <c r="R614" s="5"/>
      <c r="S614" s="5"/>
      <c r="T614" s="5"/>
      <c r="U614" s="5"/>
      <c r="V614" s="5"/>
      <c r="W614" s="5"/>
      <c r="X614" s="5"/>
      <c r="Y614" s="5"/>
      <c r="Z614" s="5"/>
    </row>
    <row r="615" spans="1:26" ht="12.75" customHeight="1" x14ac:dyDescent="0.25">
      <c r="A615" s="5"/>
      <c r="B615" s="32"/>
      <c r="C615" s="33"/>
      <c r="D615" s="34"/>
      <c r="E615" s="34"/>
      <c r="F615" s="33"/>
      <c r="G615" s="33"/>
      <c r="H615" s="33"/>
      <c r="I615" s="5"/>
      <c r="J615" s="5"/>
      <c r="K615" s="5"/>
      <c r="L615" s="5"/>
      <c r="M615" s="5"/>
      <c r="N615" s="5"/>
      <c r="O615" s="5"/>
      <c r="P615" s="5"/>
      <c r="Q615" s="5"/>
      <c r="R615" s="5"/>
      <c r="S615" s="5"/>
      <c r="T615" s="5"/>
      <c r="U615" s="5"/>
      <c r="V615" s="5"/>
      <c r="W615" s="5"/>
      <c r="X615" s="5"/>
      <c r="Y615" s="5"/>
      <c r="Z615" s="5"/>
    </row>
    <row r="616" spans="1:26" ht="12.75" customHeight="1" x14ac:dyDescent="0.25">
      <c r="A616" s="5"/>
      <c r="B616" s="32"/>
      <c r="C616" s="33"/>
      <c r="D616" s="34"/>
      <c r="E616" s="34"/>
      <c r="F616" s="33"/>
      <c r="G616" s="33"/>
      <c r="H616" s="33"/>
      <c r="I616" s="5"/>
      <c r="J616" s="5"/>
      <c r="K616" s="5"/>
      <c r="L616" s="5"/>
      <c r="M616" s="5"/>
      <c r="N616" s="5"/>
      <c r="O616" s="5"/>
      <c r="P616" s="5"/>
      <c r="Q616" s="5"/>
      <c r="R616" s="5"/>
      <c r="S616" s="5"/>
      <c r="T616" s="5"/>
      <c r="U616" s="5"/>
      <c r="V616" s="5"/>
      <c r="W616" s="5"/>
      <c r="X616" s="5"/>
      <c r="Y616" s="5"/>
      <c r="Z616" s="5"/>
    </row>
    <row r="617" spans="1:26" ht="12.75" customHeight="1" x14ac:dyDescent="0.25">
      <c r="A617" s="5"/>
      <c r="B617" s="32"/>
      <c r="C617" s="33"/>
      <c r="D617" s="34"/>
      <c r="E617" s="34"/>
      <c r="F617" s="33"/>
      <c r="G617" s="33"/>
      <c r="H617" s="33"/>
      <c r="I617" s="5"/>
      <c r="J617" s="5"/>
      <c r="K617" s="5"/>
      <c r="L617" s="5"/>
      <c r="M617" s="5"/>
      <c r="N617" s="5"/>
      <c r="O617" s="5"/>
      <c r="P617" s="5"/>
      <c r="Q617" s="5"/>
      <c r="R617" s="5"/>
      <c r="S617" s="5"/>
      <c r="T617" s="5"/>
      <c r="U617" s="5"/>
      <c r="V617" s="5"/>
      <c r="W617" s="5"/>
      <c r="X617" s="5"/>
      <c r="Y617" s="5"/>
      <c r="Z617" s="5"/>
    </row>
    <row r="618" spans="1:26" ht="12.75" customHeight="1" x14ac:dyDescent="0.25">
      <c r="A618" s="5"/>
      <c r="B618" s="32"/>
      <c r="C618" s="33"/>
      <c r="D618" s="34"/>
      <c r="E618" s="34"/>
      <c r="F618" s="33"/>
      <c r="G618" s="33"/>
      <c r="H618" s="33"/>
      <c r="I618" s="5"/>
      <c r="J618" s="5"/>
      <c r="K618" s="5"/>
      <c r="L618" s="5"/>
      <c r="M618" s="5"/>
      <c r="N618" s="5"/>
      <c r="O618" s="5"/>
      <c r="P618" s="5"/>
      <c r="Q618" s="5"/>
      <c r="R618" s="5"/>
      <c r="S618" s="5"/>
      <c r="T618" s="5"/>
      <c r="U618" s="5"/>
      <c r="V618" s="5"/>
      <c r="W618" s="5"/>
      <c r="X618" s="5"/>
      <c r="Y618" s="5"/>
      <c r="Z618" s="5"/>
    </row>
    <row r="619" spans="1:26" ht="12.75" customHeight="1" x14ac:dyDescent="0.25">
      <c r="A619" s="5"/>
      <c r="B619" s="32"/>
      <c r="C619" s="33"/>
      <c r="D619" s="34"/>
      <c r="E619" s="34"/>
      <c r="F619" s="33"/>
      <c r="G619" s="33"/>
      <c r="H619" s="33"/>
      <c r="I619" s="5"/>
      <c r="J619" s="5"/>
      <c r="K619" s="5"/>
      <c r="L619" s="5"/>
      <c r="M619" s="5"/>
      <c r="N619" s="5"/>
      <c r="O619" s="5"/>
      <c r="P619" s="5"/>
      <c r="Q619" s="5"/>
      <c r="R619" s="5"/>
      <c r="S619" s="5"/>
      <c r="T619" s="5"/>
      <c r="U619" s="5"/>
      <c r="V619" s="5"/>
      <c r="W619" s="5"/>
      <c r="X619" s="5"/>
      <c r="Y619" s="5"/>
      <c r="Z619" s="5"/>
    </row>
    <row r="620" spans="1:26" ht="12.75" customHeight="1" x14ac:dyDescent="0.25">
      <c r="A620" s="5"/>
      <c r="B620" s="32"/>
      <c r="C620" s="33"/>
      <c r="D620" s="34"/>
      <c r="E620" s="34"/>
      <c r="F620" s="33"/>
      <c r="G620" s="33"/>
      <c r="H620" s="33"/>
      <c r="I620" s="5"/>
      <c r="J620" s="5"/>
      <c r="K620" s="5"/>
      <c r="L620" s="5"/>
      <c r="M620" s="5"/>
      <c r="N620" s="5"/>
      <c r="O620" s="5"/>
      <c r="P620" s="5"/>
      <c r="Q620" s="5"/>
      <c r="R620" s="5"/>
      <c r="S620" s="5"/>
      <c r="T620" s="5"/>
      <c r="U620" s="5"/>
      <c r="V620" s="5"/>
      <c r="W620" s="5"/>
      <c r="X620" s="5"/>
      <c r="Y620" s="5"/>
      <c r="Z620" s="5"/>
    </row>
    <row r="621" spans="1:26" ht="12.75" customHeight="1" x14ac:dyDescent="0.25">
      <c r="A621" s="5"/>
      <c r="B621" s="32"/>
      <c r="C621" s="33"/>
      <c r="D621" s="34"/>
      <c r="E621" s="34"/>
      <c r="F621" s="33"/>
      <c r="G621" s="33"/>
      <c r="H621" s="33"/>
      <c r="I621" s="5"/>
      <c r="J621" s="5"/>
      <c r="K621" s="5"/>
      <c r="L621" s="5"/>
      <c r="M621" s="5"/>
      <c r="N621" s="5"/>
      <c r="O621" s="5"/>
      <c r="P621" s="5"/>
      <c r="Q621" s="5"/>
      <c r="R621" s="5"/>
      <c r="S621" s="5"/>
      <c r="T621" s="5"/>
      <c r="U621" s="5"/>
      <c r="V621" s="5"/>
      <c r="W621" s="5"/>
      <c r="X621" s="5"/>
      <c r="Y621" s="5"/>
      <c r="Z621" s="5"/>
    </row>
    <row r="622" spans="1:26" ht="12.75" customHeight="1" x14ac:dyDescent="0.25">
      <c r="A622" s="5"/>
      <c r="B622" s="32"/>
      <c r="C622" s="33"/>
      <c r="D622" s="34"/>
      <c r="E622" s="34"/>
      <c r="F622" s="33"/>
      <c r="G622" s="33"/>
      <c r="H622" s="33"/>
      <c r="I622" s="5"/>
      <c r="J622" s="5"/>
      <c r="K622" s="5"/>
      <c r="L622" s="5"/>
      <c r="M622" s="5"/>
      <c r="N622" s="5"/>
      <c r="O622" s="5"/>
      <c r="P622" s="5"/>
      <c r="Q622" s="5"/>
      <c r="R622" s="5"/>
      <c r="S622" s="5"/>
      <c r="T622" s="5"/>
      <c r="U622" s="5"/>
      <c r="V622" s="5"/>
      <c r="W622" s="5"/>
      <c r="X622" s="5"/>
      <c r="Y622" s="5"/>
      <c r="Z622" s="5"/>
    </row>
    <row r="623" spans="1:26" ht="12.75" customHeight="1" x14ac:dyDescent="0.25">
      <c r="A623" s="5"/>
      <c r="B623" s="32"/>
      <c r="C623" s="33"/>
      <c r="D623" s="34"/>
      <c r="E623" s="34"/>
      <c r="F623" s="33"/>
      <c r="G623" s="33"/>
      <c r="H623" s="33"/>
      <c r="I623" s="5"/>
      <c r="J623" s="5"/>
      <c r="K623" s="5"/>
      <c r="L623" s="5"/>
      <c r="M623" s="5"/>
      <c r="N623" s="5"/>
      <c r="O623" s="5"/>
      <c r="P623" s="5"/>
      <c r="Q623" s="5"/>
      <c r="R623" s="5"/>
      <c r="S623" s="5"/>
      <c r="T623" s="5"/>
      <c r="U623" s="5"/>
      <c r="V623" s="5"/>
      <c r="W623" s="5"/>
      <c r="X623" s="5"/>
      <c r="Y623" s="5"/>
      <c r="Z623" s="5"/>
    </row>
    <row r="624" spans="1:26" ht="12.75" customHeight="1" x14ac:dyDescent="0.25">
      <c r="A624" s="5"/>
      <c r="B624" s="32"/>
      <c r="C624" s="33"/>
      <c r="D624" s="34"/>
      <c r="E624" s="34"/>
      <c r="F624" s="33"/>
      <c r="G624" s="33"/>
      <c r="H624" s="33"/>
      <c r="I624" s="5"/>
      <c r="J624" s="5"/>
      <c r="K624" s="5"/>
      <c r="L624" s="5"/>
      <c r="M624" s="5"/>
      <c r="N624" s="5"/>
      <c r="O624" s="5"/>
      <c r="P624" s="5"/>
      <c r="Q624" s="5"/>
      <c r="R624" s="5"/>
      <c r="S624" s="5"/>
      <c r="T624" s="5"/>
      <c r="U624" s="5"/>
      <c r="V624" s="5"/>
      <c r="W624" s="5"/>
      <c r="X624" s="5"/>
      <c r="Y624" s="5"/>
      <c r="Z624" s="5"/>
    </row>
    <row r="625" spans="1:26" ht="12.75" customHeight="1" x14ac:dyDescent="0.25">
      <c r="A625" s="5"/>
      <c r="B625" s="32"/>
      <c r="C625" s="33"/>
      <c r="D625" s="34"/>
      <c r="E625" s="34"/>
      <c r="F625" s="33"/>
      <c r="G625" s="33"/>
      <c r="H625" s="33"/>
      <c r="I625" s="5"/>
      <c r="J625" s="5"/>
      <c r="K625" s="5"/>
      <c r="L625" s="5"/>
      <c r="M625" s="5"/>
      <c r="N625" s="5"/>
      <c r="O625" s="5"/>
      <c r="P625" s="5"/>
      <c r="Q625" s="5"/>
      <c r="R625" s="5"/>
      <c r="S625" s="5"/>
      <c r="T625" s="5"/>
      <c r="U625" s="5"/>
      <c r="V625" s="5"/>
      <c r="W625" s="5"/>
      <c r="X625" s="5"/>
      <c r="Y625" s="5"/>
      <c r="Z625" s="5"/>
    </row>
    <row r="626" spans="1:26" ht="12.75" customHeight="1" x14ac:dyDescent="0.25">
      <c r="A626" s="5"/>
      <c r="B626" s="32"/>
      <c r="C626" s="33"/>
      <c r="D626" s="34"/>
      <c r="E626" s="34"/>
      <c r="F626" s="33"/>
      <c r="G626" s="33"/>
      <c r="H626" s="33"/>
      <c r="I626" s="5"/>
      <c r="J626" s="5"/>
      <c r="K626" s="5"/>
      <c r="L626" s="5"/>
      <c r="M626" s="5"/>
      <c r="N626" s="5"/>
      <c r="O626" s="5"/>
      <c r="P626" s="5"/>
      <c r="Q626" s="5"/>
      <c r="R626" s="5"/>
      <c r="S626" s="5"/>
      <c r="T626" s="5"/>
      <c r="U626" s="5"/>
      <c r="V626" s="5"/>
      <c r="W626" s="5"/>
      <c r="X626" s="5"/>
      <c r="Y626" s="5"/>
      <c r="Z626" s="5"/>
    </row>
    <row r="627" spans="1:26" ht="12.75" customHeight="1" x14ac:dyDescent="0.25">
      <c r="A627" s="5"/>
      <c r="B627" s="32"/>
      <c r="C627" s="33"/>
      <c r="D627" s="34"/>
      <c r="E627" s="34"/>
      <c r="F627" s="33"/>
      <c r="G627" s="33"/>
      <c r="H627" s="33"/>
      <c r="I627" s="5"/>
      <c r="J627" s="5"/>
      <c r="K627" s="5"/>
      <c r="L627" s="5"/>
      <c r="M627" s="5"/>
      <c r="N627" s="5"/>
      <c r="O627" s="5"/>
      <c r="P627" s="5"/>
      <c r="Q627" s="5"/>
      <c r="R627" s="5"/>
      <c r="S627" s="5"/>
      <c r="T627" s="5"/>
      <c r="U627" s="5"/>
      <c r="V627" s="5"/>
      <c r="W627" s="5"/>
      <c r="X627" s="5"/>
      <c r="Y627" s="5"/>
      <c r="Z627" s="5"/>
    </row>
    <row r="628" spans="1:26" ht="12.75" customHeight="1" x14ac:dyDescent="0.25">
      <c r="A628" s="5"/>
      <c r="B628" s="32"/>
      <c r="C628" s="33"/>
      <c r="D628" s="34"/>
      <c r="E628" s="34"/>
      <c r="F628" s="33"/>
      <c r="G628" s="33"/>
      <c r="H628" s="33"/>
      <c r="I628" s="5"/>
      <c r="J628" s="5"/>
      <c r="K628" s="5"/>
      <c r="L628" s="5"/>
      <c r="M628" s="5"/>
      <c r="N628" s="5"/>
      <c r="O628" s="5"/>
      <c r="P628" s="5"/>
      <c r="Q628" s="5"/>
      <c r="R628" s="5"/>
      <c r="S628" s="5"/>
      <c r="T628" s="5"/>
      <c r="U628" s="5"/>
      <c r="V628" s="5"/>
      <c r="W628" s="5"/>
      <c r="X628" s="5"/>
      <c r="Y628" s="5"/>
      <c r="Z628" s="5"/>
    </row>
    <row r="629" spans="1:26" ht="12.75" customHeight="1" x14ac:dyDescent="0.25">
      <c r="A629" s="5"/>
      <c r="B629" s="32"/>
      <c r="C629" s="33"/>
      <c r="D629" s="34"/>
      <c r="E629" s="34"/>
      <c r="F629" s="33"/>
      <c r="G629" s="33"/>
      <c r="H629" s="33"/>
      <c r="I629" s="5"/>
      <c r="J629" s="5"/>
      <c r="K629" s="5"/>
      <c r="L629" s="5"/>
      <c r="M629" s="5"/>
      <c r="N629" s="5"/>
      <c r="O629" s="5"/>
      <c r="P629" s="5"/>
      <c r="Q629" s="5"/>
      <c r="R629" s="5"/>
      <c r="S629" s="5"/>
      <c r="T629" s="5"/>
      <c r="U629" s="5"/>
      <c r="V629" s="5"/>
      <c r="W629" s="5"/>
      <c r="X629" s="5"/>
      <c r="Y629" s="5"/>
      <c r="Z629" s="5"/>
    </row>
    <row r="630" spans="1:26" ht="12.75" customHeight="1" x14ac:dyDescent="0.25">
      <c r="A630" s="5"/>
      <c r="B630" s="32"/>
      <c r="C630" s="33"/>
      <c r="D630" s="34"/>
      <c r="E630" s="34"/>
      <c r="F630" s="33"/>
      <c r="G630" s="33"/>
      <c r="H630" s="33"/>
      <c r="I630" s="5"/>
      <c r="J630" s="5"/>
      <c r="K630" s="5"/>
      <c r="L630" s="5"/>
      <c r="M630" s="5"/>
      <c r="N630" s="5"/>
      <c r="O630" s="5"/>
      <c r="P630" s="5"/>
      <c r="Q630" s="5"/>
      <c r="R630" s="5"/>
      <c r="S630" s="5"/>
      <c r="T630" s="5"/>
      <c r="U630" s="5"/>
      <c r="V630" s="5"/>
      <c r="W630" s="5"/>
      <c r="X630" s="5"/>
      <c r="Y630" s="5"/>
      <c r="Z630" s="5"/>
    </row>
    <row r="631" spans="1:26" ht="12.75" customHeight="1" x14ac:dyDescent="0.25">
      <c r="A631" s="5"/>
      <c r="B631" s="32"/>
      <c r="C631" s="33"/>
      <c r="D631" s="34"/>
      <c r="E631" s="34"/>
      <c r="F631" s="33"/>
      <c r="G631" s="33"/>
      <c r="H631" s="33"/>
      <c r="I631" s="5"/>
      <c r="J631" s="5"/>
      <c r="K631" s="5"/>
      <c r="L631" s="5"/>
      <c r="M631" s="5"/>
      <c r="N631" s="5"/>
      <c r="O631" s="5"/>
      <c r="P631" s="5"/>
      <c r="Q631" s="5"/>
      <c r="R631" s="5"/>
      <c r="S631" s="5"/>
      <c r="T631" s="5"/>
      <c r="U631" s="5"/>
      <c r="V631" s="5"/>
      <c r="W631" s="5"/>
      <c r="X631" s="5"/>
      <c r="Y631" s="5"/>
      <c r="Z631" s="5"/>
    </row>
    <row r="632" spans="1:26" ht="12.75" customHeight="1" x14ac:dyDescent="0.25">
      <c r="A632" s="5"/>
      <c r="B632" s="32"/>
      <c r="C632" s="33"/>
      <c r="D632" s="34"/>
      <c r="E632" s="34"/>
      <c r="F632" s="33"/>
      <c r="G632" s="33"/>
      <c r="H632" s="33"/>
      <c r="I632" s="5"/>
      <c r="J632" s="5"/>
      <c r="K632" s="5"/>
      <c r="L632" s="5"/>
      <c r="M632" s="5"/>
      <c r="N632" s="5"/>
      <c r="O632" s="5"/>
      <c r="P632" s="5"/>
      <c r="Q632" s="5"/>
      <c r="R632" s="5"/>
      <c r="S632" s="5"/>
      <c r="T632" s="5"/>
      <c r="U632" s="5"/>
      <c r="V632" s="5"/>
      <c r="W632" s="5"/>
      <c r="X632" s="5"/>
      <c r="Y632" s="5"/>
      <c r="Z632" s="5"/>
    </row>
    <row r="633" spans="1:26" ht="12.75" customHeight="1" x14ac:dyDescent="0.25">
      <c r="A633" s="5"/>
      <c r="B633" s="32"/>
      <c r="C633" s="33"/>
      <c r="D633" s="34"/>
      <c r="E633" s="34"/>
      <c r="F633" s="33"/>
      <c r="G633" s="33"/>
      <c r="H633" s="33"/>
      <c r="I633" s="5"/>
      <c r="J633" s="5"/>
      <c r="K633" s="5"/>
      <c r="L633" s="5"/>
      <c r="M633" s="5"/>
      <c r="N633" s="5"/>
      <c r="O633" s="5"/>
      <c r="P633" s="5"/>
      <c r="Q633" s="5"/>
      <c r="R633" s="5"/>
      <c r="S633" s="5"/>
      <c r="T633" s="5"/>
      <c r="U633" s="5"/>
      <c r="V633" s="5"/>
      <c r="W633" s="5"/>
      <c r="X633" s="5"/>
      <c r="Y633" s="5"/>
      <c r="Z633" s="5"/>
    </row>
    <row r="634" spans="1:26" ht="12.75" customHeight="1" x14ac:dyDescent="0.25">
      <c r="A634" s="5"/>
      <c r="B634" s="32"/>
      <c r="C634" s="33"/>
      <c r="D634" s="34"/>
      <c r="E634" s="34"/>
      <c r="F634" s="33"/>
      <c r="G634" s="33"/>
      <c r="H634" s="33"/>
      <c r="I634" s="5"/>
      <c r="J634" s="5"/>
      <c r="K634" s="5"/>
      <c r="L634" s="5"/>
      <c r="M634" s="5"/>
      <c r="N634" s="5"/>
      <c r="O634" s="5"/>
      <c r="P634" s="5"/>
      <c r="Q634" s="5"/>
      <c r="R634" s="5"/>
      <c r="S634" s="5"/>
      <c r="T634" s="5"/>
      <c r="U634" s="5"/>
      <c r="V634" s="5"/>
      <c r="W634" s="5"/>
      <c r="X634" s="5"/>
      <c r="Y634" s="5"/>
      <c r="Z634" s="5"/>
    </row>
    <row r="635" spans="1:26" ht="12.75" customHeight="1" x14ac:dyDescent="0.25">
      <c r="A635" s="5"/>
      <c r="B635" s="32"/>
      <c r="C635" s="33"/>
      <c r="D635" s="34"/>
      <c r="E635" s="34"/>
      <c r="F635" s="33"/>
      <c r="G635" s="33"/>
      <c r="H635" s="33"/>
      <c r="I635" s="5"/>
      <c r="J635" s="5"/>
      <c r="K635" s="5"/>
      <c r="L635" s="5"/>
      <c r="M635" s="5"/>
      <c r="N635" s="5"/>
      <c r="O635" s="5"/>
      <c r="P635" s="5"/>
      <c r="Q635" s="5"/>
      <c r="R635" s="5"/>
      <c r="S635" s="5"/>
      <c r="T635" s="5"/>
      <c r="U635" s="5"/>
      <c r="V635" s="5"/>
      <c r="W635" s="5"/>
      <c r="X635" s="5"/>
      <c r="Y635" s="5"/>
      <c r="Z635" s="5"/>
    </row>
    <row r="636" spans="1:26" ht="12.75" customHeight="1" x14ac:dyDescent="0.25">
      <c r="A636" s="5"/>
      <c r="B636" s="32"/>
      <c r="C636" s="33"/>
      <c r="D636" s="34"/>
      <c r="E636" s="34"/>
      <c r="F636" s="33"/>
      <c r="G636" s="33"/>
      <c r="H636" s="33"/>
      <c r="I636" s="5"/>
      <c r="J636" s="5"/>
      <c r="K636" s="5"/>
      <c r="L636" s="5"/>
      <c r="M636" s="5"/>
      <c r="N636" s="5"/>
      <c r="O636" s="5"/>
      <c r="P636" s="5"/>
      <c r="Q636" s="5"/>
      <c r="R636" s="5"/>
      <c r="S636" s="5"/>
      <c r="T636" s="5"/>
      <c r="U636" s="5"/>
      <c r="V636" s="5"/>
      <c r="W636" s="5"/>
      <c r="X636" s="5"/>
      <c r="Y636" s="5"/>
      <c r="Z636" s="5"/>
    </row>
    <row r="637" spans="1:26" ht="12.75" customHeight="1" x14ac:dyDescent="0.25">
      <c r="A637" s="5"/>
      <c r="B637" s="32"/>
      <c r="C637" s="33"/>
      <c r="D637" s="34"/>
      <c r="E637" s="34"/>
      <c r="F637" s="33"/>
      <c r="G637" s="33"/>
      <c r="H637" s="33"/>
      <c r="I637" s="5"/>
      <c r="J637" s="5"/>
      <c r="K637" s="5"/>
      <c r="L637" s="5"/>
      <c r="M637" s="5"/>
      <c r="N637" s="5"/>
      <c r="O637" s="5"/>
      <c r="P637" s="5"/>
      <c r="Q637" s="5"/>
      <c r="R637" s="5"/>
      <c r="S637" s="5"/>
      <c r="T637" s="5"/>
      <c r="U637" s="5"/>
      <c r="V637" s="5"/>
      <c r="W637" s="5"/>
      <c r="X637" s="5"/>
      <c r="Y637" s="5"/>
      <c r="Z637" s="5"/>
    </row>
    <row r="638" spans="1:26" ht="12.75" customHeight="1" x14ac:dyDescent="0.25">
      <c r="A638" s="5"/>
      <c r="B638" s="32"/>
      <c r="C638" s="33"/>
      <c r="D638" s="34"/>
      <c r="E638" s="34"/>
      <c r="F638" s="33"/>
      <c r="G638" s="33"/>
      <c r="H638" s="33"/>
      <c r="I638" s="5"/>
      <c r="J638" s="5"/>
      <c r="K638" s="5"/>
      <c r="L638" s="5"/>
      <c r="M638" s="5"/>
      <c r="N638" s="5"/>
      <c r="O638" s="5"/>
      <c r="P638" s="5"/>
      <c r="Q638" s="5"/>
      <c r="R638" s="5"/>
      <c r="S638" s="5"/>
      <c r="T638" s="5"/>
      <c r="U638" s="5"/>
      <c r="V638" s="5"/>
      <c r="W638" s="5"/>
      <c r="X638" s="5"/>
      <c r="Y638" s="5"/>
      <c r="Z638" s="5"/>
    </row>
    <row r="639" spans="1:26" ht="12.75" customHeight="1" x14ac:dyDescent="0.25">
      <c r="A639" s="5"/>
      <c r="B639" s="32"/>
      <c r="C639" s="33"/>
      <c r="D639" s="34"/>
      <c r="E639" s="34"/>
      <c r="F639" s="33"/>
      <c r="G639" s="33"/>
      <c r="H639" s="33"/>
      <c r="I639" s="5"/>
      <c r="J639" s="5"/>
      <c r="K639" s="5"/>
      <c r="L639" s="5"/>
      <c r="M639" s="5"/>
      <c r="N639" s="5"/>
      <c r="O639" s="5"/>
      <c r="P639" s="5"/>
      <c r="Q639" s="5"/>
      <c r="R639" s="5"/>
      <c r="S639" s="5"/>
      <c r="T639" s="5"/>
      <c r="U639" s="5"/>
      <c r="V639" s="5"/>
      <c r="W639" s="5"/>
      <c r="X639" s="5"/>
      <c r="Y639" s="5"/>
      <c r="Z639" s="5"/>
    </row>
    <row r="640" spans="1:26" ht="12.75" customHeight="1" x14ac:dyDescent="0.25">
      <c r="A640" s="5"/>
      <c r="B640" s="32"/>
      <c r="C640" s="33"/>
      <c r="D640" s="34"/>
      <c r="E640" s="34"/>
      <c r="F640" s="33"/>
      <c r="G640" s="33"/>
      <c r="H640" s="33"/>
      <c r="I640" s="5"/>
      <c r="J640" s="5"/>
      <c r="K640" s="5"/>
      <c r="L640" s="5"/>
      <c r="M640" s="5"/>
      <c r="N640" s="5"/>
      <c r="O640" s="5"/>
      <c r="P640" s="5"/>
      <c r="Q640" s="5"/>
      <c r="R640" s="5"/>
      <c r="S640" s="5"/>
      <c r="T640" s="5"/>
      <c r="U640" s="5"/>
      <c r="V640" s="5"/>
      <c r="W640" s="5"/>
      <c r="X640" s="5"/>
      <c r="Y640" s="5"/>
      <c r="Z640" s="5"/>
    </row>
    <row r="641" spans="1:26" ht="12.75" customHeight="1" x14ac:dyDescent="0.25">
      <c r="A641" s="5"/>
      <c r="B641" s="32"/>
      <c r="C641" s="33"/>
      <c r="D641" s="34"/>
      <c r="E641" s="34"/>
      <c r="F641" s="33"/>
      <c r="G641" s="33"/>
      <c r="H641" s="33"/>
      <c r="I641" s="5"/>
      <c r="J641" s="5"/>
      <c r="K641" s="5"/>
      <c r="L641" s="5"/>
      <c r="M641" s="5"/>
      <c r="N641" s="5"/>
      <c r="O641" s="5"/>
      <c r="P641" s="5"/>
      <c r="Q641" s="5"/>
      <c r="R641" s="5"/>
      <c r="S641" s="5"/>
      <c r="T641" s="5"/>
      <c r="U641" s="5"/>
      <c r="V641" s="5"/>
      <c r="W641" s="5"/>
      <c r="X641" s="5"/>
      <c r="Y641" s="5"/>
      <c r="Z641" s="5"/>
    </row>
    <row r="642" spans="1:26" ht="12.75" customHeight="1" x14ac:dyDescent="0.25">
      <c r="A642" s="5"/>
      <c r="B642" s="32"/>
      <c r="C642" s="33"/>
      <c r="D642" s="34"/>
      <c r="E642" s="34"/>
      <c r="F642" s="33"/>
      <c r="G642" s="33"/>
      <c r="H642" s="33"/>
      <c r="I642" s="5"/>
      <c r="J642" s="5"/>
      <c r="K642" s="5"/>
      <c r="L642" s="5"/>
      <c r="M642" s="5"/>
      <c r="N642" s="5"/>
      <c r="O642" s="5"/>
      <c r="P642" s="5"/>
      <c r="Q642" s="5"/>
      <c r="R642" s="5"/>
      <c r="S642" s="5"/>
      <c r="T642" s="5"/>
      <c r="U642" s="5"/>
      <c r="V642" s="5"/>
      <c r="W642" s="5"/>
      <c r="X642" s="5"/>
      <c r="Y642" s="5"/>
      <c r="Z642" s="5"/>
    </row>
    <row r="643" spans="1:26" ht="12.75" customHeight="1" x14ac:dyDescent="0.25">
      <c r="A643" s="5"/>
      <c r="B643" s="32"/>
      <c r="C643" s="33"/>
      <c r="D643" s="34"/>
      <c r="E643" s="34"/>
      <c r="F643" s="33"/>
      <c r="G643" s="33"/>
      <c r="H643" s="33"/>
      <c r="I643" s="5"/>
      <c r="J643" s="5"/>
      <c r="K643" s="5"/>
      <c r="L643" s="5"/>
      <c r="M643" s="5"/>
      <c r="N643" s="5"/>
      <c r="O643" s="5"/>
      <c r="P643" s="5"/>
      <c r="Q643" s="5"/>
      <c r="R643" s="5"/>
      <c r="S643" s="5"/>
      <c r="T643" s="5"/>
      <c r="U643" s="5"/>
      <c r="V643" s="5"/>
      <c r="W643" s="5"/>
      <c r="X643" s="5"/>
      <c r="Y643" s="5"/>
      <c r="Z643" s="5"/>
    </row>
    <row r="644" spans="1:26" ht="12.75" customHeight="1" x14ac:dyDescent="0.25">
      <c r="A644" s="5"/>
      <c r="B644" s="32"/>
      <c r="C644" s="33"/>
      <c r="D644" s="34"/>
      <c r="E644" s="34"/>
      <c r="F644" s="33"/>
      <c r="G644" s="33"/>
      <c r="H644" s="33"/>
      <c r="I644" s="5"/>
      <c r="J644" s="5"/>
      <c r="K644" s="5"/>
      <c r="L644" s="5"/>
      <c r="M644" s="5"/>
      <c r="N644" s="5"/>
      <c r="O644" s="5"/>
      <c r="P644" s="5"/>
      <c r="Q644" s="5"/>
      <c r="R644" s="5"/>
      <c r="S644" s="5"/>
      <c r="T644" s="5"/>
      <c r="U644" s="5"/>
      <c r="V644" s="5"/>
      <c r="W644" s="5"/>
      <c r="X644" s="5"/>
      <c r="Y644" s="5"/>
      <c r="Z644" s="5"/>
    </row>
    <row r="645" spans="1:26" ht="12.75" customHeight="1" x14ac:dyDescent="0.25">
      <c r="A645" s="5"/>
      <c r="B645" s="32"/>
      <c r="C645" s="33"/>
      <c r="D645" s="34"/>
      <c r="E645" s="34"/>
      <c r="F645" s="33"/>
      <c r="G645" s="33"/>
      <c r="H645" s="33"/>
      <c r="I645" s="5"/>
      <c r="J645" s="5"/>
      <c r="K645" s="5"/>
      <c r="L645" s="5"/>
      <c r="M645" s="5"/>
      <c r="N645" s="5"/>
      <c r="O645" s="5"/>
      <c r="P645" s="5"/>
      <c r="Q645" s="5"/>
      <c r="R645" s="5"/>
      <c r="S645" s="5"/>
      <c r="T645" s="5"/>
      <c r="U645" s="5"/>
      <c r="V645" s="5"/>
      <c r="W645" s="5"/>
      <c r="X645" s="5"/>
      <c r="Y645" s="5"/>
      <c r="Z645" s="5"/>
    </row>
    <row r="646" spans="1:26" ht="12.75" customHeight="1" x14ac:dyDescent="0.25">
      <c r="A646" s="5"/>
      <c r="B646" s="32"/>
      <c r="C646" s="33"/>
      <c r="D646" s="34"/>
      <c r="E646" s="34"/>
      <c r="F646" s="33"/>
      <c r="G646" s="33"/>
      <c r="H646" s="33"/>
      <c r="I646" s="5"/>
      <c r="J646" s="5"/>
      <c r="K646" s="5"/>
      <c r="L646" s="5"/>
      <c r="M646" s="5"/>
      <c r="N646" s="5"/>
      <c r="O646" s="5"/>
      <c r="P646" s="5"/>
      <c r="Q646" s="5"/>
      <c r="R646" s="5"/>
      <c r="S646" s="5"/>
      <c r="T646" s="5"/>
      <c r="U646" s="5"/>
      <c r="V646" s="5"/>
      <c r="W646" s="5"/>
      <c r="X646" s="5"/>
      <c r="Y646" s="5"/>
      <c r="Z646" s="5"/>
    </row>
    <row r="647" spans="1:26" ht="12.75" customHeight="1" x14ac:dyDescent="0.25">
      <c r="A647" s="5"/>
      <c r="B647" s="32"/>
      <c r="C647" s="33"/>
      <c r="D647" s="34"/>
      <c r="E647" s="34"/>
      <c r="F647" s="33"/>
      <c r="G647" s="33"/>
      <c r="H647" s="33"/>
      <c r="I647" s="5"/>
      <c r="J647" s="5"/>
      <c r="K647" s="5"/>
      <c r="L647" s="5"/>
      <c r="M647" s="5"/>
      <c r="N647" s="5"/>
      <c r="O647" s="5"/>
      <c r="P647" s="5"/>
      <c r="Q647" s="5"/>
      <c r="R647" s="5"/>
      <c r="S647" s="5"/>
      <c r="T647" s="5"/>
      <c r="U647" s="5"/>
      <c r="V647" s="5"/>
      <c r="W647" s="5"/>
      <c r="X647" s="5"/>
      <c r="Y647" s="5"/>
      <c r="Z647" s="5"/>
    </row>
    <row r="648" spans="1:26" ht="12.75" customHeight="1" x14ac:dyDescent="0.25">
      <c r="A648" s="5"/>
      <c r="B648" s="32"/>
      <c r="C648" s="33"/>
      <c r="D648" s="34"/>
      <c r="E648" s="34"/>
      <c r="F648" s="33"/>
      <c r="G648" s="33"/>
      <c r="H648" s="33"/>
      <c r="I648" s="5"/>
      <c r="J648" s="5"/>
      <c r="K648" s="5"/>
      <c r="L648" s="5"/>
      <c r="M648" s="5"/>
      <c r="N648" s="5"/>
      <c r="O648" s="5"/>
      <c r="P648" s="5"/>
      <c r="Q648" s="5"/>
      <c r="R648" s="5"/>
      <c r="S648" s="5"/>
      <c r="T648" s="5"/>
      <c r="U648" s="5"/>
      <c r="V648" s="5"/>
      <c r="W648" s="5"/>
      <c r="X648" s="5"/>
      <c r="Y648" s="5"/>
      <c r="Z648" s="5"/>
    </row>
    <row r="649" spans="1:26" ht="12.75" customHeight="1" x14ac:dyDescent="0.25">
      <c r="A649" s="5"/>
      <c r="B649" s="32"/>
      <c r="C649" s="33"/>
      <c r="D649" s="34"/>
      <c r="E649" s="34"/>
      <c r="F649" s="33"/>
      <c r="G649" s="33"/>
      <c r="H649" s="33"/>
      <c r="I649" s="5"/>
      <c r="J649" s="5"/>
      <c r="K649" s="5"/>
      <c r="L649" s="5"/>
      <c r="M649" s="5"/>
      <c r="N649" s="5"/>
      <c r="O649" s="5"/>
      <c r="P649" s="5"/>
      <c r="Q649" s="5"/>
      <c r="R649" s="5"/>
      <c r="S649" s="5"/>
      <c r="T649" s="5"/>
      <c r="U649" s="5"/>
      <c r="V649" s="5"/>
      <c r="W649" s="5"/>
      <c r="X649" s="5"/>
      <c r="Y649" s="5"/>
      <c r="Z649" s="5"/>
    </row>
    <row r="650" spans="1:26" ht="12.75" customHeight="1" x14ac:dyDescent="0.25">
      <c r="A650" s="5"/>
      <c r="B650" s="32"/>
      <c r="C650" s="33"/>
      <c r="D650" s="34"/>
      <c r="E650" s="34"/>
      <c r="F650" s="33"/>
      <c r="G650" s="33"/>
      <c r="H650" s="33"/>
      <c r="I650" s="5"/>
      <c r="J650" s="5"/>
      <c r="K650" s="5"/>
      <c r="L650" s="5"/>
      <c r="M650" s="5"/>
      <c r="N650" s="5"/>
      <c r="O650" s="5"/>
      <c r="P650" s="5"/>
      <c r="Q650" s="5"/>
      <c r="R650" s="5"/>
      <c r="S650" s="5"/>
      <c r="T650" s="5"/>
      <c r="U650" s="5"/>
      <c r="V650" s="5"/>
      <c r="W650" s="5"/>
      <c r="X650" s="5"/>
      <c r="Y650" s="5"/>
      <c r="Z650" s="5"/>
    </row>
    <row r="651" spans="1:26" ht="12.75" customHeight="1" x14ac:dyDescent="0.25">
      <c r="A651" s="5"/>
      <c r="B651" s="32"/>
      <c r="C651" s="33"/>
      <c r="D651" s="34"/>
      <c r="E651" s="34"/>
      <c r="F651" s="33"/>
      <c r="G651" s="33"/>
      <c r="H651" s="33"/>
      <c r="I651" s="5"/>
      <c r="J651" s="5"/>
      <c r="K651" s="5"/>
      <c r="L651" s="5"/>
      <c r="M651" s="5"/>
      <c r="N651" s="5"/>
      <c r="O651" s="5"/>
      <c r="P651" s="5"/>
      <c r="Q651" s="5"/>
      <c r="R651" s="5"/>
      <c r="S651" s="5"/>
      <c r="T651" s="5"/>
      <c r="U651" s="5"/>
      <c r="V651" s="5"/>
      <c r="W651" s="5"/>
      <c r="X651" s="5"/>
      <c r="Y651" s="5"/>
      <c r="Z651" s="5"/>
    </row>
    <row r="652" spans="1:26" ht="12.75" customHeight="1" x14ac:dyDescent="0.25">
      <c r="A652" s="5"/>
      <c r="B652" s="32"/>
      <c r="C652" s="33"/>
      <c r="D652" s="34"/>
      <c r="E652" s="34"/>
      <c r="F652" s="33"/>
      <c r="G652" s="33"/>
      <c r="H652" s="33"/>
      <c r="I652" s="5"/>
      <c r="J652" s="5"/>
      <c r="K652" s="5"/>
      <c r="L652" s="5"/>
      <c r="M652" s="5"/>
      <c r="N652" s="5"/>
      <c r="O652" s="5"/>
      <c r="P652" s="5"/>
      <c r="Q652" s="5"/>
      <c r="R652" s="5"/>
      <c r="S652" s="5"/>
      <c r="T652" s="5"/>
      <c r="U652" s="5"/>
      <c r="V652" s="5"/>
      <c r="W652" s="5"/>
      <c r="X652" s="5"/>
      <c r="Y652" s="5"/>
      <c r="Z652" s="5"/>
    </row>
    <row r="653" spans="1:26" ht="12.75" customHeight="1" x14ac:dyDescent="0.25">
      <c r="A653" s="5"/>
      <c r="B653" s="32"/>
      <c r="C653" s="33"/>
      <c r="D653" s="34"/>
      <c r="E653" s="34"/>
      <c r="F653" s="33"/>
      <c r="G653" s="33"/>
      <c r="H653" s="33"/>
      <c r="I653" s="5"/>
      <c r="J653" s="5"/>
      <c r="K653" s="5"/>
      <c r="L653" s="5"/>
      <c r="M653" s="5"/>
      <c r="N653" s="5"/>
      <c r="O653" s="5"/>
      <c r="P653" s="5"/>
      <c r="Q653" s="5"/>
      <c r="R653" s="5"/>
      <c r="S653" s="5"/>
      <c r="T653" s="5"/>
      <c r="U653" s="5"/>
      <c r="V653" s="5"/>
      <c r="W653" s="5"/>
      <c r="X653" s="5"/>
      <c r="Y653" s="5"/>
      <c r="Z653" s="5"/>
    </row>
    <row r="654" spans="1:26" ht="12.75" customHeight="1" x14ac:dyDescent="0.25">
      <c r="A654" s="5"/>
      <c r="B654" s="32"/>
      <c r="C654" s="33"/>
      <c r="D654" s="34"/>
      <c r="E654" s="34"/>
      <c r="F654" s="33"/>
      <c r="G654" s="33"/>
      <c r="H654" s="33"/>
      <c r="I654" s="5"/>
      <c r="J654" s="5"/>
      <c r="K654" s="5"/>
      <c r="L654" s="5"/>
      <c r="M654" s="5"/>
      <c r="N654" s="5"/>
      <c r="O654" s="5"/>
      <c r="P654" s="5"/>
      <c r="Q654" s="5"/>
      <c r="R654" s="5"/>
      <c r="S654" s="5"/>
      <c r="T654" s="5"/>
      <c r="U654" s="5"/>
      <c r="V654" s="5"/>
      <c r="W654" s="5"/>
      <c r="X654" s="5"/>
      <c r="Y654" s="5"/>
      <c r="Z654" s="5"/>
    </row>
    <row r="655" spans="1:26" ht="12.75" customHeight="1" x14ac:dyDescent="0.25">
      <c r="A655" s="5"/>
      <c r="B655" s="32"/>
      <c r="C655" s="33"/>
      <c r="D655" s="34"/>
      <c r="E655" s="34"/>
      <c r="F655" s="33"/>
      <c r="G655" s="33"/>
      <c r="H655" s="33"/>
      <c r="I655" s="5"/>
      <c r="J655" s="5"/>
      <c r="K655" s="5"/>
      <c r="L655" s="5"/>
      <c r="M655" s="5"/>
      <c r="N655" s="5"/>
      <c r="O655" s="5"/>
      <c r="P655" s="5"/>
      <c r="Q655" s="5"/>
      <c r="R655" s="5"/>
      <c r="S655" s="5"/>
      <c r="T655" s="5"/>
      <c r="U655" s="5"/>
      <c r="V655" s="5"/>
      <c r="W655" s="5"/>
      <c r="X655" s="5"/>
      <c r="Y655" s="5"/>
      <c r="Z655" s="5"/>
    </row>
    <row r="656" spans="1:26" ht="12.75" customHeight="1" x14ac:dyDescent="0.25">
      <c r="A656" s="5"/>
      <c r="B656" s="32"/>
      <c r="C656" s="33"/>
      <c r="D656" s="34"/>
      <c r="E656" s="34"/>
      <c r="F656" s="33"/>
      <c r="G656" s="33"/>
      <c r="H656" s="33"/>
      <c r="I656" s="5"/>
      <c r="J656" s="5"/>
      <c r="K656" s="5"/>
      <c r="L656" s="5"/>
      <c r="M656" s="5"/>
      <c r="N656" s="5"/>
      <c r="O656" s="5"/>
      <c r="P656" s="5"/>
      <c r="Q656" s="5"/>
      <c r="R656" s="5"/>
      <c r="S656" s="5"/>
      <c r="T656" s="5"/>
      <c r="U656" s="5"/>
      <c r="V656" s="5"/>
      <c r="W656" s="5"/>
      <c r="X656" s="5"/>
      <c r="Y656" s="5"/>
      <c r="Z656" s="5"/>
    </row>
    <row r="657" spans="1:26" ht="12.75" customHeight="1" x14ac:dyDescent="0.25">
      <c r="A657" s="5"/>
      <c r="B657" s="32"/>
      <c r="C657" s="33"/>
      <c r="D657" s="34"/>
      <c r="E657" s="34"/>
      <c r="F657" s="33"/>
      <c r="G657" s="33"/>
      <c r="H657" s="33"/>
      <c r="I657" s="5"/>
      <c r="J657" s="5"/>
      <c r="K657" s="5"/>
      <c r="L657" s="5"/>
      <c r="M657" s="5"/>
      <c r="N657" s="5"/>
      <c r="O657" s="5"/>
      <c r="P657" s="5"/>
      <c r="Q657" s="5"/>
      <c r="R657" s="5"/>
      <c r="S657" s="5"/>
      <c r="T657" s="5"/>
      <c r="U657" s="5"/>
      <c r="V657" s="5"/>
      <c r="W657" s="5"/>
      <c r="X657" s="5"/>
      <c r="Y657" s="5"/>
      <c r="Z657" s="5"/>
    </row>
    <row r="658" spans="1:26" ht="12.75" customHeight="1" x14ac:dyDescent="0.25">
      <c r="A658" s="5"/>
      <c r="B658" s="32"/>
      <c r="C658" s="33"/>
      <c r="D658" s="34"/>
      <c r="E658" s="34"/>
      <c r="F658" s="33"/>
      <c r="G658" s="33"/>
      <c r="H658" s="33"/>
      <c r="I658" s="5"/>
      <c r="J658" s="5"/>
      <c r="K658" s="5"/>
      <c r="L658" s="5"/>
      <c r="M658" s="5"/>
      <c r="N658" s="5"/>
      <c r="O658" s="5"/>
      <c r="P658" s="5"/>
      <c r="Q658" s="5"/>
      <c r="R658" s="5"/>
      <c r="S658" s="5"/>
      <c r="T658" s="5"/>
      <c r="U658" s="5"/>
      <c r="V658" s="5"/>
      <c r="W658" s="5"/>
      <c r="X658" s="5"/>
      <c r="Y658" s="5"/>
      <c r="Z658" s="5"/>
    </row>
    <row r="659" spans="1:26" ht="12.75" customHeight="1" x14ac:dyDescent="0.25">
      <c r="A659" s="5"/>
      <c r="B659" s="32"/>
      <c r="C659" s="33"/>
      <c r="D659" s="34"/>
      <c r="E659" s="34"/>
      <c r="F659" s="33"/>
      <c r="G659" s="33"/>
      <c r="H659" s="33"/>
      <c r="I659" s="5"/>
      <c r="J659" s="5"/>
      <c r="K659" s="5"/>
      <c r="L659" s="5"/>
      <c r="M659" s="5"/>
      <c r="N659" s="5"/>
      <c r="O659" s="5"/>
      <c r="P659" s="5"/>
      <c r="Q659" s="5"/>
      <c r="R659" s="5"/>
      <c r="S659" s="5"/>
      <c r="T659" s="5"/>
      <c r="U659" s="5"/>
      <c r="V659" s="5"/>
      <c r="W659" s="5"/>
      <c r="X659" s="5"/>
      <c r="Y659" s="5"/>
      <c r="Z659" s="5"/>
    </row>
    <row r="660" spans="1:26" ht="12.75" customHeight="1" x14ac:dyDescent="0.25">
      <c r="A660" s="5"/>
      <c r="B660" s="32"/>
      <c r="C660" s="33"/>
      <c r="D660" s="34"/>
      <c r="E660" s="34"/>
      <c r="F660" s="33"/>
      <c r="G660" s="33"/>
      <c r="H660" s="33"/>
      <c r="I660" s="5"/>
      <c r="J660" s="5"/>
      <c r="K660" s="5"/>
      <c r="L660" s="5"/>
      <c r="M660" s="5"/>
      <c r="N660" s="5"/>
      <c r="O660" s="5"/>
      <c r="P660" s="5"/>
      <c r="Q660" s="5"/>
      <c r="R660" s="5"/>
      <c r="S660" s="5"/>
      <c r="T660" s="5"/>
      <c r="U660" s="5"/>
      <c r="V660" s="5"/>
      <c r="W660" s="5"/>
      <c r="X660" s="5"/>
      <c r="Y660" s="5"/>
      <c r="Z660" s="5"/>
    </row>
    <row r="661" spans="1:26" ht="12.75" customHeight="1" x14ac:dyDescent="0.25">
      <c r="A661" s="5"/>
      <c r="B661" s="32"/>
      <c r="C661" s="33"/>
      <c r="D661" s="34"/>
      <c r="E661" s="34"/>
      <c r="F661" s="33"/>
      <c r="G661" s="33"/>
      <c r="H661" s="33"/>
      <c r="I661" s="5"/>
      <c r="J661" s="5"/>
      <c r="K661" s="5"/>
      <c r="L661" s="5"/>
      <c r="M661" s="5"/>
      <c r="N661" s="5"/>
      <c r="O661" s="5"/>
      <c r="P661" s="5"/>
      <c r="Q661" s="5"/>
      <c r="R661" s="5"/>
      <c r="S661" s="5"/>
      <c r="T661" s="5"/>
      <c r="U661" s="5"/>
      <c r="V661" s="5"/>
      <c r="W661" s="5"/>
      <c r="X661" s="5"/>
      <c r="Y661" s="5"/>
      <c r="Z661" s="5"/>
    </row>
    <row r="662" spans="1:26" ht="12.75" customHeight="1" x14ac:dyDescent="0.25">
      <c r="A662" s="5"/>
      <c r="B662" s="32"/>
      <c r="C662" s="33"/>
      <c r="D662" s="34"/>
      <c r="E662" s="34"/>
      <c r="F662" s="33"/>
      <c r="G662" s="33"/>
      <c r="H662" s="33"/>
      <c r="I662" s="5"/>
      <c r="J662" s="5"/>
      <c r="K662" s="5"/>
      <c r="L662" s="5"/>
      <c r="M662" s="5"/>
      <c r="N662" s="5"/>
      <c r="O662" s="5"/>
      <c r="P662" s="5"/>
      <c r="Q662" s="5"/>
      <c r="R662" s="5"/>
      <c r="S662" s="5"/>
      <c r="T662" s="5"/>
      <c r="U662" s="5"/>
      <c r="V662" s="5"/>
      <c r="W662" s="5"/>
      <c r="X662" s="5"/>
      <c r="Y662" s="5"/>
      <c r="Z662" s="5"/>
    </row>
    <row r="663" spans="1:26" ht="12.75" customHeight="1" x14ac:dyDescent="0.25">
      <c r="A663" s="5"/>
      <c r="B663" s="32"/>
      <c r="C663" s="33"/>
      <c r="D663" s="34"/>
      <c r="E663" s="34"/>
      <c r="F663" s="33"/>
      <c r="G663" s="33"/>
      <c r="H663" s="33"/>
      <c r="I663" s="5"/>
      <c r="J663" s="5"/>
      <c r="K663" s="5"/>
      <c r="L663" s="5"/>
      <c r="M663" s="5"/>
      <c r="N663" s="5"/>
      <c r="O663" s="5"/>
      <c r="P663" s="5"/>
      <c r="Q663" s="5"/>
      <c r="R663" s="5"/>
      <c r="S663" s="5"/>
      <c r="T663" s="5"/>
      <c r="U663" s="5"/>
      <c r="V663" s="5"/>
      <c r="W663" s="5"/>
      <c r="X663" s="5"/>
      <c r="Y663" s="5"/>
      <c r="Z663" s="5"/>
    </row>
    <row r="664" spans="1:26" ht="12.75" customHeight="1" x14ac:dyDescent="0.25">
      <c r="A664" s="5"/>
      <c r="B664" s="32"/>
      <c r="C664" s="33"/>
      <c r="D664" s="34"/>
      <c r="E664" s="34"/>
      <c r="F664" s="33"/>
      <c r="G664" s="33"/>
      <c r="H664" s="33"/>
      <c r="I664" s="5"/>
      <c r="J664" s="5"/>
      <c r="K664" s="5"/>
      <c r="L664" s="5"/>
      <c r="M664" s="5"/>
      <c r="N664" s="5"/>
      <c r="O664" s="5"/>
      <c r="P664" s="5"/>
      <c r="Q664" s="5"/>
      <c r="R664" s="5"/>
      <c r="S664" s="5"/>
      <c r="T664" s="5"/>
      <c r="U664" s="5"/>
      <c r="V664" s="5"/>
      <c r="W664" s="5"/>
      <c r="X664" s="5"/>
      <c r="Y664" s="5"/>
      <c r="Z664" s="5"/>
    </row>
    <row r="665" spans="1:26" ht="12.75" customHeight="1" x14ac:dyDescent="0.25">
      <c r="A665" s="5"/>
      <c r="B665" s="32"/>
      <c r="C665" s="33"/>
      <c r="D665" s="34"/>
      <c r="E665" s="34"/>
      <c r="F665" s="33"/>
      <c r="G665" s="33"/>
      <c r="H665" s="33"/>
      <c r="I665" s="5"/>
      <c r="J665" s="5"/>
      <c r="K665" s="5"/>
      <c r="L665" s="5"/>
      <c r="M665" s="5"/>
      <c r="N665" s="5"/>
      <c r="O665" s="5"/>
      <c r="P665" s="5"/>
      <c r="Q665" s="5"/>
      <c r="R665" s="5"/>
      <c r="S665" s="5"/>
      <c r="T665" s="5"/>
      <c r="U665" s="5"/>
      <c r="V665" s="5"/>
      <c r="W665" s="5"/>
      <c r="X665" s="5"/>
      <c r="Y665" s="5"/>
      <c r="Z665" s="5"/>
    </row>
    <row r="666" spans="1:26" ht="12.75" customHeight="1" x14ac:dyDescent="0.25">
      <c r="A666" s="5"/>
      <c r="B666" s="32"/>
      <c r="C666" s="33"/>
      <c r="D666" s="34"/>
      <c r="E666" s="34"/>
      <c r="F666" s="33"/>
      <c r="G666" s="33"/>
      <c r="H666" s="33"/>
      <c r="I666" s="5"/>
      <c r="J666" s="5"/>
      <c r="K666" s="5"/>
      <c r="L666" s="5"/>
      <c r="M666" s="5"/>
      <c r="N666" s="5"/>
      <c r="O666" s="5"/>
      <c r="P666" s="5"/>
      <c r="Q666" s="5"/>
      <c r="R666" s="5"/>
      <c r="S666" s="5"/>
      <c r="T666" s="5"/>
      <c r="U666" s="5"/>
      <c r="V666" s="5"/>
      <c r="W666" s="5"/>
      <c r="X666" s="5"/>
      <c r="Y666" s="5"/>
      <c r="Z666" s="5"/>
    </row>
    <row r="667" spans="1:26" ht="12.75" customHeight="1" x14ac:dyDescent="0.25">
      <c r="A667" s="5"/>
      <c r="B667" s="32"/>
      <c r="C667" s="33"/>
      <c r="D667" s="34"/>
      <c r="E667" s="34"/>
      <c r="F667" s="33"/>
      <c r="G667" s="33"/>
      <c r="H667" s="33"/>
      <c r="I667" s="5"/>
      <c r="J667" s="5"/>
      <c r="K667" s="5"/>
      <c r="L667" s="5"/>
      <c r="M667" s="5"/>
      <c r="N667" s="5"/>
      <c r="O667" s="5"/>
      <c r="P667" s="5"/>
      <c r="Q667" s="5"/>
      <c r="R667" s="5"/>
      <c r="S667" s="5"/>
      <c r="T667" s="5"/>
      <c r="U667" s="5"/>
      <c r="V667" s="5"/>
      <c r="W667" s="5"/>
      <c r="X667" s="5"/>
      <c r="Y667" s="5"/>
      <c r="Z667" s="5"/>
    </row>
    <row r="668" spans="1:26" ht="12.75" customHeight="1" x14ac:dyDescent="0.25">
      <c r="A668" s="5"/>
      <c r="B668" s="32"/>
      <c r="C668" s="33"/>
      <c r="D668" s="34"/>
      <c r="E668" s="34"/>
      <c r="F668" s="33"/>
      <c r="G668" s="33"/>
      <c r="H668" s="33"/>
      <c r="I668" s="5"/>
      <c r="J668" s="5"/>
      <c r="K668" s="5"/>
      <c r="L668" s="5"/>
      <c r="M668" s="5"/>
      <c r="N668" s="5"/>
      <c r="O668" s="5"/>
      <c r="P668" s="5"/>
      <c r="Q668" s="5"/>
      <c r="R668" s="5"/>
      <c r="S668" s="5"/>
      <c r="T668" s="5"/>
      <c r="U668" s="5"/>
      <c r="V668" s="5"/>
      <c r="W668" s="5"/>
      <c r="X668" s="5"/>
      <c r="Y668" s="5"/>
      <c r="Z668" s="5"/>
    </row>
    <row r="669" spans="1:26" ht="12.75" customHeight="1" x14ac:dyDescent="0.25">
      <c r="A669" s="5"/>
      <c r="B669" s="32"/>
      <c r="C669" s="33"/>
      <c r="D669" s="34"/>
      <c r="E669" s="34"/>
      <c r="F669" s="33"/>
      <c r="G669" s="33"/>
      <c r="H669" s="33"/>
      <c r="I669" s="5"/>
      <c r="J669" s="5"/>
      <c r="K669" s="5"/>
      <c r="L669" s="5"/>
      <c r="M669" s="5"/>
      <c r="N669" s="5"/>
      <c r="O669" s="5"/>
      <c r="P669" s="5"/>
      <c r="Q669" s="5"/>
      <c r="R669" s="5"/>
      <c r="S669" s="5"/>
      <c r="T669" s="5"/>
      <c r="U669" s="5"/>
      <c r="V669" s="5"/>
      <c r="W669" s="5"/>
      <c r="X669" s="5"/>
      <c r="Y669" s="5"/>
      <c r="Z669" s="5"/>
    </row>
    <row r="670" spans="1:26" ht="12.75" customHeight="1" x14ac:dyDescent="0.25">
      <c r="A670" s="5"/>
      <c r="B670" s="32"/>
      <c r="C670" s="33"/>
      <c r="D670" s="34"/>
      <c r="E670" s="34"/>
      <c r="F670" s="33"/>
      <c r="G670" s="33"/>
      <c r="H670" s="33"/>
      <c r="I670" s="5"/>
      <c r="J670" s="5"/>
      <c r="K670" s="5"/>
      <c r="L670" s="5"/>
      <c r="M670" s="5"/>
      <c r="N670" s="5"/>
      <c r="O670" s="5"/>
      <c r="P670" s="5"/>
      <c r="Q670" s="5"/>
      <c r="R670" s="5"/>
      <c r="S670" s="5"/>
      <c r="T670" s="5"/>
      <c r="U670" s="5"/>
      <c r="V670" s="5"/>
      <c r="W670" s="5"/>
      <c r="X670" s="5"/>
      <c r="Y670" s="5"/>
      <c r="Z670" s="5"/>
    </row>
    <row r="671" spans="1:26" ht="12.75" customHeight="1" x14ac:dyDescent="0.25">
      <c r="A671" s="5"/>
      <c r="B671" s="32"/>
      <c r="C671" s="33"/>
      <c r="D671" s="34"/>
      <c r="E671" s="34"/>
      <c r="F671" s="33"/>
      <c r="G671" s="33"/>
      <c r="H671" s="33"/>
      <c r="I671" s="5"/>
      <c r="J671" s="5"/>
      <c r="K671" s="5"/>
      <c r="L671" s="5"/>
      <c r="M671" s="5"/>
      <c r="N671" s="5"/>
      <c r="O671" s="5"/>
      <c r="P671" s="5"/>
      <c r="Q671" s="5"/>
      <c r="R671" s="5"/>
      <c r="S671" s="5"/>
      <c r="T671" s="5"/>
      <c r="U671" s="5"/>
      <c r="V671" s="5"/>
      <c r="W671" s="5"/>
      <c r="X671" s="5"/>
      <c r="Y671" s="5"/>
      <c r="Z671" s="5"/>
    </row>
    <row r="672" spans="1:26" ht="12.75" customHeight="1" x14ac:dyDescent="0.25">
      <c r="A672" s="5"/>
      <c r="B672" s="32"/>
      <c r="C672" s="33"/>
      <c r="D672" s="34"/>
      <c r="E672" s="34"/>
      <c r="F672" s="33"/>
      <c r="G672" s="33"/>
      <c r="H672" s="33"/>
      <c r="I672" s="5"/>
      <c r="J672" s="5"/>
      <c r="K672" s="5"/>
      <c r="L672" s="5"/>
      <c r="M672" s="5"/>
      <c r="N672" s="5"/>
      <c r="O672" s="5"/>
      <c r="P672" s="5"/>
      <c r="Q672" s="5"/>
      <c r="R672" s="5"/>
      <c r="S672" s="5"/>
      <c r="T672" s="5"/>
      <c r="U672" s="5"/>
      <c r="V672" s="5"/>
      <c r="W672" s="5"/>
      <c r="X672" s="5"/>
      <c r="Y672" s="5"/>
      <c r="Z672" s="5"/>
    </row>
    <row r="673" spans="1:26" ht="12.75" customHeight="1" x14ac:dyDescent="0.25">
      <c r="A673" s="5"/>
      <c r="B673" s="32"/>
      <c r="C673" s="33"/>
      <c r="D673" s="34"/>
      <c r="E673" s="34"/>
      <c r="F673" s="33"/>
      <c r="G673" s="33"/>
      <c r="H673" s="33"/>
      <c r="I673" s="5"/>
      <c r="J673" s="5"/>
      <c r="K673" s="5"/>
      <c r="L673" s="5"/>
      <c r="M673" s="5"/>
      <c r="N673" s="5"/>
      <c r="O673" s="5"/>
      <c r="P673" s="5"/>
      <c r="Q673" s="5"/>
      <c r="R673" s="5"/>
      <c r="S673" s="5"/>
      <c r="T673" s="5"/>
      <c r="U673" s="5"/>
      <c r="V673" s="5"/>
      <c r="W673" s="5"/>
      <c r="X673" s="5"/>
      <c r="Y673" s="5"/>
      <c r="Z673" s="5"/>
    </row>
    <row r="674" spans="1:26" ht="12.75" customHeight="1" x14ac:dyDescent="0.25">
      <c r="A674" s="5"/>
      <c r="B674" s="32"/>
      <c r="C674" s="33"/>
      <c r="D674" s="34"/>
      <c r="E674" s="34"/>
      <c r="F674" s="33"/>
      <c r="G674" s="33"/>
      <c r="H674" s="33"/>
      <c r="I674" s="5"/>
      <c r="J674" s="5"/>
      <c r="K674" s="5"/>
      <c r="L674" s="5"/>
      <c r="M674" s="5"/>
      <c r="N674" s="5"/>
      <c r="O674" s="5"/>
      <c r="P674" s="5"/>
      <c r="Q674" s="5"/>
      <c r="R674" s="5"/>
      <c r="S674" s="5"/>
      <c r="T674" s="5"/>
      <c r="U674" s="5"/>
      <c r="V674" s="5"/>
      <c r="W674" s="5"/>
      <c r="X674" s="5"/>
      <c r="Y674" s="5"/>
      <c r="Z674" s="5"/>
    </row>
    <row r="675" spans="1:26" ht="12.75" customHeight="1" x14ac:dyDescent="0.25">
      <c r="A675" s="5"/>
      <c r="B675" s="32"/>
      <c r="C675" s="33"/>
      <c r="D675" s="34"/>
      <c r="E675" s="34"/>
      <c r="F675" s="33"/>
      <c r="G675" s="33"/>
      <c r="H675" s="33"/>
      <c r="I675" s="5"/>
      <c r="J675" s="5"/>
      <c r="K675" s="5"/>
      <c r="L675" s="5"/>
      <c r="M675" s="5"/>
      <c r="N675" s="5"/>
      <c r="O675" s="5"/>
      <c r="P675" s="5"/>
      <c r="Q675" s="5"/>
      <c r="R675" s="5"/>
      <c r="S675" s="5"/>
      <c r="T675" s="5"/>
      <c r="U675" s="5"/>
      <c r="V675" s="5"/>
      <c r="W675" s="5"/>
      <c r="X675" s="5"/>
      <c r="Y675" s="5"/>
      <c r="Z675" s="5"/>
    </row>
    <row r="676" spans="1:26" ht="12.75" customHeight="1" x14ac:dyDescent="0.25">
      <c r="A676" s="5"/>
      <c r="B676" s="32"/>
      <c r="C676" s="33"/>
      <c r="D676" s="34"/>
      <c r="E676" s="34"/>
      <c r="F676" s="33"/>
      <c r="G676" s="33"/>
      <c r="H676" s="33"/>
      <c r="I676" s="5"/>
      <c r="J676" s="5"/>
      <c r="K676" s="5"/>
      <c r="L676" s="5"/>
      <c r="M676" s="5"/>
      <c r="N676" s="5"/>
      <c r="O676" s="5"/>
      <c r="P676" s="5"/>
      <c r="Q676" s="5"/>
      <c r="R676" s="5"/>
      <c r="S676" s="5"/>
      <c r="T676" s="5"/>
      <c r="U676" s="5"/>
      <c r="V676" s="5"/>
      <c r="W676" s="5"/>
      <c r="X676" s="5"/>
      <c r="Y676" s="5"/>
      <c r="Z676" s="5"/>
    </row>
    <row r="677" spans="1:26" ht="12.75" customHeight="1" x14ac:dyDescent="0.25">
      <c r="A677" s="5"/>
      <c r="B677" s="32"/>
      <c r="C677" s="33"/>
      <c r="D677" s="34"/>
      <c r="E677" s="34"/>
      <c r="F677" s="33"/>
      <c r="G677" s="33"/>
      <c r="H677" s="33"/>
      <c r="I677" s="5"/>
      <c r="J677" s="5"/>
      <c r="K677" s="5"/>
      <c r="L677" s="5"/>
      <c r="M677" s="5"/>
      <c r="N677" s="5"/>
      <c r="O677" s="5"/>
      <c r="P677" s="5"/>
      <c r="Q677" s="5"/>
      <c r="R677" s="5"/>
      <c r="S677" s="5"/>
      <c r="T677" s="5"/>
      <c r="U677" s="5"/>
      <c r="V677" s="5"/>
      <c r="W677" s="5"/>
      <c r="X677" s="5"/>
      <c r="Y677" s="5"/>
      <c r="Z677" s="5"/>
    </row>
    <row r="678" spans="1:26" ht="12.75" customHeight="1" x14ac:dyDescent="0.25">
      <c r="A678" s="5"/>
      <c r="B678" s="32"/>
      <c r="C678" s="33"/>
      <c r="D678" s="34"/>
      <c r="E678" s="34"/>
      <c r="F678" s="33"/>
      <c r="G678" s="33"/>
      <c r="H678" s="33"/>
      <c r="I678" s="5"/>
      <c r="J678" s="5"/>
      <c r="K678" s="5"/>
      <c r="L678" s="5"/>
      <c r="M678" s="5"/>
      <c r="N678" s="5"/>
      <c r="O678" s="5"/>
      <c r="P678" s="5"/>
      <c r="Q678" s="5"/>
      <c r="R678" s="5"/>
      <c r="S678" s="5"/>
      <c r="T678" s="5"/>
      <c r="U678" s="5"/>
      <c r="V678" s="5"/>
      <c r="W678" s="5"/>
      <c r="X678" s="5"/>
      <c r="Y678" s="5"/>
      <c r="Z678" s="5"/>
    </row>
    <row r="679" spans="1:26" ht="12.75" customHeight="1" x14ac:dyDescent="0.25">
      <c r="A679" s="5"/>
      <c r="B679" s="32"/>
      <c r="C679" s="33"/>
      <c r="D679" s="34"/>
      <c r="E679" s="34"/>
      <c r="F679" s="33"/>
      <c r="G679" s="33"/>
      <c r="H679" s="33"/>
      <c r="I679" s="5"/>
      <c r="J679" s="5"/>
      <c r="K679" s="5"/>
      <c r="L679" s="5"/>
      <c r="M679" s="5"/>
      <c r="N679" s="5"/>
      <c r="O679" s="5"/>
      <c r="P679" s="5"/>
      <c r="Q679" s="5"/>
      <c r="R679" s="5"/>
      <c r="S679" s="5"/>
      <c r="T679" s="5"/>
      <c r="U679" s="5"/>
      <c r="V679" s="5"/>
      <c r="W679" s="5"/>
      <c r="X679" s="5"/>
      <c r="Y679" s="5"/>
      <c r="Z679" s="5"/>
    </row>
    <row r="680" spans="1:26" ht="12.75" customHeight="1" x14ac:dyDescent="0.25">
      <c r="A680" s="5"/>
      <c r="B680" s="32"/>
      <c r="C680" s="33"/>
      <c r="D680" s="34"/>
      <c r="E680" s="34"/>
      <c r="F680" s="33"/>
      <c r="G680" s="33"/>
      <c r="H680" s="33"/>
      <c r="I680" s="5"/>
      <c r="J680" s="5"/>
      <c r="K680" s="5"/>
      <c r="L680" s="5"/>
      <c r="M680" s="5"/>
      <c r="N680" s="5"/>
      <c r="O680" s="5"/>
      <c r="P680" s="5"/>
      <c r="Q680" s="5"/>
      <c r="R680" s="5"/>
      <c r="S680" s="5"/>
      <c r="T680" s="5"/>
      <c r="U680" s="5"/>
      <c r="V680" s="5"/>
      <c r="W680" s="5"/>
      <c r="X680" s="5"/>
      <c r="Y680" s="5"/>
      <c r="Z680" s="5"/>
    </row>
    <row r="681" spans="1:26" ht="12.75" customHeight="1" x14ac:dyDescent="0.25">
      <c r="A681" s="5"/>
      <c r="B681" s="32"/>
      <c r="C681" s="33"/>
      <c r="D681" s="34"/>
      <c r="E681" s="34"/>
      <c r="F681" s="33"/>
      <c r="G681" s="33"/>
      <c r="H681" s="33"/>
      <c r="I681" s="5"/>
      <c r="J681" s="5"/>
      <c r="K681" s="5"/>
      <c r="L681" s="5"/>
      <c r="M681" s="5"/>
      <c r="N681" s="5"/>
      <c r="O681" s="5"/>
      <c r="P681" s="5"/>
      <c r="Q681" s="5"/>
      <c r="R681" s="5"/>
      <c r="S681" s="5"/>
      <c r="T681" s="5"/>
      <c r="U681" s="5"/>
      <c r="V681" s="5"/>
      <c r="W681" s="5"/>
      <c r="X681" s="5"/>
      <c r="Y681" s="5"/>
      <c r="Z681" s="5"/>
    </row>
    <row r="682" spans="1:26" ht="12.75" customHeight="1" x14ac:dyDescent="0.25">
      <c r="A682" s="5"/>
      <c r="B682" s="32"/>
      <c r="C682" s="33"/>
      <c r="D682" s="34"/>
      <c r="E682" s="34"/>
      <c r="F682" s="33"/>
      <c r="G682" s="33"/>
      <c r="H682" s="33"/>
      <c r="I682" s="5"/>
      <c r="J682" s="5"/>
      <c r="K682" s="5"/>
      <c r="L682" s="5"/>
      <c r="M682" s="5"/>
      <c r="N682" s="5"/>
      <c r="O682" s="5"/>
      <c r="P682" s="5"/>
      <c r="Q682" s="5"/>
      <c r="R682" s="5"/>
      <c r="S682" s="5"/>
      <c r="T682" s="5"/>
      <c r="U682" s="5"/>
      <c r="V682" s="5"/>
      <c r="W682" s="5"/>
      <c r="X682" s="5"/>
      <c r="Y682" s="5"/>
      <c r="Z682" s="5"/>
    </row>
    <row r="683" spans="1:26" ht="12.75" customHeight="1" x14ac:dyDescent="0.25">
      <c r="A683" s="5"/>
      <c r="B683" s="32"/>
      <c r="C683" s="33"/>
      <c r="D683" s="34"/>
      <c r="E683" s="34"/>
      <c r="F683" s="33"/>
      <c r="G683" s="33"/>
      <c r="H683" s="33"/>
      <c r="I683" s="5"/>
      <c r="J683" s="5"/>
      <c r="K683" s="5"/>
      <c r="L683" s="5"/>
      <c r="M683" s="5"/>
      <c r="N683" s="5"/>
      <c r="O683" s="5"/>
      <c r="P683" s="5"/>
      <c r="Q683" s="5"/>
      <c r="R683" s="5"/>
      <c r="S683" s="5"/>
      <c r="T683" s="5"/>
      <c r="U683" s="5"/>
      <c r="V683" s="5"/>
      <c r="W683" s="5"/>
      <c r="X683" s="5"/>
      <c r="Y683" s="5"/>
      <c r="Z683" s="5"/>
    </row>
    <row r="684" spans="1:26" ht="12.75" customHeight="1" x14ac:dyDescent="0.25">
      <c r="A684" s="5"/>
      <c r="B684" s="32"/>
      <c r="C684" s="33"/>
      <c r="D684" s="34"/>
      <c r="E684" s="34"/>
      <c r="F684" s="33"/>
      <c r="G684" s="33"/>
      <c r="H684" s="33"/>
      <c r="I684" s="5"/>
      <c r="J684" s="5"/>
      <c r="K684" s="5"/>
      <c r="L684" s="5"/>
      <c r="M684" s="5"/>
      <c r="N684" s="5"/>
      <c r="O684" s="5"/>
      <c r="P684" s="5"/>
      <c r="Q684" s="5"/>
      <c r="R684" s="5"/>
      <c r="S684" s="5"/>
      <c r="T684" s="5"/>
      <c r="U684" s="5"/>
      <c r="V684" s="5"/>
      <c r="W684" s="5"/>
      <c r="X684" s="5"/>
      <c r="Y684" s="5"/>
      <c r="Z684" s="5"/>
    </row>
    <row r="685" spans="1:26" ht="12.75" customHeight="1" x14ac:dyDescent="0.25">
      <c r="A685" s="5"/>
      <c r="B685" s="32"/>
      <c r="C685" s="33"/>
      <c r="D685" s="34"/>
      <c r="E685" s="34"/>
      <c r="F685" s="33"/>
      <c r="G685" s="33"/>
      <c r="H685" s="33"/>
      <c r="I685" s="5"/>
      <c r="J685" s="5"/>
      <c r="K685" s="5"/>
      <c r="L685" s="5"/>
      <c r="M685" s="5"/>
      <c r="N685" s="5"/>
      <c r="O685" s="5"/>
      <c r="P685" s="5"/>
      <c r="Q685" s="5"/>
      <c r="R685" s="5"/>
      <c r="S685" s="5"/>
      <c r="T685" s="5"/>
      <c r="U685" s="5"/>
      <c r="V685" s="5"/>
      <c r="W685" s="5"/>
      <c r="X685" s="5"/>
      <c r="Y685" s="5"/>
      <c r="Z685" s="5"/>
    </row>
    <row r="686" spans="1:26" ht="12.75" customHeight="1" x14ac:dyDescent="0.25">
      <c r="A686" s="5"/>
      <c r="B686" s="32"/>
      <c r="C686" s="33"/>
      <c r="D686" s="34"/>
      <c r="E686" s="34"/>
      <c r="F686" s="33"/>
      <c r="G686" s="33"/>
      <c r="H686" s="33"/>
      <c r="I686" s="5"/>
      <c r="J686" s="5"/>
      <c r="K686" s="5"/>
      <c r="L686" s="5"/>
      <c r="M686" s="5"/>
      <c r="N686" s="5"/>
      <c r="O686" s="5"/>
      <c r="P686" s="5"/>
      <c r="Q686" s="5"/>
      <c r="R686" s="5"/>
      <c r="S686" s="5"/>
      <c r="T686" s="5"/>
      <c r="U686" s="5"/>
      <c r="V686" s="5"/>
      <c r="W686" s="5"/>
      <c r="X686" s="5"/>
      <c r="Y686" s="5"/>
      <c r="Z686" s="5"/>
    </row>
    <row r="687" spans="1:26" ht="12.75" customHeight="1" x14ac:dyDescent="0.25">
      <c r="A687" s="5"/>
      <c r="B687" s="32"/>
      <c r="C687" s="33"/>
      <c r="D687" s="34"/>
      <c r="E687" s="34"/>
      <c r="F687" s="33"/>
      <c r="G687" s="33"/>
      <c r="H687" s="33"/>
      <c r="I687" s="5"/>
      <c r="J687" s="5"/>
      <c r="K687" s="5"/>
      <c r="L687" s="5"/>
      <c r="M687" s="5"/>
      <c r="N687" s="5"/>
      <c r="O687" s="5"/>
      <c r="P687" s="5"/>
      <c r="Q687" s="5"/>
      <c r="R687" s="5"/>
      <c r="S687" s="5"/>
      <c r="T687" s="5"/>
      <c r="U687" s="5"/>
      <c r="V687" s="5"/>
      <c r="W687" s="5"/>
      <c r="X687" s="5"/>
      <c r="Y687" s="5"/>
      <c r="Z687" s="5"/>
    </row>
    <row r="688" spans="1:26" ht="12.75" customHeight="1" x14ac:dyDescent="0.25">
      <c r="A688" s="5"/>
      <c r="B688" s="32"/>
      <c r="C688" s="33"/>
      <c r="D688" s="34"/>
      <c r="E688" s="34"/>
      <c r="F688" s="33"/>
      <c r="G688" s="33"/>
      <c r="H688" s="33"/>
      <c r="I688" s="5"/>
      <c r="J688" s="5"/>
      <c r="K688" s="5"/>
      <c r="L688" s="5"/>
      <c r="M688" s="5"/>
      <c r="N688" s="5"/>
      <c r="O688" s="5"/>
      <c r="P688" s="5"/>
      <c r="Q688" s="5"/>
      <c r="R688" s="5"/>
      <c r="S688" s="5"/>
      <c r="T688" s="5"/>
      <c r="U688" s="5"/>
      <c r="V688" s="5"/>
      <c r="W688" s="5"/>
      <c r="X688" s="5"/>
      <c r="Y688" s="5"/>
      <c r="Z688" s="5"/>
    </row>
    <row r="689" spans="1:26" ht="12.75" customHeight="1" x14ac:dyDescent="0.25">
      <c r="A689" s="5"/>
      <c r="B689" s="32"/>
      <c r="C689" s="33"/>
      <c r="D689" s="34"/>
      <c r="E689" s="34"/>
      <c r="F689" s="33"/>
      <c r="G689" s="33"/>
      <c r="H689" s="33"/>
      <c r="I689" s="5"/>
      <c r="J689" s="5"/>
      <c r="K689" s="5"/>
      <c r="L689" s="5"/>
      <c r="M689" s="5"/>
      <c r="N689" s="5"/>
      <c r="O689" s="5"/>
      <c r="P689" s="5"/>
      <c r="Q689" s="5"/>
      <c r="R689" s="5"/>
      <c r="S689" s="5"/>
      <c r="T689" s="5"/>
      <c r="U689" s="5"/>
      <c r="V689" s="5"/>
      <c r="W689" s="5"/>
      <c r="X689" s="5"/>
      <c r="Y689" s="5"/>
      <c r="Z689" s="5"/>
    </row>
    <row r="690" spans="1:26" ht="12.75" customHeight="1" x14ac:dyDescent="0.25">
      <c r="A690" s="5"/>
      <c r="B690" s="32"/>
      <c r="C690" s="33"/>
      <c r="D690" s="34"/>
      <c r="E690" s="34"/>
      <c r="F690" s="33"/>
      <c r="G690" s="33"/>
      <c r="H690" s="33"/>
      <c r="I690" s="5"/>
      <c r="J690" s="5"/>
      <c r="K690" s="5"/>
      <c r="L690" s="5"/>
      <c r="M690" s="5"/>
      <c r="N690" s="5"/>
      <c r="O690" s="5"/>
      <c r="P690" s="5"/>
      <c r="Q690" s="5"/>
      <c r="R690" s="5"/>
      <c r="S690" s="5"/>
      <c r="T690" s="5"/>
      <c r="U690" s="5"/>
      <c r="V690" s="5"/>
      <c r="W690" s="5"/>
      <c r="X690" s="5"/>
      <c r="Y690" s="5"/>
      <c r="Z690" s="5"/>
    </row>
    <row r="691" spans="1:26" ht="12.75" customHeight="1" x14ac:dyDescent="0.25">
      <c r="A691" s="5"/>
      <c r="B691" s="32"/>
      <c r="C691" s="33"/>
      <c r="D691" s="34"/>
      <c r="E691" s="34"/>
      <c r="F691" s="33"/>
      <c r="G691" s="33"/>
      <c r="H691" s="33"/>
      <c r="I691" s="5"/>
      <c r="J691" s="5"/>
      <c r="K691" s="5"/>
      <c r="L691" s="5"/>
      <c r="M691" s="5"/>
      <c r="N691" s="5"/>
      <c r="O691" s="5"/>
      <c r="P691" s="5"/>
      <c r="Q691" s="5"/>
      <c r="R691" s="5"/>
      <c r="S691" s="5"/>
      <c r="T691" s="5"/>
      <c r="U691" s="5"/>
      <c r="V691" s="5"/>
      <c r="W691" s="5"/>
      <c r="X691" s="5"/>
      <c r="Y691" s="5"/>
      <c r="Z691" s="5"/>
    </row>
    <row r="692" spans="1:26" ht="12.75" customHeight="1" x14ac:dyDescent="0.25">
      <c r="A692" s="5"/>
      <c r="B692" s="32"/>
      <c r="C692" s="33"/>
      <c r="D692" s="34"/>
      <c r="E692" s="34"/>
      <c r="F692" s="33"/>
      <c r="G692" s="33"/>
      <c r="H692" s="33"/>
      <c r="I692" s="5"/>
      <c r="J692" s="5"/>
      <c r="K692" s="5"/>
      <c r="L692" s="5"/>
      <c r="M692" s="5"/>
      <c r="N692" s="5"/>
      <c r="O692" s="5"/>
      <c r="P692" s="5"/>
      <c r="Q692" s="5"/>
      <c r="R692" s="5"/>
      <c r="S692" s="5"/>
      <c r="T692" s="5"/>
      <c r="U692" s="5"/>
      <c r="V692" s="5"/>
      <c r="W692" s="5"/>
      <c r="X692" s="5"/>
      <c r="Y692" s="5"/>
      <c r="Z692" s="5"/>
    </row>
    <row r="693" spans="1:26" ht="12.75" customHeight="1" x14ac:dyDescent="0.25">
      <c r="A693" s="5"/>
      <c r="B693" s="32"/>
      <c r="C693" s="33"/>
      <c r="D693" s="34"/>
      <c r="E693" s="34"/>
      <c r="F693" s="33"/>
      <c r="G693" s="33"/>
      <c r="H693" s="33"/>
      <c r="I693" s="5"/>
      <c r="J693" s="5"/>
      <c r="K693" s="5"/>
      <c r="L693" s="5"/>
      <c r="M693" s="5"/>
      <c r="N693" s="5"/>
      <c r="O693" s="5"/>
      <c r="P693" s="5"/>
      <c r="Q693" s="5"/>
      <c r="R693" s="5"/>
      <c r="S693" s="5"/>
      <c r="T693" s="5"/>
      <c r="U693" s="5"/>
      <c r="V693" s="5"/>
      <c r="W693" s="5"/>
      <c r="X693" s="5"/>
      <c r="Y693" s="5"/>
      <c r="Z693" s="5"/>
    </row>
    <row r="694" spans="1:26" ht="12.75" customHeight="1" x14ac:dyDescent="0.25">
      <c r="A694" s="5"/>
      <c r="B694" s="32"/>
      <c r="C694" s="33"/>
      <c r="D694" s="34"/>
      <c r="E694" s="34"/>
      <c r="F694" s="33"/>
      <c r="G694" s="33"/>
      <c r="H694" s="33"/>
      <c r="I694" s="5"/>
      <c r="J694" s="5"/>
      <c r="K694" s="5"/>
      <c r="L694" s="5"/>
      <c r="M694" s="5"/>
      <c r="N694" s="5"/>
      <c r="O694" s="5"/>
      <c r="P694" s="5"/>
      <c r="Q694" s="5"/>
      <c r="R694" s="5"/>
      <c r="S694" s="5"/>
      <c r="T694" s="5"/>
      <c r="U694" s="5"/>
      <c r="V694" s="5"/>
      <c r="W694" s="5"/>
      <c r="X694" s="5"/>
      <c r="Y694" s="5"/>
      <c r="Z694" s="5"/>
    </row>
    <row r="695" spans="1:26" ht="12.75" customHeight="1" x14ac:dyDescent="0.25">
      <c r="A695" s="5"/>
      <c r="B695" s="32"/>
      <c r="C695" s="33"/>
      <c r="D695" s="34"/>
      <c r="E695" s="34"/>
      <c r="F695" s="33"/>
      <c r="G695" s="33"/>
      <c r="H695" s="33"/>
      <c r="I695" s="5"/>
      <c r="J695" s="5"/>
      <c r="K695" s="5"/>
      <c r="L695" s="5"/>
      <c r="M695" s="5"/>
      <c r="N695" s="5"/>
      <c r="O695" s="5"/>
      <c r="P695" s="5"/>
      <c r="Q695" s="5"/>
      <c r="R695" s="5"/>
      <c r="S695" s="5"/>
      <c r="T695" s="5"/>
      <c r="U695" s="5"/>
      <c r="V695" s="5"/>
      <c r="W695" s="5"/>
      <c r="X695" s="5"/>
      <c r="Y695" s="5"/>
      <c r="Z695" s="5"/>
    </row>
    <row r="696" spans="1:26" ht="12.75" customHeight="1" x14ac:dyDescent="0.25">
      <c r="A696" s="5"/>
      <c r="B696" s="32"/>
      <c r="C696" s="33"/>
      <c r="D696" s="34"/>
      <c r="E696" s="34"/>
      <c r="F696" s="33"/>
      <c r="G696" s="33"/>
      <c r="H696" s="33"/>
      <c r="I696" s="5"/>
      <c r="J696" s="5"/>
      <c r="K696" s="5"/>
      <c r="L696" s="5"/>
      <c r="M696" s="5"/>
      <c r="N696" s="5"/>
      <c r="O696" s="5"/>
      <c r="P696" s="5"/>
      <c r="Q696" s="5"/>
      <c r="R696" s="5"/>
      <c r="S696" s="5"/>
      <c r="T696" s="5"/>
      <c r="U696" s="5"/>
      <c r="V696" s="5"/>
      <c r="W696" s="5"/>
      <c r="X696" s="5"/>
      <c r="Y696" s="5"/>
      <c r="Z696" s="5"/>
    </row>
    <row r="697" spans="1:26" ht="12.75" customHeight="1" x14ac:dyDescent="0.25">
      <c r="A697" s="5"/>
      <c r="B697" s="32"/>
      <c r="C697" s="33"/>
      <c r="D697" s="34"/>
      <c r="E697" s="34"/>
      <c r="F697" s="33"/>
      <c r="G697" s="33"/>
      <c r="H697" s="33"/>
      <c r="I697" s="5"/>
      <c r="J697" s="5"/>
      <c r="K697" s="5"/>
      <c r="L697" s="5"/>
      <c r="M697" s="5"/>
      <c r="N697" s="5"/>
      <c r="O697" s="5"/>
      <c r="P697" s="5"/>
      <c r="Q697" s="5"/>
      <c r="R697" s="5"/>
      <c r="S697" s="5"/>
      <c r="T697" s="5"/>
      <c r="U697" s="5"/>
      <c r="V697" s="5"/>
      <c r="W697" s="5"/>
      <c r="X697" s="5"/>
      <c r="Y697" s="5"/>
      <c r="Z697" s="5"/>
    </row>
    <row r="698" spans="1:26" ht="12.75" customHeight="1" x14ac:dyDescent="0.25">
      <c r="A698" s="5"/>
      <c r="B698" s="32"/>
      <c r="C698" s="33"/>
      <c r="D698" s="34"/>
      <c r="E698" s="34"/>
      <c r="F698" s="33"/>
      <c r="G698" s="33"/>
      <c r="H698" s="33"/>
      <c r="I698" s="5"/>
      <c r="J698" s="5"/>
      <c r="K698" s="5"/>
      <c r="L698" s="5"/>
      <c r="M698" s="5"/>
      <c r="N698" s="5"/>
      <c r="O698" s="5"/>
      <c r="P698" s="5"/>
      <c r="Q698" s="5"/>
      <c r="R698" s="5"/>
      <c r="S698" s="5"/>
      <c r="T698" s="5"/>
      <c r="U698" s="5"/>
      <c r="V698" s="5"/>
      <c r="W698" s="5"/>
      <c r="X698" s="5"/>
      <c r="Y698" s="5"/>
      <c r="Z698" s="5"/>
    </row>
    <row r="699" spans="1:26" ht="12.75" customHeight="1" x14ac:dyDescent="0.25">
      <c r="A699" s="5"/>
      <c r="B699" s="32"/>
      <c r="C699" s="33"/>
      <c r="D699" s="34"/>
      <c r="E699" s="34"/>
      <c r="F699" s="33"/>
      <c r="G699" s="33"/>
      <c r="H699" s="33"/>
      <c r="I699" s="5"/>
      <c r="J699" s="5"/>
      <c r="K699" s="5"/>
      <c r="L699" s="5"/>
      <c r="M699" s="5"/>
      <c r="N699" s="5"/>
      <c r="O699" s="5"/>
      <c r="P699" s="5"/>
      <c r="Q699" s="5"/>
      <c r="R699" s="5"/>
      <c r="S699" s="5"/>
      <c r="T699" s="5"/>
      <c r="U699" s="5"/>
      <c r="V699" s="5"/>
      <c r="W699" s="5"/>
      <c r="X699" s="5"/>
      <c r="Y699" s="5"/>
      <c r="Z699" s="5"/>
    </row>
    <row r="700" spans="1:26" ht="12.75" customHeight="1" x14ac:dyDescent="0.25">
      <c r="A700" s="5"/>
      <c r="B700" s="32"/>
      <c r="C700" s="33"/>
      <c r="D700" s="34"/>
      <c r="E700" s="34"/>
      <c r="F700" s="33"/>
      <c r="G700" s="33"/>
      <c r="H700" s="33"/>
      <c r="I700" s="5"/>
      <c r="J700" s="5"/>
      <c r="K700" s="5"/>
      <c r="L700" s="5"/>
      <c r="M700" s="5"/>
      <c r="N700" s="5"/>
      <c r="O700" s="5"/>
      <c r="P700" s="5"/>
      <c r="Q700" s="5"/>
      <c r="R700" s="5"/>
      <c r="S700" s="5"/>
      <c r="T700" s="5"/>
      <c r="U700" s="5"/>
      <c r="V700" s="5"/>
      <c r="W700" s="5"/>
      <c r="X700" s="5"/>
      <c r="Y700" s="5"/>
      <c r="Z700" s="5"/>
    </row>
    <row r="701" spans="1:26" ht="12.75" customHeight="1" x14ac:dyDescent="0.25">
      <c r="A701" s="5"/>
      <c r="B701" s="32"/>
      <c r="C701" s="33"/>
      <c r="D701" s="34"/>
      <c r="E701" s="34"/>
      <c r="F701" s="33"/>
      <c r="G701" s="33"/>
      <c r="H701" s="33"/>
      <c r="I701" s="5"/>
      <c r="J701" s="5"/>
      <c r="K701" s="5"/>
      <c r="L701" s="5"/>
      <c r="M701" s="5"/>
      <c r="N701" s="5"/>
      <c r="O701" s="5"/>
      <c r="P701" s="5"/>
      <c r="Q701" s="5"/>
      <c r="R701" s="5"/>
      <c r="S701" s="5"/>
      <c r="T701" s="5"/>
      <c r="U701" s="5"/>
      <c r="V701" s="5"/>
      <c r="W701" s="5"/>
      <c r="X701" s="5"/>
      <c r="Y701" s="5"/>
      <c r="Z701" s="5"/>
    </row>
    <row r="702" spans="1:26" ht="12.75" customHeight="1" x14ac:dyDescent="0.25">
      <c r="A702" s="5"/>
      <c r="B702" s="32"/>
      <c r="C702" s="33"/>
      <c r="D702" s="34"/>
      <c r="E702" s="34"/>
      <c r="F702" s="33"/>
      <c r="G702" s="33"/>
      <c r="H702" s="33"/>
      <c r="I702" s="5"/>
      <c r="J702" s="5"/>
      <c r="K702" s="5"/>
      <c r="L702" s="5"/>
      <c r="M702" s="5"/>
      <c r="N702" s="5"/>
      <c r="O702" s="5"/>
      <c r="P702" s="5"/>
      <c r="Q702" s="5"/>
      <c r="R702" s="5"/>
      <c r="S702" s="5"/>
      <c r="T702" s="5"/>
      <c r="U702" s="5"/>
      <c r="V702" s="5"/>
      <c r="W702" s="5"/>
      <c r="X702" s="5"/>
      <c r="Y702" s="5"/>
      <c r="Z702" s="5"/>
    </row>
    <row r="703" spans="1:26" ht="12.75" customHeight="1" x14ac:dyDescent="0.25">
      <c r="A703" s="5"/>
      <c r="B703" s="32"/>
      <c r="C703" s="33"/>
      <c r="D703" s="34"/>
      <c r="E703" s="34"/>
      <c r="F703" s="33"/>
      <c r="G703" s="33"/>
      <c r="H703" s="33"/>
      <c r="I703" s="5"/>
      <c r="J703" s="5"/>
      <c r="K703" s="5"/>
      <c r="L703" s="5"/>
      <c r="M703" s="5"/>
      <c r="N703" s="5"/>
      <c r="O703" s="5"/>
      <c r="P703" s="5"/>
      <c r="Q703" s="5"/>
      <c r="R703" s="5"/>
      <c r="S703" s="5"/>
      <c r="T703" s="5"/>
      <c r="U703" s="5"/>
      <c r="V703" s="5"/>
      <c r="W703" s="5"/>
      <c r="X703" s="5"/>
      <c r="Y703" s="5"/>
      <c r="Z703" s="5"/>
    </row>
    <row r="704" spans="1:26" ht="12.75" customHeight="1" x14ac:dyDescent="0.25">
      <c r="A704" s="5"/>
      <c r="B704" s="32"/>
      <c r="C704" s="33"/>
      <c r="D704" s="34"/>
      <c r="E704" s="34"/>
      <c r="F704" s="33"/>
      <c r="G704" s="33"/>
      <c r="H704" s="33"/>
      <c r="I704" s="5"/>
      <c r="J704" s="5"/>
      <c r="K704" s="5"/>
      <c r="L704" s="5"/>
      <c r="M704" s="5"/>
      <c r="N704" s="5"/>
      <c r="O704" s="5"/>
      <c r="P704" s="5"/>
      <c r="Q704" s="5"/>
      <c r="R704" s="5"/>
      <c r="S704" s="5"/>
      <c r="T704" s="5"/>
      <c r="U704" s="5"/>
      <c r="V704" s="5"/>
      <c r="W704" s="5"/>
      <c r="X704" s="5"/>
      <c r="Y704" s="5"/>
      <c r="Z704" s="5"/>
    </row>
    <row r="705" spans="1:26" ht="12.75" customHeight="1" x14ac:dyDescent="0.25">
      <c r="A705" s="5"/>
      <c r="B705" s="32"/>
      <c r="C705" s="33"/>
      <c r="D705" s="34"/>
      <c r="E705" s="34"/>
      <c r="F705" s="33"/>
      <c r="G705" s="33"/>
      <c r="H705" s="33"/>
      <c r="I705" s="5"/>
      <c r="J705" s="5"/>
      <c r="K705" s="5"/>
      <c r="L705" s="5"/>
      <c r="M705" s="5"/>
      <c r="N705" s="5"/>
      <c r="O705" s="5"/>
      <c r="P705" s="5"/>
      <c r="Q705" s="5"/>
      <c r="R705" s="5"/>
      <c r="S705" s="5"/>
      <c r="T705" s="5"/>
      <c r="U705" s="5"/>
      <c r="V705" s="5"/>
      <c r="W705" s="5"/>
      <c r="X705" s="5"/>
      <c r="Y705" s="5"/>
      <c r="Z705" s="5"/>
    </row>
    <row r="706" spans="1:26" ht="12.75" customHeight="1" x14ac:dyDescent="0.25">
      <c r="A706" s="5"/>
      <c r="B706" s="32"/>
      <c r="C706" s="33"/>
      <c r="D706" s="34"/>
      <c r="E706" s="34"/>
      <c r="F706" s="33"/>
      <c r="G706" s="33"/>
      <c r="H706" s="33"/>
      <c r="I706" s="5"/>
      <c r="J706" s="5"/>
      <c r="K706" s="5"/>
      <c r="L706" s="5"/>
      <c r="M706" s="5"/>
      <c r="N706" s="5"/>
      <c r="O706" s="5"/>
      <c r="P706" s="5"/>
      <c r="Q706" s="5"/>
      <c r="R706" s="5"/>
      <c r="S706" s="5"/>
      <c r="T706" s="5"/>
      <c r="U706" s="5"/>
      <c r="V706" s="5"/>
      <c r="W706" s="5"/>
      <c r="X706" s="5"/>
      <c r="Y706" s="5"/>
      <c r="Z706" s="5"/>
    </row>
    <row r="707" spans="1:26" ht="12.75" customHeight="1" x14ac:dyDescent="0.25">
      <c r="A707" s="5"/>
      <c r="B707" s="32"/>
      <c r="C707" s="33"/>
      <c r="D707" s="34"/>
      <c r="E707" s="34"/>
      <c r="F707" s="33"/>
      <c r="G707" s="33"/>
      <c r="H707" s="33"/>
      <c r="I707" s="5"/>
      <c r="J707" s="5"/>
      <c r="K707" s="5"/>
      <c r="L707" s="5"/>
      <c r="M707" s="5"/>
      <c r="N707" s="5"/>
      <c r="O707" s="5"/>
      <c r="P707" s="5"/>
      <c r="Q707" s="5"/>
      <c r="R707" s="5"/>
      <c r="S707" s="5"/>
      <c r="T707" s="5"/>
      <c r="U707" s="5"/>
      <c r="V707" s="5"/>
      <c r="W707" s="5"/>
      <c r="X707" s="5"/>
      <c r="Y707" s="5"/>
      <c r="Z707" s="5"/>
    </row>
    <row r="708" spans="1:26" ht="12.75" customHeight="1" x14ac:dyDescent="0.25">
      <c r="A708" s="5"/>
      <c r="B708" s="32"/>
      <c r="C708" s="33"/>
      <c r="D708" s="34"/>
      <c r="E708" s="34"/>
      <c r="F708" s="33"/>
      <c r="G708" s="33"/>
      <c r="H708" s="33"/>
      <c r="I708" s="5"/>
      <c r="J708" s="5"/>
      <c r="K708" s="5"/>
      <c r="L708" s="5"/>
      <c r="M708" s="5"/>
      <c r="N708" s="5"/>
      <c r="O708" s="5"/>
      <c r="P708" s="5"/>
      <c r="Q708" s="5"/>
      <c r="R708" s="5"/>
      <c r="S708" s="5"/>
      <c r="T708" s="5"/>
      <c r="U708" s="5"/>
      <c r="V708" s="5"/>
      <c r="W708" s="5"/>
      <c r="X708" s="5"/>
      <c r="Y708" s="5"/>
      <c r="Z708" s="5"/>
    </row>
    <row r="709" spans="1:26" ht="12.75" customHeight="1" x14ac:dyDescent="0.25">
      <c r="A709" s="5"/>
      <c r="B709" s="32"/>
      <c r="C709" s="33"/>
      <c r="D709" s="34"/>
      <c r="E709" s="34"/>
      <c r="F709" s="33"/>
      <c r="G709" s="33"/>
      <c r="H709" s="33"/>
      <c r="I709" s="5"/>
      <c r="J709" s="5"/>
      <c r="K709" s="5"/>
      <c r="L709" s="5"/>
      <c r="M709" s="5"/>
      <c r="N709" s="5"/>
      <c r="O709" s="5"/>
      <c r="P709" s="5"/>
      <c r="Q709" s="5"/>
      <c r="R709" s="5"/>
      <c r="S709" s="5"/>
      <c r="T709" s="5"/>
      <c r="U709" s="5"/>
      <c r="V709" s="5"/>
      <c r="W709" s="5"/>
      <c r="X709" s="5"/>
      <c r="Y709" s="5"/>
      <c r="Z709" s="5"/>
    </row>
    <row r="710" spans="1:26" ht="12.75" customHeight="1" x14ac:dyDescent="0.25">
      <c r="A710" s="5"/>
      <c r="B710" s="32"/>
      <c r="C710" s="33"/>
      <c r="D710" s="34"/>
      <c r="E710" s="34"/>
      <c r="F710" s="33"/>
      <c r="G710" s="33"/>
      <c r="H710" s="33"/>
      <c r="I710" s="5"/>
      <c r="J710" s="5"/>
      <c r="K710" s="5"/>
      <c r="L710" s="5"/>
      <c r="M710" s="5"/>
      <c r="N710" s="5"/>
      <c r="O710" s="5"/>
      <c r="P710" s="5"/>
      <c r="Q710" s="5"/>
      <c r="R710" s="5"/>
      <c r="S710" s="5"/>
      <c r="T710" s="5"/>
      <c r="U710" s="5"/>
      <c r="V710" s="5"/>
      <c r="W710" s="5"/>
      <c r="X710" s="5"/>
      <c r="Y710" s="5"/>
      <c r="Z710" s="5"/>
    </row>
    <row r="711" spans="1:26" ht="12.75" customHeight="1" x14ac:dyDescent="0.25">
      <c r="A711" s="5"/>
      <c r="B711" s="32"/>
      <c r="C711" s="33"/>
      <c r="D711" s="34"/>
      <c r="E711" s="34"/>
      <c r="F711" s="33"/>
      <c r="G711" s="33"/>
      <c r="H711" s="33"/>
      <c r="I711" s="5"/>
      <c r="J711" s="5"/>
      <c r="K711" s="5"/>
      <c r="L711" s="5"/>
      <c r="M711" s="5"/>
      <c r="N711" s="5"/>
      <c r="O711" s="5"/>
      <c r="P711" s="5"/>
      <c r="Q711" s="5"/>
      <c r="R711" s="5"/>
      <c r="S711" s="5"/>
      <c r="T711" s="5"/>
      <c r="U711" s="5"/>
      <c r="V711" s="5"/>
      <c r="W711" s="5"/>
      <c r="X711" s="5"/>
      <c r="Y711" s="5"/>
      <c r="Z711" s="5"/>
    </row>
    <row r="712" spans="1:26" ht="12.75" customHeight="1" x14ac:dyDescent="0.25">
      <c r="A712" s="5"/>
      <c r="B712" s="32"/>
      <c r="C712" s="33"/>
      <c r="D712" s="34"/>
      <c r="E712" s="34"/>
      <c r="F712" s="33"/>
      <c r="G712" s="33"/>
      <c r="H712" s="33"/>
      <c r="I712" s="5"/>
      <c r="J712" s="5"/>
      <c r="K712" s="5"/>
      <c r="L712" s="5"/>
      <c r="M712" s="5"/>
      <c r="N712" s="5"/>
      <c r="O712" s="5"/>
      <c r="P712" s="5"/>
      <c r="Q712" s="5"/>
      <c r="R712" s="5"/>
      <c r="S712" s="5"/>
      <c r="T712" s="5"/>
      <c r="U712" s="5"/>
      <c r="V712" s="5"/>
      <c r="W712" s="5"/>
      <c r="X712" s="5"/>
      <c r="Y712" s="5"/>
      <c r="Z712" s="5"/>
    </row>
    <row r="713" spans="1:26" ht="12.75" customHeight="1" x14ac:dyDescent="0.25">
      <c r="A713" s="5"/>
      <c r="B713" s="32"/>
      <c r="C713" s="33"/>
      <c r="D713" s="34"/>
      <c r="E713" s="34"/>
      <c r="F713" s="33"/>
      <c r="G713" s="33"/>
      <c r="H713" s="33"/>
      <c r="I713" s="5"/>
      <c r="J713" s="5"/>
      <c r="K713" s="5"/>
      <c r="L713" s="5"/>
      <c r="M713" s="5"/>
      <c r="N713" s="5"/>
      <c r="O713" s="5"/>
      <c r="P713" s="5"/>
      <c r="Q713" s="5"/>
      <c r="R713" s="5"/>
      <c r="S713" s="5"/>
      <c r="T713" s="5"/>
      <c r="U713" s="5"/>
      <c r="V713" s="5"/>
      <c r="W713" s="5"/>
      <c r="X713" s="5"/>
      <c r="Y713" s="5"/>
      <c r="Z713" s="5"/>
    </row>
    <row r="714" spans="1:26" ht="12.75" customHeight="1" x14ac:dyDescent="0.25">
      <c r="A714" s="5"/>
      <c r="B714" s="32"/>
      <c r="C714" s="33"/>
      <c r="D714" s="34"/>
      <c r="E714" s="34"/>
      <c r="F714" s="33"/>
      <c r="G714" s="33"/>
      <c r="H714" s="33"/>
      <c r="I714" s="5"/>
      <c r="J714" s="5"/>
      <c r="K714" s="5"/>
      <c r="L714" s="5"/>
      <c r="M714" s="5"/>
      <c r="N714" s="5"/>
      <c r="O714" s="5"/>
      <c r="P714" s="5"/>
      <c r="Q714" s="5"/>
      <c r="R714" s="5"/>
      <c r="S714" s="5"/>
      <c r="T714" s="5"/>
      <c r="U714" s="5"/>
      <c r="V714" s="5"/>
      <c r="W714" s="5"/>
      <c r="X714" s="5"/>
      <c r="Y714" s="5"/>
      <c r="Z714" s="5"/>
    </row>
    <row r="715" spans="1:26" ht="12.75" customHeight="1" x14ac:dyDescent="0.25">
      <c r="A715" s="5"/>
      <c r="B715" s="32"/>
      <c r="C715" s="33"/>
      <c r="D715" s="34"/>
      <c r="E715" s="34"/>
      <c r="F715" s="33"/>
      <c r="G715" s="33"/>
      <c r="H715" s="33"/>
      <c r="I715" s="5"/>
      <c r="J715" s="5"/>
      <c r="K715" s="5"/>
      <c r="L715" s="5"/>
      <c r="M715" s="5"/>
      <c r="N715" s="5"/>
      <c r="O715" s="5"/>
      <c r="P715" s="5"/>
      <c r="Q715" s="5"/>
      <c r="R715" s="5"/>
      <c r="S715" s="5"/>
      <c r="T715" s="5"/>
      <c r="U715" s="5"/>
      <c r="V715" s="5"/>
      <c r="W715" s="5"/>
      <c r="X715" s="5"/>
      <c r="Y715" s="5"/>
      <c r="Z715" s="5"/>
    </row>
    <row r="716" spans="1:26" ht="12.75" customHeight="1" x14ac:dyDescent="0.25">
      <c r="A716" s="5"/>
      <c r="B716" s="32"/>
      <c r="C716" s="33"/>
      <c r="D716" s="34"/>
      <c r="E716" s="34"/>
      <c r="F716" s="33"/>
      <c r="G716" s="33"/>
      <c r="H716" s="33"/>
      <c r="I716" s="5"/>
      <c r="J716" s="5"/>
      <c r="K716" s="5"/>
      <c r="L716" s="5"/>
      <c r="M716" s="5"/>
      <c r="N716" s="5"/>
      <c r="O716" s="5"/>
      <c r="P716" s="5"/>
      <c r="Q716" s="5"/>
      <c r="R716" s="5"/>
      <c r="S716" s="5"/>
      <c r="T716" s="5"/>
      <c r="U716" s="5"/>
      <c r="V716" s="5"/>
      <c r="W716" s="5"/>
      <c r="X716" s="5"/>
      <c r="Y716" s="5"/>
      <c r="Z716" s="5"/>
    </row>
    <row r="717" spans="1:26" ht="12.75" customHeight="1" x14ac:dyDescent="0.25">
      <c r="A717" s="5"/>
      <c r="B717" s="32"/>
      <c r="C717" s="33"/>
      <c r="D717" s="34"/>
      <c r="E717" s="34"/>
      <c r="F717" s="33"/>
      <c r="G717" s="33"/>
      <c r="H717" s="33"/>
      <c r="I717" s="5"/>
      <c r="J717" s="5"/>
      <c r="K717" s="5"/>
      <c r="L717" s="5"/>
      <c r="M717" s="5"/>
      <c r="N717" s="5"/>
      <c r="O717" s="5"/>
      <c r="P717" s="5"/>
      <c r="Q717" s="5"/>
      <c r="R717" s="5"/>
      <c r="S717" s="5"/>
      <c r="T717" s="5"/>
      <c r="U717" s="5"/>
      <c r="V717" s="5"/>
      <c r="W717" s="5"/>
      <c r="X717" s="5"/>
      <c r="Y717" s="5"/>
      <c r="Z717" s="5"/>
    </row>
    <row r="718" spans="1:26" ht="12.75" customHeight="1" x14ac:dyDescent="0.25">
      <c r="A718" s="5"/>
      <c r="B718" s="32"/>
      <c r="C718" s="33"/>
      <c r="D718" s="34"/>
      <c r="E718" s="34"/>
      <c r="F718" s="33"/>
      <c r="G718" s="33"/>
      <c r="H718" s="33"/>
      <c r="I718" s="5"/>
      <c r="J718" s="5"/>
      <c r="K718" s="5"/>
      <c r="L718" s="5"/>
      <c r="M718" s="5"/>
      <c r="N718" s="5"/>
      <c r="O718" s="5"/>
      <c r="P718" s="5"/>
      <c r="Q718" s="5"/>
      <c r="R718" s="5"/>
      <c r="S718" s="5"/>
      <c r="T718" s="5"/>
      <c r="U718" s="5"/>
      <c r="V718" s="5"/>
      <c r="W718" s="5"/>
      <c r="X718" s="5"/>
      <c r="Y718" s="5"/>
      <c r="Z718" s="5"/>
    </row>
    <row r="719" spans="1:26" ht="12.75" customHeight="1" x14ac:dyDescent="0.25">
      <c r="A719" s="5"/>
      <c r="B719" s="32"/>
      <c r="C719" s="33"/>
      <c r="D719" s="34"/>
      <c r="E719" s="34"/>
      <c r="F719" s="33"/>
      <c r="G719" s="33"/>
      <c r="H719" s="33"/>
      <c r="I719" s="5"/>
      <c r="J719" s="5"/>
      <c r="K719" s="5"/>
      <c r="L719" s="5"/>
      <c r="M719" s="5"/>
      <c r="N719" s="5"/>
      <c r="O719" s="5"/>
      <c r="P719" s="5"/>
      <c r="Q719" s="5"/>
      <c r="R719" s="5"/>
      <c r="S719" s="5"/>
      <c r="T719" s="5"/>
      <c r="U719" s="5"/>
      <c r="V719" s="5"/>
      <c r="W719" s="5"/>
      <c r="X719" s="5"/>
      <c r="Y719" s="5"/>
      <c r="Z719" s="5"/>
    </row>
    <row r="720" spans="1:26" ht="12.75" customHeight="1" x14ac:dyDescent="0.25">
      <c r="A720" s="5"/>
      <c r="B720" s="32"/>
      <c r="C720" s="33"/>
      <c r="D720" s="34"/>
      <c r="E720" s="34"/>
      <c r="F720" s="33"/>
      <c r="G720" s="33"/>
      <c r="H720" s="33"/>
      <c r="I720" s="5"/>
      <c r="J720" s="5"/>
      <c r="K720" s="5"/>
      <c r="L720" s="5"/>
      <c r="M720" s="5"/>
      <c r="N720" s="5"/>
      <c r="O720" s="5"/>
      <c r="P720" s="5"/>
      <c r="Q720" s="5"/>
      <c r="R720" s="5"/>
      <c r="S720" s="5"/>
      <c r="T720" s="5"/>
      <c r="U720" s="5"/>
      <c r="V720" s="5"/>
      <c r="W720" s="5"/>
      <c r="X720" s="5"/>
      <c r="Y720" s="5"/>
      <c r="Z720" s="5"/>
    </row>
    <row r="721" spans="1:26" ht="12.75" customHeight="1" x14ac:dyDescent="0.25">
      <c r="A721" s="5"/>
      <c r="B721" s="32"/>
      <c r="C721" s="33"/>
      <c r="D721" s="34"/>
      <c r="E721" s="34"/>
      <c r="F721" s="33"/>
      <c r="G721" s="33"/>
      <c r="H721" s="33"/>
      <c r="I721" s="5"/>
      <c r="J721" s="5"/>
      <c r="K721" s="5"/>
      <c r="L721" s="5"/>
      <c r="M721" s="5"/>
      <c r="N721" s="5"/>
      <c r="O721" s="5"/>
      <c r="P721" s="5"/>
      <c r="Q721" s="5"/>
      <c r="R721" s="5"/>
      <c r="S721" s="5"/>
      <c r="T721" s="5"/>
      <c r="U721" s="5"/>
      <c r="V721" s="5"/>
      <c r="W721" s="5"/>
      <c r="X721" s="5"/>
      <c r="Y721" s="5"/>
      <c r="Z721" s="5"/>
    </row>
    <row r="722" spans="1:26" ht="12.75" customHeight="1" x14ac:dyDescent="0.25">
      <c r="A722" s="5"/>
      <c r="B722" s="32"/>
      <c r="C722" s="33"/>
      <c r="D722" s="34"/>
      <c r="E722" s="34"/>
      <c r="F722" s="33"/>
      <c r="G722" s="33"/>
      <c r="H722" s="33"/>
      <c r="I722" s="5"/>
      <c r="J722" s="5"/>
      <c r="K722" s="5"/>
      <c r="L722" s="5"/>
      <c r="M722" s="5"/>
      <c r="N722" s="5"/>
      <c r="O722" s="5"/>
      <c r="P722" s="5"/>
      <c r="Q722" s="5"/>
      <c r="R722" s="5"/>
      <c r="S722" s="5"/>
      <c r="T722" s="5"/>
      <c r="U722" s="5"/>
      <c r="V722" s="5"/>
      <c r="W722" s="5"/>
      <c r="X722" s="5"/>
      <c r="Y722" s="5"/>
      <c r="Z722" s="5"/>
    </row>
    <row r="723" spans="1:26" ht="12.75" customHeight="1" x14ac:dyDescent="0.25">
      <c r="A723" s="5"/>
      <c r="B723" s="32"/>
      <c r="C723" s="33"/>
      <c r="D723" s="34"/>
      <c r="E723" s="34"/>
      <c r="F723" s="33"/>
      <c r="G723" s="33"/>
      <c r="H723" s="33"/>
      <c r="I723" s="5"/>
      <c r="J723" s="5"/>
      <c r="K723" s="5"/>
      <c r="L723" s="5"/>
      <c r="M723" s="5"/>
      <c r="N723" s="5"/>
      <c r="O723" s="5"/>
      <c r="P723" s="5"/>
      <c r="Q723" s="5"/>
      <c r="R723" s="5"/>
      <c r="S723" s="5"/>
      <c r="T723" s="5"/>
      <c r="U723" s="5"/>
      <c r="V723" s="5"/>
      <c r="W723" s="5"/>
      <c r="X723" s="5"/>
      <c r="Y723" s="5"/>
      <c r="Z723" s="5"/>
    </row>
    <row r="724" spans="1:26" ht="12.75" customHeight="1" x14ac:dyDescent="0.25">
      <c r="A724" s="5"/>
      <c r="B724" s="32"/>
      <c r="C724" s="33"/>
      <c r="D724" s="34"/>
      <c r="E724" s="34"/>
      <c r="F724" s="33"/>
      <c r="G724" s="33"/>
      <c r="H724" s="33"/>
      <c r="I724" s="5"/>
      <c r="J724" s="5"/>
      <c r="K724" s="5"/>
      <c r="L724" s="5"/>
      <c r="M724" s="5"/>
      <c r="N724" s="5"/>
      <c r="O724" s="5"/>
      <c r="P724" s="5"/>
      <c r="Q724" s="5"/>
      <c r="R724" s="5"/>
      <c r="S724" s="5"/>
      <c r="T724" s="5"/>
      <c r="U724" s="5"/>
      <c r="V724" s="5"/>
      <c r="W724" s="5"/>
      <c r="X724" s="5"/>
      <c r="Y724" s="5"/>
      <c r="Z724" s="5"/>
    </row>
    <row r="725" spans="1:26" ht="12.75" customHeight="1" x14ac:dyDescent="0.25">
      <c r="A725" s="5"/>
      <c r="B725" s="32"/>
      <c r="C725" s="33"/>
      <c r="D725" s="34"/>
      <c r="E725" s="34"/>
      <c r="F725" s="33"/>
      <c r="G725" s="33"/>
      <c r="H725" s="33"/>
      <c r="I725" s="5"/>
      <c r="J725" s="5"/>
      <c r="K725" s="5"/>
      <c r="L725" s="5"/>
      <c r="M725" s="5"/>
      <c r="N725" s="5"/>
      <c r="O725" s="5"/>
      <c r="P725" s="5"/>
      <c r="Q725" s="5"/>
      <c r="R725" s="5"/>
      <c r="S725" s="5"/>
      <c r="T725" s="5"/>
      <c r="U725" s="5"/>
      <c r="V725" s="5"/>
      <c r="W725" s="5"/>
      <c r="X725" s="5"/>
      <c r="Y725" s="5"/>
      <c r="Z725" s="5"/>
    </row>
    <row r="726" spans="1:26" ht="12.75" customHeight="1" x14ac:dyDescent="0.25">
      <c r="A726" s="5"/>
      <c r="B726" s="32"/>
      <c r="C726" s="33"/>
      <c r="D726" s="34"/>
      <c r="E726" s="34"/>
      <c r="F726" s="33"/>
      <c r="G726" s="33"/>
      <c r="H726" s="33"/>
      <c r="I726" s="5"/>
      <c r="J726" s="5"/>
      <c r="K726" s="5"/>
      <c r="L726" s="5"/>
      <c r="M726" s="5"/>
      <c r="N726" s="5"/>
      <c r="O726" s="5"/>
      <c r="P726" s="5"/>
      <c r="Q726" s="5"/>
      <c r="R726" s="5"/>
      <c r="S726" s="5"/>
      <c r="T726" s="5"/>
      <c r="U726" s="5"/>
      <c r="V726" s="5"/>
      <c r="W726" s="5"/>
      <c r="X726" s="5"/>
      <c r="Y726" s="5"/>
      <c r="Z726" s="5"/>
    </row>
    <row r="727" spans="1:26" ht="12.75" customHeight="1" x14ac:dyDescent="0.25">
      <c r="A727" s="5"/>
      <c r="B727" s="32"/>
      <c r="C727" s="33"/>
      <c r="D727" s="34"/>
      <c r="E727" s="34"/>
      <c r="F727" s="33"/>
      <c r="G727" s="33"/>
      <c r="H727" s="33"/>
      <c r="I727" s="5"/>
      <c r="J727" s="5"/>
      <c r="K727" s="5"/>
      <c r="L727" s="5"/>
      <c r="M727" s="5"/>
      <c r="N727" s="5"/>
      <c r="O727" s="5"/>
      <c r="P727" s="5"/>
      <c r="Q727" s="5"/>
      <c r="R727" s="5"/>
      <c r="S727" s="5"/>
      <c r="T727" s="5"/>
      <c r="U727" s="5"/>
      <c r="V727" s="5"/>
      <c r="W727" s="5"/>
      <c r="X727" s="5"/>
      <c r="Y727" s="5"/>
      <c r="Z727" s="5"/>
    </row>
    <row r="728" spans="1:26" ht="12.75" customHeight="1" x14ac:dyDescent="0.25">
      <c r="A728" s="5"/>
      <c r="B728" s="32"/>
      <c r="C728" s="33"/>
      <c r="D728" s="34"/>
      <c r="E728" s="34"/>
      <c r="F728" s="33"/>
      <c r="G728" s="33"/>
      <c r="H728" s="33"/>
      <c r="I728" s="5"/>
      <c r="J728" s="5"/>
      <c r="K728" s="5"/>
      <c r="L728" s="5"/>
      <c r="M728" s="5"/>
      <c r="N728" s="5"/>
      <c r="O728" s="5"/>
      <c r="P728" s="5"/>
      <c r="Q728" s="5"/>
      <c r="R728" s="5"/>
      <c r="S728" s="5"/>
      <c r="T728" s="5"/>
      <c r="U728" s="5"/>
      <c r="V728" s="5"/>
      <c r="W728" s="5"/>
      <c r="X728" s="5"/>
      <c r="Y728" s="5"/>
      <c r="Z728" s="5"/>
    </row>
    <row r="729" spans="1:26" ht="12.75" customHeight="1" x14ac:dyDescent="0.25">
      <c r="A729" s="5"/>
      <c r="B729" s="32"/>
      <c r="C729" s="33"/>
      <c r="D729" s="34"/>
      <c r="E729" s="34"/>
      <c r="F729" s="33"/>
      <c r="G729" s="33"/>
      <c r="H729" s="33"/>
      <c r="I729" s="5"/>
      <c r="J729" s="5"/>
      <c r="K729" s="5"/>
      <c r="L729" s="5"/>
      <c r="M729" s="5"/>
      <c r="N729" s="5"/>
      <c r="O729" s="5"/>
      <c r="P729" s="5"/>
      <c r="Q729" s="5"/>
      <c r="R729" s="5"/>
      <c r="S729" s="5"/>
      <c r="T729" s="5"/>
      <c r="U729" s="5"/>
      <c r="V729" s="5"/>
      <c r="W729" s="5"/>
      <c r="X729" s="5"/>
      <c r="Y729" s="5"/>
      <c r="Z729" s="5"/>
    </row>
    <row r="730" spans="1:26" ht="12.75" customHeight="1" x14ac:dyDescent="0.25">
      <c r="A730" s="5"/>
      <c r="B730" s="32"/>
      <c r="C730" s="33"/>
      <c r="D730" s="34"/>
      <c r="E730" s="34"/>
      <c r="F730" s="33"/>
      <c r="G730" s="33"/>
      <c r="H730" s="33"/>
      <c r="I730" s="5"/>
      <c r="J730" s="5"/>
      <c r="K730" s="5"/>
      <c r="L730" s="5"/>
      <c r="M730" s="5"/>
      <c r="N730" s="5"/>
      <c r="O730" s="5"/>
      <c r="P730" s="5"/>
      <c r="Q730" s="5"/>
      <c r="R730" s="5"/>
      <c r="S730" s="5"/>
      <c r="T730" s="5"/>
      <c r="U730" s="5"/>
      <c r="V730" s="5"/>
      <c r="W730" s="5"/>
      <c r="X730" s="5"/>
      <c r="Y730" s="5"/>
      <c r="Z730" s="5"/>
    </row>
    <row r="731" spans="1:26" ht="12.75" customHeight="1" x14ac:dyDescent="0.25">
      <c r="A731" s="5"/>
      <c r="B731" s="32"/>
      <c r="C731" s="33"/>
      <c r="D731" s="34"/>
      <c r="E731" s="34"/>
      <c r="F731" s="33"/>
      <c r="G731" s="33"/>
      <c r="H731" s="33"/>
      <c r="I731" s="5"/>
      <c r="J731" s="5"/>
      <c r="K731" s="5"/>
      <c r="L731" s="5"/>
      <c r="M731" s="5"/>
      <c r="N731" s="5"/>
      <c r="O731" s="5"/>
      <c r="P731" s="5"/>
      <c r="Q731" s="5"/>
      <c r="R731" s="5"/>
      <c r="S731" s="5"/>
      <c r="T731" s="5"/>
      <c r="U731" s="5"/>
      <c r="V731" s="5"/>
      <c r="W731" s="5"/>
      <c r="X731" s="5"/>
      <c r="Y731" s="5"/>
      <c r="Z731" s="5"/>
    </row>
    <row r="732" spans="1:26" ht="12.75" customHeight="1" x14ac:dyDescent="0.25">
      <c r="A732" s="5"/>
      <c r="B732" s="32"/>
      <c r="C732" s="33"/>
      <c r="D732" s="34"/>
      <c r="E732" s="34"/>
      <c r="F732" s="33"/>
      <c r="G732" s="33"/>
      <c r="H732" s="33"/>
      <c r="I732" s="5"/>
      <c r="J732" s="5"/>
      <c r="K732" s="5"/>
      <c r="L732" s="5"/>
      <c r="M732" s="5"/>
      <c r="N732" s="5"/>
      <c r="O732" s="5"/>
      <c r="P732" s="5"/>
      <c r="Q732" s="5"/>
      <c r="R732" s="5"/>
      <c r="S732" s="5"/>
      <c r="T732" s="5"/>
      <c r="U732" s="5"/>
      <c r="V732" s="5"/>
      <c r="W732" s="5"/>
      <c r="X732" s="5"/>
      <c r="Y732" s="5"/>
      <c r="Z732" s="5"/>
    </row>
    <row r="733" spans="1:26" ht="12.75" customHeight="1" x14ac:dyDescent="0.25">
      <c r="A733" s="5"/>
      <c r="B733" s="32"/>
      <c r="C733" s="33"/>
      <c r="D733" s="34"/>
      <c r="E733" s="34"/>
      <c r="F733" s="33"/>
      <c r="G733" s="33"/>
      <c r="H733" s="33"/>
      <c r="I733" s="5"/>
      <c r="J733" s="5"/>
      <c r="K733" s="5"/>
      <c r="L733" s="5"/>
      <c r="M733" s="5"/>
      <c r="N733" s="5"/>
      <c r="O733" s="5"/>
      <c r="P733" s="5"/>
      <c r="Q733" s="5"/>
      <c r="R733" s="5"/>
      <c r="S733" s="5"/>
      <c r="T733" s="5"/>
      <c r="U733" s="5"/>
      <c r="V733" s="5"/>
      <c r="W733" s="5"/>
      <c r="X733" s="5"/>
      <c r="Y733" s="5"/>
      <c r="Z733" s="5"/>
    </row>
    <row r="734" spans="1:26" ht="12.75" customHeight="1" x14ac:dyDescent="0.25">
      <c r="A734" s="5"/>
      <c r="B734" s="32"/>
      <c r="C734" s="33"/>
      <c r="D734" s="34"/>
      <c r="E734" s="34"/>
      <c r="F734" s="33"/>
      <c r="G734" s="33"/>
      <c r="H734" s="33"/>
      <c r="I734" s="5"/>
      <c r="J734" s="5"/>
      <c r="K734" s="5"/>
      <c r="L734" s="5"/>
      <c r="M734" s="5"/>
      <c r="N734" s="5"/>
      <c r="O734" s="5"/>
      <c r="P734" s="5"/>
      <c r="Q734" s="5"/>
      <c r="R734" s="5"/>
      <c r="S734" s="5"/>
      <c r="T734" s="5"/>
      <c r="U734" s="5"/>
      <c r="V734" s="5"/>
      <c r="W734" s="5"/>
      <c r="X734" s="5"/>
      <c r="Y734" s="5"/>
      <c r="Z734" s="5"/>
    </row>
    <row r="735" spans="1:26" ht="12.75" customHeight="1" x14ac:dyDescent="0.25">
      <c r="A735" s="5"/>
      <c r="B735" s="32"/>
      <c r="C735" s="33"/>
      <c r="D735" s="34"/>
      <c r="E735" s="34"/>
      <c r="F735" s="33"/>
      <c r="G735" s="33"/>
      <c r="H735" s="33"/>
      <c r="I735" s="5"/>
      <c r="J735" s="5"/>
      <c r="K735" s="5"/>
      <c r="L735" s="5"/>
      <c r="M735" s="5"/>
      <c r="N735" s="5"/>
      <c r="O735" s="5"/>
      <c r="P735" s="5"/>
      <c r="Q735" s="5"/>
      <c r="R735" s="5"/>
      <c r="S735" s="5"/>
      <c r="T735" s="5"/>
      <c r="U735" s="5"/>
      <c r="V735" s="5"/>
      <c r="W735" s="5"/>
      <c r="X735" s="5"/>
      <c r="Y735" s="5"/>
      <c r="Z735" s="5"/>
    </row>
    <row r="736" spans="1:26" ht="12.75" customHeight="1" x14ac:dyDescent="0.25">
      <c r="A736" s="5"/>
      <c r="B736" s="32"/>
      <c r="C736" s="33"/>
      <c r="D736" s="34"/>
      <c r="E736" s="34"/>
      <c r="F736" s="33"/>
      <c r="G736" s="33"/>
      <c r="H736" s="33"/>
      <c r="I736" s="5"/>
      <c r="J736" s="5"/>
      <c r="K736" s="5"/>
      <c r="L736" s="5"/>
      <c r="M736" s="5"/>
      <c r="N736" s="5"/>
      <c r="O736" s="5"/>
      <c r="P736" s="5"/>
      <c r="Q736" s="5"/>
      <c r="R736" s="5"/>
      <c r="S736" s="5"/>
      <c r="T736" s="5"/>
      <c r="U736" s="5"/>
      <c r="V736" s="5"/>
      <c r="W736" s="5"/>
      <c r="X736" s="5"/>
      <c r="Y736" s="5"/>
      <c r="Z736" s="5"/>
    </row>
    <row r="737" spans="1:26" ht="12.75" customHeight="1" x14ac:dyDescent="0.25">
      <c r="A737" s="5"/>
      <c r="B737" s="32"/>
      <c r="C737" s="33"/>
      <c r="D737" s="34"/>
      <c r="E737" s="34"/>
      <c r="F737" s="33"/>
      <c r="G737" s="33"/>
      <c r="H737" s="33"/>
      <c r="I737" s="5"/>
      <c r="J737" s="5"/>
      <c r="K737" s="5"/>
      <c r="L737" s="5"/>
      <c r="M737" s="5"/>
      <c r="N737" s="5"/>
      <c r="O737" s="5"/>
      <c r="P737" s="5"/>
      <c r="Q737" s="5"/>
      <c r="R737" s="5"/>
      <c r="S737" s="5"/>
      <c r="T737" s="5"/>
      <c r="U737" s="5"/>
      <c r="V737" s="5"/>
      <c r="W737" s="5"/>
      <c r="X737" s="5"/>
      <c r="Y737" s="5"/>
      <c r="Z737" s="5"/>
    </row>
    <row r="738" spans="1:26" ht="12.75" customHeight="1" x14ac:dyDescent="0.25">
      <c r="A738" s="5"/>
      <c r="B738" s="32"/>
      <c r="C738" s="33"/>
      <c r="D738" s="34"/>
      <c r="E738" s="34"/>
      <c r="F738" s="33"/>
      <c r="G738" s="33"/>
      <c r="H738" s="33"/>
      <c r="I738" s="5"/>
      <c r="J738" s="5"/>
      <c r="K738" s="5"/>
      <c r="L738" s="5"/>
      <c r="M738" s="5"/>
      <c r="N738" s="5"/>
      <c r="O738" s="5"/>
      <c r="P738" s="5"/>
      <c r="Q738" s="5"/>
      <c r="R738" s="5"/>
      <c r="S738" s="5"/>
      <c r="T738" s="5"/>
      <c r="U738" s="5"/>
      <c r="V738" s="5"/>
      <c r="W738" s="5"/>
      <c r="X738" s="5"/>
      <c r="Y738" s="5"/>
      <c r="Z738" s="5"/>
    </row>
    <row r="739" spans="1:26" ht="12.75" customHeight="1" x14ac:dyDescent="0.25">
      <c r="A739" s="5"/>
      <c r="B739" s="32"/>
      <c r="C739" s="33"/>
      <c r="D739" s="34"/>
      <c r="E739" s="34"/>
      <c r="F739" s="33"/>
      <c r="G739" s="33"/>
      <c r="H739" s="33"/>
      <c r="I739" s="5"/>
      <c r="J739" s="5"/>
      <c r="K739" s="5"/>
      <c r="L739" s="5"/>
      <c r="M739" s="5"/>
      <c r="N739" s="5"/>
      <c r="O739" s="5"/>
      <c r="P739" s="5"/>
      <c r="Q739" s="5"/>
      <c r="R739" s="5"/>
      <c r="S739" s="5"/>
      <c r="T739" s="5"/>
      <c r="U739" s="5"/>
      <c r="V739" s="5"/>
      <c r="W739" s="5"/>
      <c r="X739" s="5"/>
      <c r="Y739" s="5"/>
      <c r="Z739" s="5"/>
    </row>
    <row r="740" spans="1:26" ht="12.75" customHeight="1" x14ac:dyDescent="0.25">
      <c r="A740" s="5"/>
      <c r="B740" s="32"/>
      <c r="C740" s="33"/>
      <c r="D740" s="34"/>
      <c r="E740" s="34"/>
      <c r="F740" s="33"/>
      <c r="G740" s="33"/>
      <c r="H740" s="33"/>
      <c r="I740" s="5"/>
      <c r="J740" s="5"/>
      <c r="K740" s="5"/>
      <c r="L740" s="5"/>
      <c r="M740" s="5"/>
      <c r="N740" s="5"/>
      <c r="O740" s="5"/>
      <c r="P740" s="5"/>
      <c r="Q740" s="5"/>
      <c r="R740" s="5"/>
      <c r="S740" s="5"/>
      <c r="T740" s="5"/>
      <c r="U740" s="5"/>
      <c r="V740" s="5"/>
      <c r="W740" s="5"/>
      <c r="X740" s="5"/>
      <c r="Y740" s="5"/>
      <c r="Z740" s="5"/>
    </row>
    <row r="741" spans="1:26" ht="12.75" customHeight="1" x14ac:dyDescent="0.25">
      <c r="A741" s="5"/>
      <c r="B741" s="32"/>
      <c r="C741" s="33"/>
      <c r="D741" s="34"/>
      <c r="E741" s="34"/>
      <c r="F741" s="33"/>
      <c r="G741" s="33"/>
      <c r="H741" s="33"/>
      <c r="I741" s="5"/>
      <c r="J741" s="5"/>
      <c r="K741" s="5"/>
      <c r="L741" s="5"/>
      <c r="M741" s="5"/>
      <c r="N741" s="5"/>
      <c r="O741" s="5"/>
      <c r="P741" s="5"/>
      <c r="Q741" s="5"/>
      <c r="R741" s="5"/>
      <c r="S741" s="5"/>
      <c r="T741" s="5"/>
      <c r="U741" s="5"/>
      <c r="V741" s="5"/>
      <c r="W741" s="5"/>
      <c r="X741" s="5"/>
      <c r="Y741" s="5"/>
      <c r="Z741" s="5"/>
    </row>
    <row r="742" spans="1:26" ht="12.75" customHeight="1" x14ac:dyDescent="0.25">
      <c r="A742" s="5"/>
      <c r="B742" s="32"/>
      <c r="C742" s="33"/>
      <c r="D742" s="34"/>
      <c r="E742" s="34"/>
      <c r="F742" s="33"/>
      <c r="G742" s="33"/>
      <c r="H742" s="33"/>
      <c r="I742" s="5"/>
      <c r="J742" s="5"/>
      <c r="K742" s="5"/>
      <c r="L742" s="5"/>
      <c r="M742" s="5"/>
      <c r="N742" s="5"/>
      <c r="O742" s="5"/>
      <c r="P742" s="5"/>
      <c r="Q742" s="5"/>
      <c r="R742" s="5"/>
      <c r="S742" s="5"/>
      <c r="T742" s="5"/>
      <c r="U742" s="5"/>
      <c r="V742" s="5"/>
      <c r="W742" s="5"/>
      <c r="X742" s="5"/>
      <c r="Y742" s="5"/>
      <c r="Z742" s="5"/>
    </row>
    <row r="743" spans="1:26" ht="12.75" customHeight="1" x14ac:dyDescent="0.25">
      <c r="A743" s="5"/>
      <c r="B743" s="32"/>
      <c r="C743" s="33"/>
      <c r="D743" s="34"/>
      <c r="E743" s="34"/>
      <c r="F743" s="33"/>
      <c r="G743" s="33"/>
      <c r="H743" s="33"/>
      <c r="I743" s="5"/>
      <c r="J743" s="5"/>
      <c r="K743" s="5"/>
      <c r="L743" s="5"/>
      <c r="M743" s="5"/>
      <c r="N743" s="5"/>
      <c r="O743" s="5"/>
      <c r="P743" s="5"/>
      <c r="Q743" s="5"/>
      <c r="R743" s="5"/>
      <c r="S743" s="5"/>
      <c r="T743" s="5"/>
      <c r="U743" s="5"/>
      <c r="V743" s="5"/>
      <c r="W743" s="5"/>
      <c r="X743" s="5"/>
      <c r="Y743" s="5"/>
      <c r="Z743" s="5"/>
    </row>
    <row r="744" spans="1:26" ht="12.75" customHeight="1" x14ac:dyDescent="0.25">
      <c r="A744" s="5"/>
      <c r="B744" s="32"/>
      <c r="C744" s="33"/>
      <c r="D744" s="34"/>
      <c r="E744" s="34"/>
      <c r="F744" s="33"/>
      <c r="G744" s="33"/>
      <c r="H744" s="33"/>
      <c r="I744" s="5"/>
      <c r="J744" s="5"/>
      <c r="K744" s="5"/>
      <c r="L744" s="5"/>
      <c r="M744" s="5"/>
      <c r="N744" s="5"/>
      <c r="O744" s="5"/>
      <c r="P744" s="5"/>
      <c r="Q744" s="5"/>
      <c r="R744" s="5"/>
      <c r="S744" s="5"/>
      <c r="T744" s="5"/>
      <c r="U744" s="5"/>
      <c r="V744" s="5"/>
      <c r="W744" s="5"/>
      <c r="X744" s="5"/>
      <c r="Y744" s="5"/>
      <c r="Z744" s="5"/>
    </row>
    <row r="745" spans="1:26" ht="12.75" customHeight="1" x14ac:dyDescent="0.25">
      <c r="A745" s="5"/>
      <c r="B745" s="32"/>
      <c r="C745" s="33"/>
      <c r="D745" s="34"/>
      <c r="E745" s="34"/>
      <c r="F745" s="33"/>
      <c r="G745" s="33"/>
      <c r="H745" s="33"/>
      <c r="I745" s="5"/>
      <c r="J745" s="5"/>
      <c r="K745" s="5"/>
      <c r="L745" s="5"/>
      <c r="M745" s="5"/>
      <c r="N745" s="5"/>
      <c r="O745" s="5"/>
      <c r="P745" s="5"/>
      <c r="Q745" s="5"/>
      <c r="R745" s="5"/>
      <c r="S745" s="5"/>
      <c r="T745" s="5"/>
      <c r="U745" s="5"/>
      <c r="V745" s="5"/>
      <c r="W745" s="5"/>
      <c r="X745" s="5"/>
      <c r="Y745" s="5"/>
      <c r="Z745" s="5"/>
    </row>
    <row r="746" spans="1:26" ht="12.75" customHeight="1" x14ac:dyDescent="0.25">
      <c r="A746" s="5"/>
      <c r="B746" s="32"/>
      <c r="C746" s="33"/>
      <c r="D746" s="34"/>
      <c r="E746" s="34"/>
      <c r="F746" s="33"/>
      <c r="G746" s="33"/>
      <c r="H746" s="33"/>
      <c r="I746" s="5"/>
      <c r="J746" s="5"/>
      <c r="K746" s="5"/>
      <c r="L746" s="5"/>
      <c r="M746" s="5"/>
      <c r="N746" s="5"/>
      <c r="O746" s="5"/>
      <c r="P746" s="5"/>
      <c r="Q746" s="5"/>
      <c r="R746" s="5"/>
      <c r="S746" s="5"/>
      <c r="T746" s="5"/>
      <c r="U746" s="5"/>
      <c r="V746" s="5"/>
      <c r="W746" s="5"/>
      <c r="X746" s="5"/>
      <c r="Y746" s="5"/>
      <c r="Z746" s="5"/>
    </row>
    <row r="747" spans="1:26" ht="12.75" customHeight="1" x14ac:dyDescent="0.25">
      <c r="A747" s="5"/>
      <c r="B747" s="32"/>
      <c r="C747" s="33"/>
      <c r="D747" s="34"/>
      <c r="E747" s="34"/>
      <c r="F747" s="33"/>
      <c r="G747" s="33"/>
      <c r="H747" s="33"/>
      <c r="I747" s="5"/>
      <c r="J747" s="5"/>
      <c r="K747" s="5"/>
      <c r="L747" s="5"/>
      <c r="M747" s="5"/>
      <c r="N747" s="5"/>
      <c r="O747" s="5"/>
      <c r="P747" s="5"/>
      <c r="Q747" s="5"/>
      <c r="R747" s="5"/>
      <c r="S747" s="5"/>
      <c r="T747" s="5"/>
      <c r="U747" s="5"/>
      <c r="V747" s="5"/>
      <c r="W747" s="5"/>
      <c r="X747" s="5"/>
      <c r="Y747" s="5"/>
      <c r="Z747" s="5"/>
    </row>
    <row r="748" spans="1:26" ht="12.75" customHeight="1" x14ac:dyDescent="0.25">
      <c r="A748" s="5"/>
      <c r="B748" s="32"/>
      <c r="C748" s="33"/>
      <c r="D748" s="34"/>
      <c r="E748" s="34"/>
      <c r="F748" s="33"/>
      <c r="G748" s="33"/>
      <c r="H748" s="33"/>
      <c r="I748" s="5"/>
      <c r="J748" s="5"/>
      <c r="K748" s="5"/>
      <c r="L748" s="5"/>
      <c r="M748" s="5"/>
      <c r="N748" s="5"/>
      <c r="O748" s="5"/>
      <c r="P748" s="5"/>
      <c r="Q748" s="5"/>
      <c r="R748" s="5"/>
      <c r="S748" s="5"/>
      <c r="T748" s="5"/>
      <c r="U748" s="5"/>
      <c r="V748" s="5"/>
      <c r="W748" s="5"/>
      <c r="X748" s="5"/>
      <c r="Y748" s="5"/>
      <c r="Z748" s="5"/>
    </row>
    <row r="749" spans="1:26" ht="12.75" customHeight="1" x14ac:dyDescent="0.25">
      <c r="A749" s="5"/>
      <c r="B749" s="32"/>
      <c r="C749" s="33"/>
      <c r="D749" s="34"/>
      <c r="E749" s="34"/>
      <c r="F749" s="33"/>
      <c r="G749" s="33"/>
      <c r="H749" s="33"/>
      <c r="I749" s="5"/>
      <c r="J749" s="5"/>
      <c r="K749" s="5"/>
      <c r="L749" s="5"/>
      <c r="M749" s="5"/>
      <c r="N749" s="5"/>
      <c r="O749" s="5"/>
      <c r="P749" s="5"/>
      <c r="Q749" s="5"/>
      <c r="R749" s="5"/>
      <c r="S749" s="5"/>
      <c r="T749" s="5"/>
      <c r="U749" s="5"/>
      <c r="V749" s="5"/>
      <c r="W749" s="5"/>
      <c r="X749" s="5"/>
      <c r="Y749" s="5"/>
      <c r="Z749" s="5"/>
    </row>
    <row r="750" spans="1:26" ht="12.75" customHeight="1" x14ac:dyDescent="0.25">
      <c r="A750" s="5"/>
      <c r="B750" s="32"/>
      <c r="C750" s="33"/>
      <c r="D750" s="34"/>
      <c r="E750" s="34"/>
      <c r="F750" s="33"/>
      <c r="G750" s="33"/>
      <c r="H750" s="33"/>
      <c r="I750" s="5"/>
      <c r="J750" s="5"/>
      <c r="K750" s="5"/>
      <c r="L750" s="5"/>
      <c r="M750" s="5"/>
      <c r="N750" s="5"/>
      <c r="O750" s="5"/>
      <c r="P750" s="5"/>
      <c r="Q750" s="5"/>
      <c r="R750" s="5"/>
      <c r="S750" s="5"/>
      <c r="T750" s="5"/>
      <c r="U750" s="5"/>
      <c r="V750" s="5"/>
      <c r="W750" s="5"/>
      <c r="X750" s="5"/>
      <c r="Y750" s="5"/>
      <c r="Z750" s="5"/>
    </row>
    <row r="751" spans="1:26" ht="12.75" customHeight="1" x14ac:dyDescent="0.25">
      <c r="A751" s="5"/>
      <c r="B751" s="32"/>
      <c r="C751" s="33"/>
      <c r="D751" s="34"/>
      <c r="E751" s="34"/>
      <c r="F751" s="33"/>
      <c r="G751" s="33"/>
      <c r="H751" s="33"/>
      <c r="I751" s="5"/>
      <c r="J751" s="5"/>
      <c r="K751" s="5"/>
      <c r="L751" s="5"/>
      <c r="M751" s="5"/>
      <c r="N751" s="5"/>
      <c r="O751" s="5"/>
      <c r="P751" s="5"/>
      <c r="Q751" s="5"/>
      <c r="R751" s="5"/>
      <c r="S751" s="5"/>
      <c r="T751" s="5"/>
      <c r="U751" s="5"/>
      <c r="V751" s="5"/>
      <c r="W751" s="5"/>
      <c r="X751" s="5"/>
      <c r="Y751" s="5"/>
      <c r="Z751" s="5"/>
    </row>
    <row r="752" spans="1:26" ht="12.75" customHeight="1" x14ac:dyDescent="0.25">
      <c r="A752" s="5"/>
      <c r="B752" s="32"/>
      <c r="C752" s="33"/>
      <c r="D752" s="34"/>
      <c r="E752" s="34"/>
      <c r="F752" s="33"/>
      <c r="G752" s="33"/>
      <c r="H752" s="33"/>
      <c r="I752" s="5"/>
      <c r="J752" s="5"/>
      <c r="K752" s="5"/>
      <c r="L752" s="5"/>
      <c r="M752" s="5"/>
      <c r="N752" s="5"/>
      <c r="O752" s="5"/>
      <c r="P752" s="5"/>
      <c r="Q752" s="5"/>
      <c r="R752" s="5"/>
      <c r="S752" s="5"/>
      <c r="T752" s="5"/>
      <c r="U752" s="5"/>
      <c r="V752" s="5"/>
      <c r="W752" s="5"/>
      <c r="X752" s="5"/>
      <c r="Y752" s="5"/>
      <c r="Z752" s="5"/>
    </row>
    <row r="753" spans="1:26" ht="12.75" customHeight="1" x14ac:dyDescent="0.25">
      <c r="A753" s="5"/>
      <c r="B753" s="32"/>
      <c r="C753" s="33"/>
      <c r="D753" s="34"/>
      <c r="E753" s="34"/>
      <c r="F753" s="33"/>
      <c r="G753" s="33"/>
      <c r="H753" s="33"/>
      <c r="I753" s="5"/>
      <c r="J753" s="5"/>
      <c r="K753" s="5"/>
      <c r="L753" s="5"/>
      <c r="M753" s="5"/>
      <c r="N753" s="5"/>
      <c r="O753" s="5"/>
      <c r="P753" s="5"/>
      <c r="Q753" s="5"/>
      <c r="R753" s="5"/>
      <c r="S753" s="5"/>
      <c r="T753" s="5"/>
      <c r="U753" s="5"/>
      <c r="V753" s="5"/>
      <c r="W753" s="5"/>
      <c r="X753" s="5"/>
      <c r="Y753" s="5"/>
      <c r="Z753" s="5"/>
    </row>
    <row r="754" spans="1:26" ht="12.75" customHeight="1" x14ac:dyDescent="0.25">
      <c r="A754" s="5"/>
      <c r="B754" s="32"/>
      <c r="C754" s="33"/>
      <c r="D754" s="34"/>
      <c r="E754" s="34"/>
      <c r="F754" s="33"/>
      <c r="G754" s="33"/>
      <c r="H754" s="33"/>
      <c r="I754" s="5"/>
      <c r="J754" s="5"/>
      <c r="K754" s="5"/>
      <c r="L754" s="5"/>
      <c r="M754" s="5"/>
      <c r="N754" s="5"/>
      <c r="O754" s="5"/>
      <c r="P754" s="5"/>
      <c r="Q754" s="5"/>
      <c r="R754" s="5"/>
      <c r="S754" s="5"/>
      <c r="T754" s="5"/>
      <c r="U754" s="5"/>
      <c r="V754" s="5"/>
      <c r="W754" s="5"/>
      <c r="X754" s="5"/>
      <c r="Y754" s="5"/>
      <c r="Z754" s="5"/>
    </row>
    <row r="755" spans="1:26" ht="12.75" customHeight="1" x14ac:dyDescent="0.25">
      <c r="A755" s="5"/>
      <c r="B755" s="32"/>
      <c r="C755" s="33"/>
      <c r="D755" s="34"/>
      <c r="E755" s="34"/>
      <c r="F755" s="33"/>
      <c r="G755" s="33"/>
      <c r="H755" s="33"/>
      <c r="I755" s="5"/>
      <c r="J755" s="5"/>
      <c r="K755" s="5"/>
      <c r="L755" s="5"/>
      <c r="M755" s="5"/>
      <c r="N755" s="5"/>
      <c r="O755" s="5"/>
      <c r="P755" s="5"/>
      <c r="Q755" s="5"/>
      <c r="R755" s="5"/>
      <c r="S755" s="5"/>
      <c r="T755" s="5"/>
      <c r="U755" s="5"/>
      <c r="V755" s="5"/>
      <c r="W755" s="5"/>
      <c r="X755" s="5"/>
      <c r="Y755" s="5"/>
      <c r="Z755" s="5"/>
    </row>
    <row r="756" spans="1:26" ht="12.75" customHeight="1" x14ac:dyDescent="0.25">
      <c r="A756" s="5"/>
      <c r="B756" s="32"/>
      <c r="C756" s="33"/>
      <c r="D756" s="34"/>
      <c r="E756" s="34"/>
      <c r="F756" s="33"/>
      <c r="G756" s="33"/>
      <c r="H756" s="33"/>
      <c r="I756" s="5"/>
      <c r="J756" s="5"/>
      <c r="K756" s="5"/>
      <c r="L756" s="5"/>
      <c r="M756" s="5"/>
      <c r="N756" s="5"/>
      <c r="O756" s="5"/>
      <c r="P756" s="5"/>
      <c r="Q756" s="5"/>
      <c r="R756" s="5"/>
      <c r="S756" s="5"/>
      <c r="T756" s="5"/>
      <c r="U756" s="5"/>
      <c r="V756" s="5"/>
      <c r="W756" s="5"/>
      <c r="X756" s="5"/>
      <c r="Y756" s="5"/>
      <c r="Z756" s="5"/>
    </row>
    <row r="757" spans="1:26" ht="12.75" customHeight="1" x14ac:dyDescent="0.25">
      <c r="A757" s="5"/>
      <c r="B757" s="32"/>
      <c r="C757" s="33"/>
      <c r="D757" s="34"/>
      <c r="E757" s="34"/>
      <c r="F757" s="33"/>
      <c r="G757" s="33"/>
      <c r="H757" s="33"/>
      <c r="I757" s="5"/>
      <c r="J757" s="5"/>
      <c r="K757" s="5"/>
      <c r="L757" s="5"/>
      <c r="M757" s="5"/>
      <c r="N757" s="5"/>
      <c r="O757" s="5"/>
      <c r="P757" s="5"/>
      <c r="Q757" s="5"/>
      <c r="R757" s="5"/>
      <c r="S757" s="5"/>
      <c r="T757" s="5"/>
      <c r="U757" s="5"/>
      <c r="V757" s="5"/>
      <c r="W757" s="5"/>
      <c r="X757" s="5"/>
      <c r="Y757" s="5"/>
      <c r="Z757" s="5"/>
    </row>
    <row r="758" spans="1:26" ht="12.75" customHeight="1" x14ac:dyDescent="0.25">
      <c r="A758" s="5"/>
      <c r="B758" s="32"/>
      <c r="C758" s="33"/>
      <c r="D758" s="34"/>
      <c r="E758" s="34"/>
      <c r="F758" s="33"/>
      <c r="G758" s="33"/>
      <c r="H758" s="33"/>
      <c r="I758" s="5"/>
      <c r="J758" s="5"/>
      <c r="K758" s="5"/>
      <c r="L758" s="5"/>
      <c r="M758" s="5"/>
      <c r="N758" s="5"/>
      <c r="O758" s="5"/>
      <c r="P758" s="5"/>
      <c r="Q758" s="5"/>
      <c r="R758" s="5"/>
      <c r="S758" s="5"/>
      <c r="T758" s="5"/>
      <c r="U758" s="5"/>
      <c r="V758" s="5"/>
      <c r="W758" s="5"/>
      <c r="X758" s="5"/>
      <c r="Y758" s="5"/>
      <c r="Z758" s="5"/>
    </row>
    <row r="759" spans="1:26" ht="12.75" customHeight="1" x14ac:dyDescent="0.25">
      <c r="A759" s="5"/>
      <c r="B759" s="32"/>
      <c r="C759" s="33"/>
      <c r="D759" s="34"/>
      <c r="E759" s="34"/>
      <c r="F759" s="33"/>
      <c r="G759" s="33"/>
      <c r="H759" s="33"/>
      <c r="I759" s="5"/>
      <c r="J759" s="5"/>
      <c r="K759" s="5"/>
      <c r="L759" s="5"/>
      <c r="M759" s="5"/>
      <c r="N759" s="5"/>
      <c r="O759" s="5"/>
      <c r="P759" s="5"/>
      <c r="Q759" s="5"/>
      <c r="R759" s="5"/>
      <c r="S759" s="5"/>
      <c r="T759" s="5"/>
      <c r="U759" s="5"/>
      <c r="V759" s="5"/>
      <c r="W759" s="5"/>
      <c r="X759" s="5"/>
      <c r="Y759" s="5"/>
      <c r="Z759" s="5"/>
    </row>
    <row r="760" spans="1:26" ht="12.75" customHeight="1" x14ac:dyDescent="0.25">
      <c r="A760" s="5"/>
      <c r="B760" s="32"/>
      <c r="C760" s="33"/>
      <c r="D760" s="34"/>
      <c r="E760" s="34"/>
      <c r="F760" s="33"/>
      <c r="G760" s="33"/>
      <c r="H760" s="33"/>
      <c r="I760" s="5"/>
      <c r="J760" s="5"/>
      <c r="K760" s="5"/>
      <c r="L760" s="5"/>
      <c r="M760" s="5"/>
      <c r="N760" s="5"/>
      <c r="O760" s="5"/>
      <c r="P760" s="5"/>
      <c r="Q760" s="5"/>
      <c r="R760" s="5"/>
      <c r="S760" s="5"/>
      <c r="T760" s="5"/>
      <c r="U760" s="5"/>
      <c r="V760" s="5"/>
      <c r="W760" s="5"/>
      <c r="X760" s="5"/>
      <c r="Y760" s="5"/>
      <c r="Z760" s="5"/>
    </row>
    <row r="761" spans="1:26" ht="12.75" customHeight="1" x14ac:dyDescent="0.25">
      <c r="A761" s="5"/>
      <c r="B761" s="32"/>
      <c r="C761" s="33"/>
      <c r="D761" s="34"/>
      <c r="E761" s="34"/>
      <c r="F761" s="33"/>
      <c r="G761" s="33"/>
      <c r="H761" s="33"/>
      <c r="I761" s="5"/>
      <c r="J761" s="5"/>
      <c r="K761" s="5"/>
      <c r="L761" s="5"/>
      <c r="M761" s="5"/>
      <c r="N761" s="5"/>
      <c r="O761" s="5"/>
      <c r="P761" s="5"/>
      <c r="Q761" s="5"/>
      <c r="R761" s="5"/>
      <c r="S761" s="5"/>
      <c r="T761" s="5"/>
      <c r="U761" s="5"/>
      <c r="V761" s="5"/>
      <c r="W761" s="5"/>
      <c r="X761" s="5"/>
      <c r="Y761" s="5"/>
      <c r="Z761" s="5"/>
    </row>
    <row r="762" spans="1:26" ht="12.75" customHeight="1" x14ac:dyDescent="0.25">
      <c r="A762" s="5"/>
      <c r="B762" s="32"/>
      <c r="C762" s="33"/>
      <c r="D762" s="34"/>
      <c r="E762" s="34"/>
      <c r="F762" s="33"/>
      <c r="G762" s="33"/>
      <c r="H762" s="33"/>
      <c r="I762" s="5"/>
      <c r="J762" s="5"/>
      <c r="K762" s="5"/>
      <c r="L762" s="5"/>
      <c r="M762" s="5"/>
      <c r="N762" s="5"/>
      <c r="O762" s="5"/>
      <c r="P762" s="5"/>
      <c r="Q762" s="5"/>
      <c r="R762" s="5"/>
      <c r="S762" s="5"/>
      <c r="T762" s="5"/>
      <c r="U762" s="5"/>
      <c r="V762" s="5"/>
      <c r="W762" s="5"/>
      <c r="X762" s="5"/>
      <c r="Y762" s="5"/>
      <c r="Z762" s="5"/>
    </row>
    <row r="763" spans="1:26" ht="12.75" customHeight="1" x14ac:dyDescent="0.25">
      <c r="A763" s="5"/>
      <c r="B763" s="32"/>
      <c r="C763" s="33"/>
      <c r="D763" s="34"/>
      <c r="E763" s="34"/>
      <c r="F763" s="33"/>
      <c r="G763" s="33"/>
      <c r="H763" s="33"/>
      <c r="I763" s="5"/>
      <c r="J763" s="5"/>
      <c r="K763" s="5"/>
      <c r="L763" s="5"/>
      <c r="M763" s="5"/>
      <c r="N763" s="5"/>
      <c r="O763" s="5"/>
      <c r="P763" s="5"/>
      <c r="Q763" s="5"/>
      <c r="R763" s="5"/>
      <c r="S763" s="5"/>
      <c r="T763" s="5"/>
      <c r="U763" s="5"/>
      <c r="V763" s="5"/>
      <c r="W763" s="5"/>
      <c r="X763" s="5"/>
      <c r="Y763" s="5"/>
      <c r="Z763" s="5"/>
    </row>
    <row r="764" spans="1:26" ht="12.75" customHeight="1" x14ac:dyDescent="0.25">
      <c r="A764" s="5"/>
      <c r="B764" s="32"/>
      <c r="C764" s="33"/>
      <c r="D764" s="34"/>
      <c r="E764" s="34"/>
      <c r="F764" s="33"/>
      <c r="G764" s="33"/>
      <c r="H764" s="33"/>
      <c r="I764" s="5"/>
      <c r="J764" s="5"/>
      <c r="K764" s="5"/>
      <c r="L764" s="5"/>
      <c r="M764" s="5"/>
      <c r="N764" s="5"/>
      <c r="O764" s="5"/>
      <c r="P764" s="5"/>
      <c r="Q764" s="5"/>
      <c r="R764" s="5"/>
      <c r="S764" s="5"/>
      <c r="T764" s="5"/>
      <c r="U764" s="5"/>
      <c r="V764" s="5"/>
      <c r="W764" s="5"/>
      <c r="X764" s="5"/>
      <c r="Y764" s="5"/>
      <c r="Z764" s="5"/>
    </row>
    <row r="765" spans="1:26" ht="12.75" customHeight="1" x14ac:dyDescent="0.25">
      <c r="A765" s="5"/>
      <c r="B765" s="32"/>
      <c r="C765" s="33"/>
      <c r="D765" s="34"/>
      <c r="E765" s="34"/>
      <c r="F765" s="33"/>
      <c r="G765" s="33"/>
      <c r="H765" s="33"/>
      <c r="I765" s="5"/>
      <c r="J765" s="5"/>
      <c r="K765" s="5"/>
      <c r="L765" s="5"/>
      <c r="M765" s="5"/>
      <c r="N765" s="5"/>
      <c r="O765" s="5"/>
      <c r="P765" s="5"/>
      <c r="Q765" s="5"/>
      <c r="R765" s="5"/>
      <c r="S765" s="5"/>
      <c r="T765" s="5"/>
      <c r="U765" s="5"/>
      <c r="V765" s="5"/>
      <c r="W765" s="5"/>
      <c r="X765" s="5"/>
      <c r="Y765" s="5"/>
      <c r="Z765" s="5"/>
    </row>
    <row r="766" spans="1:26" ht="12.75" customHeight="1" x14ac:dyDescent="0.25">
      <c r="A766" s="5"/>
      <c r="B766" s="32"/>
      <c r="C766" s="33"/>
      <c r="D766" s="34"/>
      <c r="E766" s="34"/>
      <c r="F766" s="33"/>
      <c r="G766" s="33"/>
      <c r="H766" s="33"/>
      <c r="I766" s="5"/>
      <c r="J766" s="5"/>
      <c r="K766" s="5"/>
      <c r="L766" s="5"/>
      <c r="M766" s="5"/>
      <c r="N766" s="5"/>
      <c r="O766" s="5"/>
      <c r="P766" s="5"/>
      <c r="Q766" s="5"/>
      <c r="R766" s="5"/>
      <c r="S766" s="5"/>
      <c r="T766" s="5"/>
      <c r="U766" s="5"/>
      <c r="V766" s="5"/>
      <c r="W766" s="5"/>
      <c r="X766" s="5"/>
      <c r="Y766" s="5"/>
      <c r="Z766" s="5"/>
    </row>
    <row r="767" spans="1:26" ht="12.75" customHeight="1" x14ac:dyDescent="0.25">
      <c r="A767" s="5"/>
      <c r="B767" s="32"/>
      <c r="C767" s="33"/>
      <c r="D767" s="34"/>
      <c r="E767" s="34"/>
      <c r="F767" s="33"/>
      <c r="G767" s="33"/>
      <c r="H767" s="33"/>
      <c r="I767" s="5"/>
      <c r="J767" s="5"/>
      <c r="K767" s="5"/>
      <c r="L767" s="5"/>
      <c r="M767" s="5"/>
      <c r="N767" s="5"/>
      <c r="O767" s="5"/>
      <c r="P767" s="5"/>
      <c r="Q767" s="5"/>
      <c r="R767" s="5"/>
      <c r="S767" s="5"/>
      <c r="T767" s="5"/>
      <c r="U767" s="5"/>
      <c r="V767" s="5"/>
      <c r="W767" s="5"/>
      <c r="X767" s="5"/>
      <c r="Y767" s="5"/>
      <c r="Z767" s="5"/>
    </row>
    <row r="768" spans="1:26" ht="12.75" customHeight="1" x14ac:dyDescent="0.25">
      <c r="A768" s="5"/>
      <c r="B768" s="32"/>
      <c r="C768" s="33"/>
      <c r="D768" s="34"/>
      <c r="E768" s="34"/>
      <c r="F768" s="33"/>
      <c r="G768" s="33"/>
      <c r="H768" s="33"/>
      <c r="I768" s="5"/>
      <c r="J768" s="5"/>
      <c r="K768" s="5"/>
      <c r="L768" s="5"/>
      <c r="M768" s="5"/>
      <c r="N768" s="5"/>
      <c r="O768" s="5"/>
      <c r="P768" s="5"/>
      <c r="Q768" s="5"/>
      <c r="R768" s="5"/>
      <c r="S768" s="5"/>
      <c r="T768" s="5"/>
      <c r="U768" s="5"/>
      <c r="V768" s="5"/>
      <c r="W768" s="5"/>
      <c r="X768" s="5"/>
      <c r="Y768" s="5"/>
      <c r="Z768" s="5"/>
    </row>
    <row r="769" spans="1:26" ht="12.75" customHeight="1" x14ac:dyDescent="0.25">
      <c r="A769" s="5"/>
      <c r="B769" s="32"/>
      <c r="C769" s="33"/>
      <c r="D769" s="34"/>
      <c r="E769" s="34"/>
      <c r="F769" s="33"/>
      <c r="G769" s="33"/>
      <c r="H769" s="33"/>
      <c r="I769" s="5"/>
      <c r="J769" s="5"/>
      <c r="K769" s="5"/>
      <c r="L769" s="5"/>
      <c r="M769" s="5"/>
      <c r="N769" s="5"/>
      <c r="O769" s="5"/>
      <c r="P769" s="5"/>
      <c r="Q769" s="5"/>
      <c r="R769" s="5"/>
      <c r="S769" s="5"/>
      <c r="T769" s="5"/>
      <c r="U769" s="5"/>
      <c r="V769" s="5"/>
      <c r="W769" s="5"/>
      <c r="X769" s="5"/>
      <c r="Y769" s="5"/>
      <c r="Z769" s="5"/>
    </row>
    <row r="770" spans="1:26" ht="12.75" customHeight="1" x14ac:dyDescent="0.25">
      <c r="A770" s="5"/>
      <c r="B770" s="32"/>
      <c r="C770" s="33"/>
      <c r="D770" s="34"/>
      <c r="E770" s="34"/>
      <c r="F770" s="33"/>
      <c r="G770" s="33"/>
      <c r="H770" s="33"/>
      <c r="I770" s="5"/>
      <c r="J770" s="5"/>
      <c r="K770" s="5"/>
      <c r="L770" s="5"/>
      <c r="M770" s="5"/>
      <c r="N770" s="5"/>
      <c r="O770" s="5"/>
      <c r="P770" s="5"/>
      <c r="Q770" s="5"/>
      <c r="R770" s="5"/>
      <c r="S770" s="5"/>
      <c r="T770" s="5"/>
      <c r="U770" s="5"/>
      <c r="V770" s="5"/>
      <c r="W770" s="5"/>
      <c r="X770" s="5"/>
      <c r="Y770" s="5"/>
      <c r="Z770" s="5"/>
    </row>
    <row r="771" spans="1:26" ht="12.75" customHeight="1" x14ac:dyDescent="0.25">
      <c r="A771" s="5"/>
      <c r="B771" s="32"/>
      <c r="C771" s="33"/>
      <c r="D771" s="34"/>
      <c r="E771" s="34"/>
      <c r="F771" s="33"/>
      <c r="G771" s="33"/>
      <c r="H771" s="33"/>
      <c r="I771" s="5"/>
      <c r="J771" s="5"/>
      <c r="K771" s="5"/>
      <c r="L771" s="5"/>
      <c r="M771" s="5"/>
      <c r="N771" s="5"/>
      <c r="O771" s="5"/>
      <c r="P771" s="5"/>
      <c r="Q771" s="5"/>
      <c r="R771" s="5"/>
      <c r="S771" s="5"/>
      <c r="T771" s="5"/>
      <c r="U771" s="5"/>
      <c r="V771" s="5"/>
      <c r="W771" s="5"/>
      <c r="X771" s="5"/>
      <c r="Y771" s="5"/>
      <c r="Z771" s="5"/>
    </row>
    <row r="772" spans="1:26" ht="12.75" customHeight="1" x14ac:dyDescent="0.25">
      <c r="A772" s="5"/>
      <c r="B772" s="32"/>
      <c r="C772" s="33"/>
      <c r="D772" s="34"/>
      <c r="E772" s="34"/>
      <c r="F772" s="33"/>
      <c r="G772" s="33"/>
      <c r="H772" s="33"/>
      <c r="I772" s="5"/>
      <c r="J772" s="5"/>
      <c r="K772" s="5"/>
      <c r="L772" s="5"/>
      <c r="M772" s="5"/>
      <c r="N772" s="5"/>
      <c r="O772" s="5"/>
      <c r="P772" s="5"/>
      <c r="Q772" s="5"/>
      <c r="R772" s="5"/>
      <c r="S772" s="5"/>
      <c r="T772" s="5"/>
      <c r="U772" s="5"/>
      <c r="V772" s="5"/>
      <c r="W772" s="5"/>
      <c r="X772" s="5"/>
      <c r="Y772" s="5"/>
      <c r="Z772" s="5"/>
    </row>
    <row r="773" spans="1:26" ht="12.75" customHeight="1" x14ac:dyDescent="0.25">
      <c r="A773" s="5"/>
      <c r="B773" s="32"/>
      <c r="C773" s="33"/>
      <c r="D773" s="34"/>
      <c r="E773" s="34"/>
      <c r="F773" s="33"/>
      <c r="G773" s="33"/>
      <c r="H773" s="33"/>
      <c r="I773" s="5"/>
      <c r="J773" s="5"/>
      <c r="K773" s="5"/>
      <c r="L773" s="5"/>
      <c r="M773" s="5"/>
      <c r="N773" s="5"/>
      <c r="O773" s="5"/>
      <c r="P773" s="5"/>
      <c r="Q773" s="5"/>
      <c r="R773" s="5"/>
      <c r="S773" s="5"/>
      <c r="T773" s="5"/>
      <c r="U773" s="5"/>
      <c r="V773" s="5"/>
      <c r="W773" s="5"/>
      <c r="X773" s="5"/>
      <c r="Y773" s="5"/>
      <c r="Z773" s="5"/>
    </row>
    <row r="774" spans="1:26" ht="12.75" customHeight="1" x14ac:dyDescent="0.25">
      <c r="A774" s="5"/>
      <c r="B774" s="32"/>
      <c r="C774" s="33"/>
      <c r="D774" s="34"/>
      <c r="E774" s="34"/>
      <c r="F774" s="33"/>
      <c r="G774" s="33"/>
      <c r="H774" s="33"/>
      <c r="I774" s="5"/>
      <c r="J774" s="5"/>
      <c r="K774" s="5"/>
      <c r="L774" s="5"/>
      <c r="M774" s="5"/>
      <c r="N774" s="5"/>
      <c r="O774" s="5"/>
      <c r="P774" s="5"/>
      <c r="Q774" s="5"/>
      <c r="R774" s="5"/>
      <c r="S774" s="5"/>
      <c r="T774" s="5"/>
      <c r="U774" s="5"/>
      <c r="V774" s="5"/>
      <c r="W774" s="5"/>
      <c r="X774" s="5"/>
      <c r="Y774" s="5"/>
      <c r="Z774" s="5"/>
    </row>
    <row r="775" spans="1:26" ht="12.75" customHeight="1" x14ac:dyDescent="0.25">
      <c r="A775" s="5"/>
      <c r="B775" s="32"/>
      <c r="C775" s="33"/>
      <c r="D775" s="34"/>
      <c r="E775" s="34"/>
      <c r="F775" s="33"/>
      <c r="G775" s="33"/>
      <c r="H775" s="33"/>
      <c r="I775" s="5"/>
      <c r="J775" s="5"/>
      <c r="K775" s="5"/>
      <c r="L775" s="5"/>
      <c r="M775" s="5"/>
      <c r="N775" s="5"/>
      <c r="O775" s="5"/>
      <c r="P775" s="5"/>
      <c r="Q775" s="5"/>
      <c r="R775" s="5"/>
      <c r="S775" s="5"/>
      <c r="T775" s="5"/>
      <c r="U775" s="5"/>
      <c r="V775" s="5"/>
      <c r="W775" s="5"/>
      <c r="X775" s="5"/>
      <c r="Y775" s="5"/>
      <c r="Z775" s="5"/>
    </row>
    <row r="776" spans="1:26" ht="12.75" customHeight="1" x14ac:dyDescent="0.25">
      <c r="A776" s="5"/>
      <c r="B776" s="32"/>
      <c r="C776" s="33"/>
      <c r="D776" s="34"/>
      <c r="E776" s="34"/>
      <c r="F776" s="33"/>
      <c r="G776" s="33"/>
      <c r="H776" s="33"/>
      <c r="I776" s="5"/>
      <c r="J776" s="5"/>
      <c r="K776" s="5"/>
      <c r="L776" s="5"/>
      <c r="M776" s="5"/>
      <c r="N776" s="5"/>
      <c r="O776" s="5"/>
      <c r="P776" s="5"/>
      <c r="Q776" s="5"/>
      <c r="R776" s="5"/>
      <c r="S776" s="5"/>
      <c r="T776" s="5"/>
      <c r="U776" s="5"/>
      <c r="V776" s="5"/>
      <c r="W776" s="5"/>
      <c r="X776" s="5"/>
      <c r="Y776" s="5"/>
      <c r="Z776" s="5"/>
    </row>
    <row r="777" spans="1:26" ht="12.75" customHeight="1" x14ac:dyDescent="0.25">
      <c r="A777" s="5"/>
      <c r="B777" s="32"/>
      <c r="C777" s="33"/>
      <c r="D777" s="34"/>
      <c r="E777" s="34"/>
      <c r="F777" s="33"/>
      <c r="G777" s="33"/>
      <c r="H777" s="33"/>
      <c r="I777" s="5"/>
      <c r="J777" s="5"/>
      <c r="K777" s="5"/>
      <c r="L777" s="5"/>
      <c r="M777" s="5"/>
      <c r="N777" s="5"/>
      <c r="O777" s="5"/>
      <c r="P777" s="5"/>
      <c r="Q777" s="5"/>
      <c r="R777" s="5"/>
      <c r="S777" s="5"/>
      <c r="T777" s="5"/>
      <c r="U777" s="5"/>
      <c r="V777" s="5"/>
      <c r="W777" s="5"/>
      <c r="X777" s="5"/>
      <c r="Y777" s="5"/>
      <c r="Z777" s="5"/>
    </row>
    <row r="778" spans="1:26" ht="12.75" customHeight="1" x14ac:dyDescent="0.25">
      <c r="A778" s="5"/>
      <c r="B778" s="32"/>
      <c r="C778" s="33"/>
      <c r="D778" s="34"/>
      <c r="E778" s="34"/>
      <c r="F778" s="33"/>
      <c r="G778" s="33"/>
      <c r="H778" s="33"/>
      <c r="I778" s="5"/>
      <c r="J778" s="5"/>
      <c r="K778" s="5"/>
      <c r="L778" s="5"/>
      <c r="M778" s="5"/>
      <c r="N778" s="5"/>
      <c r="O778" s="5"/>
      <c r="P778" s="5"/>
      <c r="Q778" s="5"/>
      <c r="R778" s="5"/>
      <c r="S778" s="5"/>
      <c r="T778" s="5"/>
      <c r="U778" s="5"/>
      <c r="V778" s="5"/>
      <c r="W778" s="5"/>
      <c r="X778" s="5"/>
      <c r="Y778" s="5"/>
      <c r="Z778" s="5"/>
    </row>
    <row r="779" spans="1:26" ht="12.75" customHeight="1" x14ac:dyDescent="0.25">
      <c r="A779" s="5"/>
      <c r="B779" s="32"/>
      <c r="C779" s="33"/>
      <c r="D779" s="34"/>
      <c r="E779" s="34"/>
      <c r="F779" s="33"/>
      <c r="G779" s="33"/>
      <c r="H779" s="33"/>
      <c r="I779" s="5"/>
      <c r="J779" s="5"/>
      <c r="K779" s="5"/>
      <c r="L779" s="5"/>
      <c r="M779" s="5"/>
      <c r="N779" s="5"/>
      <c r="O779" s="5"/>
      <c r="P779" s="5"/>
      <c r="Q779" s="5"/>
      <c r="R779" s="5"/>
      <c r="S779" s="5"/>
      <c r="T779" s="5"/>
      <c r="U779" s="5"/>
      <c r="V779" s="5"/>
      <c r="W779" s="5"/>
      <c r="X779" s="5"/>
      <c r="Y779" s="5"/>
      <c r="Z779" s="5"/>
    </row>
    <row r="780" spans="1:26" ht="12.75" customHeight="1" x14ac:dyDescent="0.25">
      <c r="A780" s="5"/>
      <c r="B780" s="32"/>
      <c r="C780" s="33"/>
      <c r="D780" s="34"/>
      <c r="E780" s="34"/>
      <c r="F780" s="33"/>
      <c r="G780" s="33"/>
      <c r="H780" s="33"/>
      <c r="I780" s="5"/>
      <c r="J780" s="5"/>
      <c r="K780" s="5"/>
      <c r="L780" s="5"/>
      <c r="M780" s="5"/>
      <c r="N780" s="5"/>
      <c r="O780" s="5"/>
      <c r="P780" s="5"/>
      <c r="Q780" s="5"/>
      <c r="R780" s="5"/>
      <c r="S780" s="5"/>
      <c r="T780" s="5"/>
      <c r="U780" s="5"/>
      <c r="V780" s="5"/>
      <c r="W780" s="5"/>
      <c r="X780" s="5"/>
      <c r="Y780" s="5"/>
      <c r="Z780" s="5"/>
    </row>
    <row r="781" spans="1:26" ht="12.75" customHeight="1" x14ac:dyDescent="0.25">
      <c r="A781" s="5"/>
      <c r="B781" s="32"/>
      <c r="C781" s="33"/>
      <c r="D781" s="34"/>
      <c r="E781" s="34"/>
      <c r="F781" s="33"/>
      <c r="G781" s="33"/>
      <c r="H781" s="33"/>
      <c r="I781" s="5"/>
      <c r="J781" s="5"/>
      <c r="K781" s="5"/>
      <c r="L781" s="5"/>
      <c r="M781" s="5"/>
      <c r="N781" s="5"/>
      <c r="O781" s="5"/>
      <c r="P781" s="5"/>
      <c r="Q781" s="5"/>
      <c r="R781" s="5"/>
      <c r="S781" s="5"/>
      <c r="T781" s="5"/>
      <c r="U781" s="5"/>
      <c r="V781" s="5"/>
      <c r="W781" s="5"/>
      <c r="X781" s="5"/>
      <c r="Y781" s="5"/>
      <c r="Z781" s="5"/>
    </row>
    <row r="782" spans="1:26" ht="12.75" customHeight="1" x14ac:dyDescent="0.25">
      <c r="A782" s="5"/>
      <c r="B782" s="32"/>
      <c r="C782" s="33"/>
      <c r="D782" s="34"/>
      <c r="E782" s="34"/>
      <c r="F782" s="33"/>
      <c r="G782" s="33"/>
      <c r="H782" s="33"/>
      <c r="I782" s="5"/>
      <c r="J782" s="5"/>
      <c r="K782" s="5"/>
      <c r="L782" s="5"/>
      <c r="M782" s="5"/>
      <c r="N782" s="5"/>
      <c r="O782" s="5"/>
      <c r="P782" s="5"/>
      <c r="Q782" s="5"/>
      <c r="R782" s="5"/>
      <c r="S782" s="5"/>
      <c r="T782" s="5"/>
      <c r="U782" s="5"/>
      <c r="V782" s="5"/>
      <c r="W782" s="5"/>
      <c r="X782" s="5"/>
      <c r="Y782" s="5"/>
      <c r="Z782" s="5"/>
    </row>
    <row r="783" spans="1:26" ht="12.75" customHeight="1" x14ac:dyDescent="0.25">
      <c r="A783" s="5"/>
      <c r="B783" s="32"/>
      <c r="C783" s="33"/>
      <c r="D783" s="34"/>
      <c r="E783" s="34"/>
      <c r="F783" s="33"/>
      <c r="G783" s="33"/>
      <c r="H783" s="33"/>
      <c r="I783" s="5"/>
      <c r="J783" s="5"/>
      <c r="K783" s="5"/>
      <c r="L783" s="5"/>
      <c r="M783" s="5"/>
      <c r="N783" s="5"/>
      <c r="O783" s="5"/>
      <c r="P783" s="5"/>
      <c r="Q783" s="5"/>
      <c r="R783" s="5"/>
      <c r="S783" s="5"/>
      <c r="T783" s="5"/>
      <c r="U783" s="5"/>
      <c r="V783" s="5"/>
      <c r="W783" s="5"/>
      <c r="X783" s="5"/>
      <c r="Y783" s="5"/>
      <c r="Z783" s="5"/>
    </row>
    <row r="784" spans="1:26" ht="12.75" customHeight="1" x14ac:dyDescent="0.25">
      <c r="A784" s="5"/>
      <c r="B784" s="32"/>
      <c r="C784" s="33"/>
      <c r="D784" s="34"/>
      <c r="E784" s="34"/>
      <c r="F784" s="33"/>
      <c r="G784" s="33"/>
      <c r="H784" s="33"/>
      <c r="I784" s="5"/>
      <c r="J784" s="5"/>
      <c r="K784" s="5"/>
      <c r="L784" s="5"/>
      <c r="M784" s="5"/>
      <c r="N784" s="5"/>
      <c r="O784" s="5"/>
      <c r="P784" s="5"/>
      <c r="Q784" s="5"/>
      <c r="R784" s="5"/>
      <c r="S784" s="5"/>
      <c r="T784" s="5"/>
      <c r="U784" s="5"/>
      <c r="V784" s="5"/>
      <c r="W784" s="5"/>
      <c r="X784" s="5"/>
      <c r="Y784" s="5"/>
      <c r="Z784" s="5"/>
    </row>
    <row r="785" spans="1:26" ht="12.75" customHeight="1" x14ac:dyDescent="0.25">
      <c r="A785" s="5"/>
      <c r="B785" s="32"/>
      <c r="C785" s="33"/>
      <c r="D785" s="34"/>
      <c r="E785" s="34"/>
      <c r="F785" s="33"/>
      <c r="G785" s="33"/>
      <c r="H785" s="33"/>
      <c r="I785" s="5"/>
      <c r="J785" s="5"/>
      <c r="K785" s="5"/>
      <c r="L785" s="5"/>
      <c r="M785" s="5"/>
      <c r="N785" s="5"/>
      <c r="O785" s="5"/>
      <c r="P785" s="5"/>
      <c r="Q785" s="5"/>
      <c r="R785" s="5"/>
      <c r="S785" s="5"/>
      <c r="T785" s="5"/>
      <c r="U785" s="5"/>
      <c r="V785" s="5"/>
      <c r="W785" s="5"/>
      <c r="X785" s="5"/>
      <c r="Y785" s="5"/>
      <c r="Z785" s="5"/>
    </row>
    <row r="786" spans="1:26" ht="12.75" customHeight="1" x14ac:dyDescent="0.25">
      <c r="A786" s="5"/>
      <c r="B786" s="32"/>
      <c r="C786" s="33"/>
      <c r="D786" s="34"/>
      <c r="E786" s="34"/>
      <c r="F786" s="33"/>
      <c r="G786" s="33"/>
      <c r="H786" s="33"/>
      <c r="I786" s="5"/>
      <c r="J786" s="5"/>
      <c r="K786" s="5"/>
      <c r="L786" s="5"/>
      <c r="M786" s="5"/>
      <c r="N786" s="5"/>
      <c r="O786" s="5"/>
      <c r="P786" s="5"/>
      <c r="Q786" s="5"/>
      <c r="R786" s="5"/>
      <c r="S786" s="5"/>
      <c r="T786" s="5"/>
      <c r="U786" s="5"/>
      <c r="V786" s="5"/>
      <c r="W786" s="5"/>
      <c r="X786" s="5"/>
      <c r="Y786" s="5"/>
      <c r="Z786" s="5"/>
    </row>
    <row r="787" spans="1:26" ht="12.75" customHeight="1" x14ac:dyDescent="0.25">
      <c r="A787" s="5"/>
      <c r="B787" s="32"/>
      <c r="C787" s="33"/>
      <c r="D787" s="34"/>
      <c r="E787" s="34"/>
      <c r="F787" s="33"/>
      <c r="G787" s="33"/>
      <c r="H787" s="33"/>
      <c r="I787" s="5"/>
      <c r="J787" s="5"/>
      <c r="K787" s="5"/>
      <c r="L787" s="5"/>
      <c r="M787" s="5"/>
      <c r="N787" s="5"/>
      <c r="O787" s="5"/>
      <c r="P787" s="5"/>
      <c r="Q787" s="5"/>
      <c r="R787" s="5"/>
      <c r="S787" s="5"/>
      <c r="T787" s="5"/>
      <c r="U787" s="5"/>
      <c r="V787" s="5"/>
      <c r="W787" s="5"/>
      <c r="X787" s="5"/>
      <c r="Y787" s="5"/>
      <c r="Z787" s="5"/>
    </row>
    <row r="788" spans="1:26" ht="12.75" customHeight="1" x14ac:dyDescent="0.25">
      <c r="A788" s="5"/>
      <c r="B788" s="32"/>
      <c r="C788" s="33"/>
      <c r="D788" s="34"/>
      <c r="E788" s="34"/>
      <c r="F788" s="33"/>
      <c r="G788" s="33"/>
      <c r="H788" s="33"/>
      <c r="I788" s="5"/>
      <c r="J788" s="5"/>
      <c r="K788" s="5"/>
      <c r="L788" s="5"/>
      <c r="M788" s="5"/>
      <c r="N788" s="5"/>
      <c r="O788" s="5"/>
      <c r="P788" s="5"/>
      <c r="Q788" s="5"/>
      <c r="R788" s="5"/>
      <c r="S788" s="5"/>
      <c r="T788" s="5"/>
      <c r="U788" s="5"/>
      <c r="V788" s="5"/>
      <c r="W788" s="5"/>
      <c r="X788" s="5"/>
      <c r="Y788" s="5"/>
      <c r="Z788" s="5"/>
    </row>
    <row r="789" spans="1:26" ht="12.75" customHeight="1" x14ac:dyDescent="0.25">
      <c r="A789" s="5"/>
      <c r="B789" s="32"/>
      <c r="C789" s="33"/>
      <c r="D789" s="34"/>
      <c r="E789" s="34"/>
      <c r="F789" s="33"/>
      <c r="G789" s="33"/>
      <c r="H789" s="33"/>
      <c r="I789" s="5"/>
      <c r="J789" s="5"/>
      <c r="K789" s="5"/>
      <c r="L789" s="5"/>
      <c r="M789" s="5"/>
      <c r="N789" s="5"/>
      <c r="O789" s="5"/>
      <c r="P789" s="5"/>
      <c r="Q789" s="5"/>
      <c r="R789" s="5"/>
      <c r="S789" s="5"/>
      <c r="T789" s="5"/>
      <c r="U789" s="5"/>
      <c r="V789" s="5"/>
      <c r="W789" s="5"/>
      <c r="X789" s="5"/>
      <c r="Y789" s="5"/>
      <c r="Z789" s="5"/>
    </row>
    <row r="790" spans="1:26" ht="12.75" customHeight="1" x14ac:dyDescent="0.25">
      <c r="A790" s="5"/>
      <c r="B790" s="32"/>
      <c r="C790" s="33"/>
      <c r="D790" s="34"/>
      <c r="E790" s="34"/>
      <c r="F790" s="33"/>
      <c r="G790" s="33"/>
      <c r="H790" s="33"/>
      <c r="I790" s="5"/>
      <c r="J790" s="5"/>
      <c r="K790" s="5"/>
      <c r="L790" s="5"/>
      <c r="M790" s="5"/>
      <c r="N790" s="5"/>
      <c r="O790" s="5"/>
      <c r="P790" s="5"/>
      <c r="Q790" s="5"/>
      <c r="R790" s="5"/>
      <c r="S790" s="5"/>
      <c r="T790" s="5"/>
      <c r="U790" s="5"/>
      <c r="V790" s="5"/>
      <c r="W790" s="5"/>
      <c r="X790" s="5"/>
      <c r="Y790" s="5"/>
      <c r="Z790" s="5"/>
    </row>
    <row r="791" spans="1:26" ht="12.75" customHeight="1" x14ac:dyDescent="0.25">
      <c r="A791" s="5"/>
      <c r="B791" s="32"/>
      <c r="C791" s="33"/>
      <c r="D791" s="34"/>
      <c r="E791" s="34"/>
      <c r="F791" s="33"/>
      <c r="G791" s="33"/>
      <c r="H791" s="33"/>
      <c r="I791" s="5"/>
      <c r="J791" s="5"/>
      <c r="K791" s="5"/>
      <c r="L791" s="5"/>
      <c r="M791" s="5"/>
      <c r="N791" s="5"/>
      <c r="O791" s="5"/>
      <c r="P791" s="5"/>
      <c r="Q791" s="5"/>
      <c r="R791" s="5"/>
      <c r="S791" s="5"/>
      <c r="T791" s="5"/>
      <c r="U791" s="5"/>
      <c r="V791" s="5"/>
      <c r="W791" s="5"/>
      <c r="X791" s="5"/>
      <c r="Y791" s="5"/>
      <c r="Z791" s="5"/>
    </row>
    <row r="792" spans="1:26" ht="12.75" customHeight="1" x14ac:dyDescent="0.25">
      <c r="A792" s="5"/>
      <c r="B792" s="32"/>
      <c r="C792" s="33"/>
      <c r="D792" s="34"/>
      <c r="E792" s="34"/>
      <c r="F792" s="33"/>
      <c r="G792" s="33"/>
      <c r="H792" s="33"/>
      <c r="I792" s="5"/>
      <c r="J792" s="5"/>
      <c r="K792" s="5"/>
      <c r="L792" s="5"/>
      <c r="M792" s="5"/>
      <c r="N792" s="5"/>
      <c r="O792" s="5"/>
      <c r="P792" s="5"/>
      <c r="Q792" s="5"/>
      <c r="R792" s="5"/>
      <c r="S792" s="5"/>
      <c r="T792" s="5"/>
      <c r="U792" s="5"/>
      <c r="V792" s="5"/>
      <c r="W792" s="5"/>
      <c r="X792" s="5"/>
      <c r="Y792" s="5"/>
      <c r="Z792" s="5"/>
    </row>
    <row r="793" spans="1:26" ht="12.75" customHeight="1" x14ac:dyDescent="0.25">
      <c r="A793" s="5"/>
      <c r="B793" s="32"/>
      <c r="C793" s="33"/>
      <c r="D793" s="34"/>
      <c r="E793" s="34"/>
      <c r="F793" s="33"/>
      <c r="G793" s="33"/>
      <c r="H793" s="33"/>
      <c r="I793" s="5"/>
      <c r="J793" s="5"/>
      <c r="K793" s="5"/>
      <c r="L793" s="5"/>
      <c r="M793" s="5"/>
      <c r="N793" s="5"/>
      <c r="O793" s="5"/>
      <c r="P793" s="5"/>
      <c r="Q793" s="5"/>
      <c r="R793" s="5"/>
      <c r="S793" s="5"/>
      <c r="T793" s="5"/>
      <c r="U793" s="5"/>
      <c r="V793" s="5"/>
      <c r="W793" s="5"/>
      <c r="X793" s="5"/>
      <c r="Y793" s="5"/>
      <c r="Z793" s="5"/>
    </row>
    <row r="794" spans="1:26" ht="12.75" customHeight="1" x14ac:dyDescent="0.25">
      <c r="A794" s="5"/>
      <c r="B794" s="32"/>
      <c r="C794" s="33"/>
      <c r="D794" s="34"/>
      <c r="E794" s="34"/>
      <c r="F794" s="33"/>
      <c r="G794" s="33"/>
      <c r="H794" s="33"/>
      <c r="I794" s="5"/>
      <c r="J794" s="5"/>
      <c r="K794" s="5"/>
      <c r="L794" s="5"/>
      <c r="M794" s="5"/>
      <c r="N794" s="5"/>
      <c r="O794" s="5"/>
      <c r="P794" s="5"/>
      <c r="Q794" s="5"/>
      <c r="R794" s="5"/>
      <c r="S794" s="5"/>
      <c r="T794" s="5"/>
      <c r="U794" s="5"/>
      <c r="V794" s="5"/>
      <c r="W794" s="5"/>
      <c r="X794" s="5"/>
      <c r="Y794" s="5"/>
      <c r="Z794" s="5"/>
    </row>
    <row r="795" spans="1:26" ht="12.75" customHeight="1" x14ac:dyDescent="0.25">
      <c r="A795" s="5"/>
      <c r="B795" s="32"/>
      <c r="C795" s="33"/>
      <c r="D795" s="34"/>
      <c r="E795" s="34"/>
      <c r="F795" s="33"/>
      <c r="G795" s="33"/>
      <c r="H795" s="33"/>
      <c r="I795" s="5"/>
      <c r="J795" s="5"/>
      <c r="K795" s="5"/>
      <c r="L795" s="5"/>
      <c r="M795" s="5"/>
      <c r="N795" s="5"/>
      <c r="O795" s="5"/>
      <c r="P795" s="5"/>
      <c r="Q795" s="5"/>
      <c r="R795" s="5"/>
      <c r="S795" s="5"/>
      <c r="T795" s="5"/>
      <c r="U795" s="5"/>
      <c r="V795" s="5"/>
      <c r="W795" s="5"/>
      <c r="X795" s="5"/>
      <c r="Y795" s="5"/>
      <c r="Z795" s="5"/>
    </row>
    <row r="796" spans="1:26" ht="12.75" customHeight="1" x14ac:dyDescent="0.25">
      <c r="A796" s="5"/>
      <c r="B796" s="32"/>
      <c r="C796" s="33"/>
      <c r="D796" s="34"/>
      <c r="E796" s="34"/>
      <c r="F796" s="33"/>
      <c r="G796" s="33"/>
      <c r="H796" s="33"/>
      <c r="I796" s="5"/>
      <c r="J796" s="5"/>
      <c r="K796" s="5"/>
      <c r="L796" s="5"/>
      <c r="M796" s="5"/>
      <c r="N796" s="5"/>
      <c r="O796" s="5"/>
      <c r="P796" s="5"/>
      <c r="Q796" s="5"/>
      <c r="R796" s="5"/>
      <c r="S796" s="5"/>
      <c r="T796" s="5"/>
      <c r="U796" s="5"/>
      <c r="V796" s="5"/>
      <c r="W796" s="5"/>
      <c r="X796" s="5"/>
      <c r="Y796" s="5"/>
      <c r="Z796" s="5"/>
    </row>
    <row r="797" spans="1:26" ht="12.75" customHeight="1" x14ac:dyDescent="0.25">
      <c r="A797" s="5"/>
      <c r="B797" s="32"/>
      <c r="C797" s="33"/>
      <c r="D797" s="34"/>
      <c r="E797" s="34"/>
      <c r="F797" s="33"/>
      <c r="G797" s="33"/>
      <c r="H797" s="33"/>
      <c r="I797" s="5"/>
      <c r="J797" s="5"/>
      <c r="K797" s="5"/>
      <c r="L797" s="5"/>
      <c r="M797" s="5"/>
      <c r="N797" s="5"/>
      <c r="O797" s="5"/>
      <c r="P797" s="5"/>
      <c r="Q797" s="5"/>
      <c r="R797" s="5"/>
      <c r="S797" s="5"/>
      <c r="T797" s="5"/>
      <c r="U797" s="5"/>
      <c r="V797" s="5"/>
      <c r="W797" s="5"/>
      <c r="X797" s="5"/>
      <c r="Y797" s="5"/>
      <c r="Z797" s="5"/>
    </row>
    <row r="798" spans="1:26" ht="12.75" customHeight="1" x14ac:dyDescent="0.25">
      <c r="A798" s="5"/>
      <c r="B798" s="32"/>
      <c r="C798" s="33"/>
      <c r="D798" s="34"/>
      <c r="E798" s="34"/>
      <c r="F798" s="33"/>
      <c r="G798" s="33"/>
      <c r="H798" s="33"/>
      <c r="I798" s="5"/>
      <c r="J798" s="5"/>
      <c r="K798" s="5"/>
      <c r="L798" s="5"/>
      <c r="M798" s="5"/>
      <c r="N798" s="5"/>
      <c r="O798" s="5"/>
      <c r="P798" s="5"/>
      <c r="Q798" s="5"/>
      <c r="R798" s="5"/>
      <c r="S798" s="5"/>
      <c r="T798" s="5"/>
      <c r="U798" s="5"/>
      <c r="V798" s="5"/>
      <c r="W798" s="5"/>
      <c r="X798" s="5"/>
      <c r="Y798" s="5"/>
      <c r="Z798" s="5"/>
    </row>
    <row r="799" spans="1:26" ht="12.75" customHeight="1" x14ac:dyDescent="0.25">
      <c r="A799" s="5"/>
      <c r="B799" s="32"/>
      <c r="C799" s="33"/>
      <c r="D799" s="34"/>
      <c r="E799" s="34"/>
      <c r="F799" s="33"/>
      <c r="G799" s="33"/>
      <c r="H799" s="33"/>
      <c r="I799" s="5"/>
      <c r="J799" s="5"/>
      <c r="K799" s="5"/>
      <c r="L799" s="5"/>
      <c r="M799" s="5"/>
      <c r="N799" s="5"/>
      <c r="O799" s="5"/>
      <c r="P799" s="5"/>
      <c r="Q799" s="5"/>
      <c r="R799" s="5"/>
      <c r="S799" s="5"/>
      <c r="T799" s="5"/>
      <c r="U799" s="5"/>
      <c r="V799" s="5"/>
      <c r="W799" s="5"/>
      <c r="X799" s="5"/>
      <c r="Y799" s="5"/>
      <c r="Z799" s="5"/>
    </row>
    <row r="800" spans="1:26" ht="12.75" customHeight="1" x14ac:dyDescent="0.25">
      <c r="A800" s="5"/>
      <c r="B800" s="32"/>
      <c r="C800" s="33"/>
      <c r="D800" s="34"/>
      <c r="E800" s="34"/>
      <c r="F800" s="33"/>
      <c r="G800" s="33"/>
      <c r="H800" s="33"/>
      <c r="I800" s="5"/>
      <c r="J800" s="5"/>
      <c r="K800" s="5"/>
      <c r="L800" s="5"/>
      <c r="M800" s="5"/>
      <c r="N800" s="5"/>
      <c r="O800" s="5"/>
      <c r="P800" s="5"/>
      <c r="Q800" s="5"/>
      <c r="R800" s="5"/>
      <c r="S800" s="5"/>
      <c r="T800" s="5"/>
      <c r="U800" s="5"/>
      <c r="V800" s="5"/>
      <c r="W800" s="5"/>
      <c r="X800" s="5"/>
      <c r="Y800" s="5"/>
      <c r="Z800" s="5"/>
    </row>
    <row r="801" spans="1:26" ht="12.75" customHeight="1" x14ac:dyDescent="0.25">
      <c r="A801" s="5"/>
      <c r="B801" s="32"/>
      <c r="C801" s="33"/>
      <c r="D801" s="34"/>
      <c r="E801" s="34"/>
      <c r="F801" s="33"/>
      <c r="G801" s="33"/>
      <c r="H801" s="33"/>
      <c r="I801" s="5"/>
      <c r="J801" s="5"/>
      <c r="K801" s="5"/>
      <c r="L801" s="5"/>
      <c r="M801" s="5"/>
      <c r="N801" s="5"/>
      <c r="O801" s="5"/>
      <c r="P801" s="5"/>
      <c r="Q801" s="5"/>
      <c r="R801" s="5"/>
      <c r="S801" s="5"/>
      <c r="T801" s="5"/>
      <c r="U801" s="5"/>
      <c r="V801" s="5"/>
      <c r="W801" s="5"/>
      <c r="X801" s="5"/>
      <c r="Y801" s="5"/>
      <c r="Z801" s="5"/>
    </row>
    <row r="802" spans="1:26" ht="12.75" customHeight="1" x14ac:dyDescent="0.25">
      <c r="A802" s="5"/>
      <c r="B802" s="32"/>
      <c r="C802" s="33"/>
      <c r="D802" s="34"/>
      <c r="E802" s="34"/>
      <c r="F802" s="33"/>
      <c r="G802" s="33"/>
      <c r="H802" s="33"/>
      <c r="I802" s="5"/>
      <c r="J802" s="5"/>
      <c r="K802" s="5"/>
      <c r="L802" s="5"/>
      <c r="M802" s="5"/>
      <c r="N802" s="5"/>
      <c r="O802" s="5"/>
      <c r="P802" s="5"/>
      <c r="Q802" s="5"/>
      <c r="R802" s="5"/>
      <c r="S802" s="5"/>
      <c r="T802" s="5"/>
      <c r="U802" s="5"/>
      <c r="V802" s="5"/>
      <c r="W802" s="5"/>
      <c r="X802" s="5"/>
      <c r="Y802" s="5"/>
      <c r="Z802" s="5"/>
    </row>
    <row r="803" spans="1:26" ht="12.75" customHeight="1" x14ac:dyDescent="0.25">
      <c r="A803" s="5"/>
      <c r="B803" s="32"/>
      <c r="C803" s="33"/>
      <c r="D803" s="34"/>
      <c r="E803" s="34"/>
      <c r="F803" s="33"/>
      <c r="G803" s="33"/>
      <c r="H803" s="33"/>
      <c r="I803" s="5"/>
      <c r="J803" s="5"/>
      <c r="K803" s="5"/>
      <c r="L803" s="5"/>
      <c r="M803" s="5"/>
      <c r="N803" s="5"/>
      <c r="O803" s="5"/>
      <c r="P803" s="5"/>
      <c r="Q803" s="5"/>
      <c r="R803" s="5"/>
      <c r="S803" s="5"/>
      <c r="T803" s="5"/>
      <c r="U803" s="5"/>
      <c r="V803" s="5"/>
      <c r="W803" s="5"/>
      <c r="X803" s="5"/>
      <c r="Y803" s="5"/>
      <c r="Z803" s="5"/>
    </row>
    <row r="804" spans="1:26" ht="12.75" customHeight="1" x14ac:dyDescent="0.25">
      <c r="A804" s="5"/>
      <c r="B804" s="32"/>
      <c r="C804" s="33"/>
      <c r="D804" s="34"/>
      <c r="E804" s="34"/>
      <c r="F804" s="33"/>
      <c r="G804" s="33"/>
      <c r="H804" s="33"/>
      <c r="I804" s="5"/>
      <c r="J804" s="5"/>
      <c r="K804" s="5"/>
      <c r="L804" s="5"/>
      <c r="M804" s="5"/>
      <c r="N804" s="5"/>
      <c r="O804" s="5"/>
      <c r="P804" s="5"/>
      <c r="Q804" s="5"/>
      <c r="R804" s="5"/>
      <c r="S804" s="5"/>
      <c r="T804" s="5"/>
      <c r="U804" s="5"/>
      <c r="V804" s="5"/>
      <c r="W804" s="5"/>
      <c r="X804" s="5"/>
      <c r="Y804" s="5"/>
      <c r="Z804" s="5"/>
    </row>
    <row r="805" spans="1:26" ht="12.75" customHeight="1" x14ac:dyDescent="0.25">
      <c r="A805" s="5"/>
      <c r="B805" s="32"/>
      <c r="C805" s="33"/>
      <c r="D805" s="34"/>
      <c r="E805" s="34"/>
      <c r="F805" s="33"/>
      <c r="G805" s="33"/>
      <c r="H805" s="33"/>
      <c r="I805" s="5"/>
      <c r="J805" s="5"/>
      <c r="K805" s="5"/>
      <c r="L805" s="5"/>
      <c r="M805" s="5"/>
      <c r="N805" s="5"/>
      <c r="O805" s="5"/>
      <c r="P805" s="5"/>
      <c r="Q805" s="5"/>
      <c r="R805" s="5"/>
      <c r="S805" s="5"/>
      <c r="T805" s="5"/>
      <c r="U805" s="5"/>
      <c r="V805" s="5"/>
      <c r="W805" s="5"/>
      <c r="X805" s="5"/>
      <c r="Y805" s="5"/>
      <c r="Z805" s="5"/>
    </row>
    <row r="806" spans="1:26" ht="12.75" customHeight="1" x14ac:dyDescent="0.25">
      <c r="A806" s="5"/>
      <c r="B806" s="32"/>
      <c r="C806" s="33"/>
      <c r="D806" s="34"/>
      <c r="E806" s="34"/>
      <c r="F806" s="33"/>
      <c r="G806" s="33"/>
      <c r="H806" s="33"/>
      <c r="I806" s="5"/>
      <c r="J806" s="5"/>
      <c r="K806" s="5"/>
      <c r="L806" s="5"/>
      <c r="M806" s="5"/>
      <c r="N806" s="5"/>
      <c r="O806" s="5"/>
      <c r="P806" s="5"/>
      <c r="Q806" s="5"/>
      <c r="R806" s="5"/>
      <c r="S806" s="5"/>
      <c r="T806" s="5"/>
      <c r="U806" s="5"/>
      <c r="V806" s="5"/>
      <c r="W806" s="5"/>
      <c r="X806" s="5"/>
      <c r="Y806" s="5"/>
      <c r="Z806" s="5"/>
    </row>
    <row r="807" spans="1:26" ht="12.75" customHeight="1" x14ac:dyDescent="0.25">
      <c r="A807" s="5"/>
      <c r="B807" s="32"/>
      <c r="C807" s="33"/>
      <c r="D807" s="34"/>
      <c r="E807" s="34"/>
      <c r="F807" s="33"/>
      <c r="G807" s="33"/>
      <c r="H807" s="33"/>
      <c r="I807" s="5"/>
      <c r="J807" s="5"/>
      <c r="K807" s="5"/>
      <c r="L807" s="5"/>
      <c r="M807" s="5"/>
      <c r="N807" s="5"/>
      <c r="O807" s="5"/>
      <c r="P807" s="5"/>
      <c r="Q807" s="5"/>
      <c r="R807" s="5"/>
      <c r="S807" s="5"/>
      <c r="T807" s="5"/>
      <c r="U807" s="5"/>
      <c r="V807" s="5"/>
      <c r="W807" s="5"/>
      <c r="X807" s="5"/>
      <c r="Y807" s="5"/>
      <c r="Z807" s="5"/>
    </row>
    <row r="808" spans="1:26" ht="12.75" customHeight="1" x14ac:dyDescent="0.25">
      <c r="A808" s="5"/>
      <c r="B808" s="32"/>
      <c r="C808" s="33"/>
      <c r="D808" s="34"/>
      <c r="E808" s="34"/>
      <c r="F808" s="33"/>
      <c r="G808" s="33"/>
      <c r="H808" s="33"/>
      <c r="I808" s="5"/>
      <c r="J808" s="5"/>
      <c r="K808" s="5"/>
      <c r="L808" s="5"/>
      <c r="M808" s="5"/>
      <c r="N808" s="5"/>
      <c r="O808" s="5"/>
      <c r="P808" s="5"/>
      <c r="Q808" s="5"/>
      <c r="R808" s="5"/>
      <c r="S808" s="5"/>
      <c r="T808" s="5"/>
      <c r="U808" s="5"/>
      <c r="V808" s="5"/>
      <c r="W808" s="5"/>
      <c r="X808" s="5"/>
      <c r="Y808" s="5"/>
      <c r="Z808" s="5"/>
    </row>
    <row r="809" spans="1:26" ht="12.75" customHeight="1" x14ac:dyDescent="0.25">
      <c r="A809" s="5"/>
      <c r="B809" s="32"/>
      <c r="C809" s="33"/>
      <c r="D809" s="34"/>
      <c r="E809" s="34"/>
      <c r="F809" s="33"/>
      <c r="G809" s="33"/>
      <c r="H809" s="33"/>
      <c r="I809" s="5"/>
      <c r="J809" s="5"/>
      <c r="K809" s="5"/>
      <c r="L809" s="5"/>
      <c r="M809" s="5"/>
      <c r="N809" s="5"/>
      <c r="O809" s="5"/>
      <c r="P809" s="5"/>
      <c r="Q809" s="5"/>
      <c r="R809" s="5"/>
      <c r="S809" s="5"/>
      <c r="T809" s="5"/>
      <c r="U809" s="5"/>
      <c r="V809" s="5"/>
      <c r="W809" s="5"/>
      <c r="X809" s="5"/>
      <c r="Y809" s="5"/>
      <c r="Z809" s="5"/>
    </row>
    <row r="810" spans="1:26" ht="12.75" customHeight="1" x14ac:dyDescent="0.25">
      <c r="A810" s="5"/>
      <c r="B810" s="32"/>
      <c r="C810" s="33"/>
      <c r="D810" s="34"/>
      <c r="E810" s="34"/>
      <c r="F810" s="33"/>
      <c r="G810" s="33"/>
      <c r="H810" s="33"/>
      <c r="I810" s="5"/>
      <c r="J810" s="5"/>
      <c r="K810" s="5"/>
      <c r="L810" s="5"/>
      <c r="M810" s="5"/>
      <c r="N810" s="5"/>
      <c r="O810" s="5"/>
      <c r="P810" s="5"/>
      <c r="Q810" s="5"/>
      <c r="R810" s="5"/>
      <c r="S810" s="5"/>
      <c r="T810" s="5"/>
      <c r="U810" s="5"/>
      <c r="V810" s="5"/>
      <c r="W810" s="5"/>
      <c r="X810" s="5"/>
      <c r="Y810" s="5"/>
      <c r="Z810" s="5"/>
    </row>
    <row r="811" spans="1:26" ht="12.75" customHeight="1" x14ac:dyDescent="0.25">
      <c r="A811" s="5"/>
      <c r="B811" s="32"/>
      <c r="C811" s="33"/>
      <c r="D811" s="34"/>
      <c r="E811" s="34"/>
      <c r="F811" s="33"/>
      <c r="G811" s="33"/>
      <c r="H811" s="33"/>
      <c r="I811" s="5"/>
      <c r="J811" s="5"/>
      <c r="K811" s="5"/>
      <c r="L811" s="5"/>
      <c r="M811" s="5"/>
      <c r="N811" s="5"/>
      <c r="O811" s="5"/>
      <c r="P811" s="5"/>
      <c r="Q811" s="5"/>
      <c r="R811" s="5"/>
      <c r="S811" s="5"/>
      <c r="T811" s="5"/>
      <c r="U811" s="5"/>
      <c r="V811" s="5"/>
      <c r="W811" s="5"/>
      <c r="X811" s="5"/>
      <c r="Y811" s="5"/>
      <c r="Z811" s="5"/>
    </row>
    <row r="812" spans="1:26" ht="12.75" customHeight="1" x14ac:dyDescent="0.25">
      <c r="A812" s="5"/>
      <c r="B812" s="32"/>
      <c r="C812" s="33"/>
      <c r="D812" s="34"/>
      <c r="E812" s="34"/>
      <c r="F812" s="33"/>
      <c r="G812" s="33"/>
      <c r="H812" s="33"/>
      <c r="I812" s="5"/>
      <c r="J812" s="5"/>
      <c r="K812" s="5"/>
      <c r="L812" s="5"/>
      <c r="M812" s="5"/>
      <c r="N812" s="5"/>
      <c r="O812" s="5"/>
      <c r="P812" s="5"/>
      <c r="Q812" s="5"/>
      <c r="R812" s="5"/>
      <c r="S812" s="5"/>
      <c r="T812" s="5"/>
      <c r="U812" s="5"/>
      <c r="V812" s="5"/>
      <c r="W812" s="5"/>
      <c r="X812" s="5"/>
      <c r="Y812" s="5"/>
      <c r="Z812" s="5"/>
    </row>
    <row r="813" spans="1:26" ht="12.75" customHeight="1" x14ac:dyDescent="0.25">
      <c r="A813" s="5"/>
      <c r="B813" s="32"/>
      <c r="C813" s="33"/>
      <c r="D813" s="34"/>
      <c r="E813" s="34"/>
      <c r="F813" s="33"/>
      <c r="G813" s="33"/>
      <c r="H813" s="33"/>
      <c r="I813" s="5"/>
      <c r="J813" s="5"/>
      <c r="K813" s="5"/>
      <c r="L813" s="5"/>
      <c r="M813" s="5"/>
      <c r="N813" s="5"/>
      <c r="O813" s="5"/>
      <c r="P813" s="5"/>
      <c r="Q813" s="5"/>
      <c r="R813" s="5"/>
      <c r="S813" s="5"/>
      <c r="T813" s="5"/>
      <c r="U813" s="5"/>
      <c r="V813" s="5"/>
      <c r="W813" s="5"/>
      <c r="X813" s="5"/>
      <c r="Y813" s="5"/>
      <c r="Z813" s="5"/>
    </row>
    <row r="814" spans="1:26" ht="12.75" customHeight="1" x14ac:dyDescent="0.25">
      <c r="A814" s="5"/>
      <c r="B814" s="32"/>
      <c r="C814" s="33"/>
      <c r="D814" s="34"/>
      <c r="E814" s="34"/>
      <c r="F814" s="33"/>
      <c r="G814" s="33"/>
      <c r="H814" s="33"/>
      <c r="I814" s="5"/>
      <c r="J814" s="5"/>
      <c r="K814" s="5"/>
      <c r="L814" s="5"/>
      <c r="M814" s="5"/>
      <c r="N814" s="5"/>
      <c r="O814" s="5"/>
      <c r="P814" s="5"/>
      <c r="Q814" s="5"/>
      <c r="R814" s="5"/>
      <c r="S814" s="5"/>
      <c r="T814" s="5"/>
      <c r="U814" s="5"/>
      <c r="V814" s="5"/>
      <c r="W814" s="5"/>
      <c r="X814" s="5"/>
      <c r="Y814" s="5"/>
      <c r="Z814" s="5"/>
    </row>
    <row r="815" spans="1:26" ht="12.75" customHeight="1" x14ac:dyDescent="0.25">
      <c r="A815" s="5"/>
      <c r="B815" s="32"/>
      <c r="C815" s="33"/>
      <c r="D815" s="34"/>
      <c r="E815" s="34"/>
      <c r="F815" s="33"/>
      <c r="G815" s="33"/>
      <c r="H815" s="33"/>
      <c r="I815" s="5"/>
      <c r="J815" s="5"/>
      <c r="K815" s="5"/>
      <c r="L815" s="5"/>
      <c r="M815" s="5"/>
      <c r="N815" s="5"/>
      <c r="O815" s="5"/>
      <c r="P815" s="5"/>
      <c r="Q815" s="5"/>
      <c r="R815" s="5"/>
      <c r="S815" s="5"/>
      <c r="T815" s="5"/>
      <c r="U815" s="5"/>
      <c r="V815" s="5"/>
      <c r="W815" s="5"/>
      <c r="X815" s="5"/>
      <c r="Y815" s="5"/>
      <c r="Z815" s="5"/>
    </row>
    <row r="816" spans="1:26" ht="12.75" customHeight="1" x14ac:dyDescent="0.25">
      <c r="A816" s="5"/>
      <c r="B816" s="32"/>
      <c r="C816" s="33"/>
      <c r="D816" s="34"/>
      <c r="E816" s="34"/>
      <c r="F816" s="33"/>
      <c r="G816" s="33"/>
      <c r="H816" s="33"/>
      <c r="I816" s="5"/>
      <c r="J816" s="5"/>
      <c r="K816" s="5"/>
      <c r="L816" s="5"/>
      <c r="M816" s="5"/>
      <c r="N816" s="5"/>
      <c r="O816" s="5"/>
      <c r="P816" s="5"/>
      <c r="Q816" s="5"/>
      <c r="R816" s="5"/>
      <c r="S816" s="5"/>
      <c r="T816" s="5"/>
      <c r="U816" s="5"/>
      <c r="V816" s="5"/>
      <c r="W816" s="5"/>
      <c r="X816" s="5"/>
      <c r="Y816" s="5"/>
      <c r="Z816" s="5"/>
    </row>
    <row r="817" spans="1:26" ht="12.75" customHeight="1" x14ac:dyDescent="0.25">
      <c r="A817" s="5"/>
      <c r="B817" s="32"/>
      <c r="C817" s="33"/>
      <c r="D817" s="34"/>
      <c r="E817" s="34"/>
      <c r="F817" s="33"/>
      <c r="G817" s="33"/>
      <c r="H817" s="33"/>
      <c r="I817" s="5"/>
      <c r="J817" s="5"/>
      <c r="K817" s="5"/>
      <c r="L817" s="5"/>
      <c r="M817" s="5"/>
      <c r="N817" s="5"/>
      <c r="O817" s="5"/>
      <c r="P817" s="5"/>
      <c r="Q817" s="5"/>
      <c r="R817" s="5"/>
      <c r="S817" s="5"/>
      <c r="T817" s="5"/>
      <c r="U817" s="5"/>
      <c r="V817" s="5"/>
      <c r="W817" s="5"/>
      <c r="X817" s="5"/>
      <c r="Y817" s="5"/>
      <c r="Z817" s="5"/>
    </row>
    <row r="818" spans="1:26" ht="12.75" customHeight="1" x14ac:dyDescent="0.25">
      <c r="A818" s="5"/>
      <c r="B818" s="32"/>
      <c r="C818" s="33"/>
      <c r="D818" s="34"/>
      <c r="E818" s="34"/>
      <c r="F818" s="33"/>
      <c r="G818" s="33"/>
      <c r="H818" s="33"/>
      <c r="I818" s="5"/>
      <c r="J818" s="5"/>
      <c r="K818" s="5"/>
      <c r="L818" s="5"/>
      <c r="M818" s="5"/>
      <c r="N818" s="5"/>
      <c r="O818" s="5"/>
      <c r="P818" s="5"/>
      <c r="Q818" s="5"/>
      <c r="R818" s="5"/>
      <c r="S818" s="5"/>
      <c r="T818" s="5"/>
      <c r="U818" s="5"/>
      <c r="V818" s="5"/>
      <c r="W818" s="5"/>
      <c r="X818" s="5"/>
      <c r="Y818" s="5"/>
      <c r="Z818" s="5"/>
    </row>
    <row r="819" spans="1:26" ht="12.75" customHeight="1" x14ac:dyDescent="0.25">
      <c r="A819" s="5"/>
      <c r="B819" s="32"/>
      <c r="C819" s="33"/>
      <c r="D819" s="34"/>
      <c r="E819" s="34"/>
      <c r="F819" s="33"/>
      <c r="G819" s="33"/>
      <c r="H819" s="33"/>
      <c r="I819" s="5"/>
      <c r="J819" s="5"/>
      <c r="K819" s="5"/>
      <c r="L819" s="5"/>
      <c r="M819" s="5"/>
      <c r="N819" s="5"/>
      <c r="O819" s="5"/>
      <c r="P819" s="5"/>
      <c r="Q819" s="5"/>
      <c r="R819" s="5"/>
      <c r="S819" s="5"/>
      <c r="T819" s="5"/>
      <c r="U819" s="5"/>
      <c r="V819" s="5"/>
      <c r="W819" s="5"/>
      <c r="X819" s="5"/>
      <c r="Y819" s="5"/>
      <c r="Z819" s="5"/>
    </row>
    <row r="820" spans="1:26" ht="12.75" customHeight="1" x14ac:dyDescent="0.25">
      <c r="A820" s="5"/>
      <c r="B820" s="32"/>
      <c r="C820" s="33"/>
      <c r="D820" s="34"/>
      <c r="E820" s="34"/>
      <c r="F820" s="33"/>
      <c r="G820" s="33"/>
      <c r="H820" s="33"/>
      <c r="I820" s="5"/>
      <c r="J820" s="5"/>
      <c r="K820" s="5"/>
      <c r="L820" s="5"/>
      <c r="M820" s="5"/>
      <c r="N820" s="5"/>
      <c r="O820" s="5"/>
      <c r="P820" s="5"/>
      <c r="Q820" s="5"/>
      <c r="R820" s="5"/>
      <c r="S820" s="5"/>
      <c r="T820" s="5"/>
      <c r="U820" s="5"/>
      <c r="V820" s="5"/>
      <c r="W820" s="5"/>
      <c r="X820" s="5"/>
      <c r="Y820" s="5"/>
      <c r="Z820" s="5"/>
    </row>
    <row r="821" spans="1:26" ht="12.75" customHeight="1" x14ac:dyDescent="0.25">
      <c r="A821" s="5"/>
      <c r="B821" s="32"/>
      <c r="C821" s="33"/>
      <c r="D821" s="34"/>
      <c r="E821" s="34"/>
      <c r="F821" s="33"/>
      <c r="G821" s="33"/>
      <c r="H821" s="33"/>
      <c r="I821" s="5"/>
      <c r="J821" s="5"/>
      <c r="K821" s="5"/>
      <c r="L821" s="5"/>
      <c r="M821" s="5"/>
      <c r="N821" s="5"/>
      <c r="O821" s="5"/>
      <c r="P821" s="5"/>
      <c r="Q821" s="5"/>
      <c r="R821" s="5"/>
      <c r="S821" s="5"/>
      <c r="T821" s="5"/>
      <c r="U821" s="5"/>
      <c r="V821" s="5"/>
      <c r="W821" s="5"/>
      <c r="X821" s="5"/>
      <c r="Y821" s="5"/>
      <c r="Z821" s="5"/>
    </row>
    <row r="822" spans="1:26" ht="12.75" customHeight="1" x14ac:dyDescent="0.25">
      <c r="A822" s="5"/>
      <c r="B822" s="32"/>
      <c r="C822" s="33"/>
      <c r="D822" s="34"/>
      <c r="E822" s="34"/>
      <c r="F822" s="33"/>
      <c r="G822" s="33"/>
      <c r="H822" s="33"/>
      <c r="I822" s="5"/>
      <c r="J822" s="5"/>
      <c r="K822" s="5"/>
      <c r="L822" s="5"/>
      <c r="M822" s="5"/>
      <c r="N822" s="5"/>
      <c r="O822" s="5"/>
      <c r="P822" s="5"/>
      <c r="Q822" s="5"/>
      <c r="R822" s="5"/>
      <c r="S822" s="5"/>
      <c r="T822" s="5"/>
      <c r="U822" s="5"/>
      <c r="V822" s="5"/>
      <c r="W822" s="5"/>
      <c r="X822" s="5"/>
      <c r="Y822" s="5"/>
      <c r="Z822" s="5"/>
    </row>
    <row r="823" spans="1:26" ht="12.75" customHeight="1" x14ac:dyDescent="0.25">
      <c r="A823" s="5"/>
      <c r="B823" s="32"/>
      <c r="C823" s="33"/>
      <c r="D823" s="34"/>
      <c r="E823" s="34"/>
      <c r="F823" s="33"/>
      <c r="G823" s="33"/>
      <c r="H823" s="33"/>
      <c r="I823" s="5"/>
      <c r="J823" s="5"/>
      <c r="K823" s="5"/>
      <c r="L823" s="5"/>
      <c r="M823" s="5"/>
      <c r="N823" s="5"/>
      <c r="O823" s="5"/>
      <c r="P823" s="5"/>
      <c r="Q823" s="5"/>
      <c r="R823" s="5"/>
      <c r="S823" s="5"/>
      <c r="T823" s="5"/>
      <c r="U823" s="5"/>
      <c r="V823" s="5"/>
      <c r="W823" s="5"/>
      <c r="X823" s="5"/>
      <c r="Y823" s="5"/>
      <c r="Z823" s="5"/>
    </row>
    <row r="824" spans="1:26" ht="12.75" customHeight="1" x14ac:dyDescent="0.25">
      <c r="A824" s="5"/>
      <c r="B824" s="32"/>
      <c r="C824" s="33"/>
      <c r="D824" s="34"/>
      <c r="E824" s="34"/>
      <c r="F824" s="33"/>
      <c r="G824" s="33"/>
      <c r="H824" s="33"/>
      <c r="I824" s="5"/>
      <c r="J824" s="5"/>
      <c r="K824" s="5"/>
      <c r="L824" s="5"/>
      <c r="M824" s="5"/>
      <c r="N824" s="5"/>
      <c r="O824" s="5"/>
      <c r="P824" s="5"/>
      <c r="Q824" s="5"/>
      <c r="R824" s="5"/>
      <c r="S824" s="5"/>
      <c r="T824" s="5"/>
      <c r="U824" s="5"/>
      <c r="V824" s="5"/>
      <c r="W824" s="5"/>
      <c r="X824" s="5"/>
      <c r="Y824" s="5"/>
      <c r="Z824" s="5"/>
    </row>
    <row r="825" spans="1:26" ht="12.75" customHeight="1" x14ac:dyDescent="0.25">
      <c r="A825" s="5"/>
      <c r="B825" s="32"/>
      <c r="C825" s="33"/>
      <c r="D825" s="34"/>
      <c r="E825" s="34"/>
      <c r="F825" s="33"/>
      <c r="G825" s="33"/>
      <c r="H825" s="33"/>
      <c r="I825" s="5"/>
      <c r="J825" s="5"/>
      <c r="K825" s="5"/>
      <c r="L825" s="5"/>
      <c r="M825" s="5"/>
      <c r="N825" s="5"/>
      <c r="O825" s="5"/>
      <c r="P825" s="5"/>
      <c r="Q825" s="5"/>
      <c r="R825" s="5"/>
      <c r="S825" s="5"/>
      <c r="T825" s="5"/>
      <c r="U825" s="5"/>
      <c r="V825" s="5"/>
      <c r="W825" s="5"/>
      <c r="X825" s="5"/>
      <c r="Y825" s="5"/>
      <c r="Z825" s="5"/>
    </row>
    <row r="826" spans="1:26" ht="12.75" customHeight="1" x14ac:dyDescent="0.25">
      <c r="A826" s="5"/>
      <c r="B826" s="32"/>
      <c r="C826" s="33"/>
      <c r="D826" s="34"/>
      <c r="E826" s="34"/>
      <c r="F826" s="33"/>
      <c r="G826" s="33"/>
      <c r="H826" s="33"/>
      <c r="I826" s="5"/>
      <c r="J826" s="5"/>
      <c r="K826" s="5"/>
      <c r="L826" s="5"/>
      <c r="M826" s="5"/>
      <c r="N826" s="5"/>
      <c r="O826" s="5"/>
      <c r="P826" s="5"/>
      <c r="Q826" s="5"/>
      <c r="R826" s="5"/>
      <c r="S826" s="5"/>
      <c r="T826" s="5"/>
      <c r="U826" s="5"/>
      <c r="V826" s="5"/>
      <c r="W826" s="5"/>
      <c r="X826" s="5"/>
      <c r="Y826" s="5"/>
      <c r="Z826" s="5"/>
    </row>
    <row r="827" spans="1:26" ht="12.75" customHeight="1" x14ac:dyDescent="0.25">
      <c r="A827" s="5"/>
      <c r="B827" s="32"/>
      <c r="C827" s="33"/>
      <c r="D827" s="34"/>
      <c r="E827" s="34"/>
      <c r="F827" s="33"/>
      <c r="G827" s="33"/>
      <c r="H827" s="33"/>
      <c r="I827" s="5"/>
      <c r="J827" s="5"/>
      <c r="K827" s="5"/>
      <c r="L827" s="5"/>
      <c r="M827" s="5"/>
      <c r="N827" s="5"/>
      <c r="O827" s="5"/>
      <c r="P827" s="5"/>
      <c r="Q827" s="5"/>
      <c r="R827" s="5"/>
      <c r="S827" s="5"/>
      <c r="T827" s="5"/>
      <c r="U827" s="5"/>
      <c r="V827" s="5"/>
      <c r="W827" s="5"/>
      <c r="X827" s="5"/>
      <c r="Y827" s="5"/>
      <c r="Z827" s="5"/>
    </row>
    <row r="828" spans="1:26" ht="12.75" customHeight="1" x14ac:dyDescent="0.25">
      <c r="A828" s="5"/>
      <c r="B828" s="32"/>
      <c r="C828" s="33"/>
      <c r="D828" s="34"/>
      <c r="E828" s="34"/>
      <c r="F828" s="33"/>
      <c r="G828" s="33"/>
      <c r="H828" s="33"/>
      <c r="I828" s="5"/>
      <c r="J828" s="5"/>
      <c r="K828" s="5"/>
      <c r="L828" s="5"/>
      <c r="M828" s="5"/>
      <c r="N828" s="5"/>
      <c r="O828" s="5"/>
      <c r="P828" s="5"/>
      <c r="Q828" s="5"/>
      <c r="R828" s="5"/>
      <c r="S828" s="5"/>
      <c r="T828" s="5"/>
      <c r="U828" s="5"/>
      <c r="V828" s="5"/>
      <c r="W828" s="5"/>
      <c r="X828" s="5"/>
      <c r="Y828" s="5"/>
      <c r="Z828" s="5"/>
    </row>
    <row r="829" spans="1:26" ht="12.75" customHeight="1" x14ac:dyDescent="0.25">
      <c r="A829" s="5"/>
      <c r="B829" s="32"/>
      <c r="C829" s="33"/>
      <c r="D829" s="34"/>
      <c r="E829" s="34"/>
      <c r="F829" s="33"/>
      <c r="G829" s="33"/>
      <c r="H829" s="33"/>
      <c r="I829" s="5"/>
      <c r="J829" s="5"/>
      <c r="K829" s="5"/>
      <c r="L829" s="5"/>
      <c r="M829" s="5"/>
      <c r="N829" s="5"/>
      <c r="O829" s="5"/>
      <c r="P829" s="5"/>
      <c r="Q829" s="5"/>
      <c r="R829" s="5"/>
      <c r="S829" s="5"/>
      <c r="T829" s="5"/>
      <c r="U829" s="5"/>
      <c r="V829" s="5"/>
      <c r="W829" s="5"/>
      <c r="X829" s="5"/>
      <c r="Y829" s="5"/>
      <c r="Z829" s="5"/>
    </row>
    <row r="830" spans="1:26" ht="12.75" customHeight="1" x14ac:dyDescent="0.25">
      <c r="A830" s="5"/>
      <c r="B830" s="32"/>
      <c r="C830" s="33"/>
      <c r="D830" s="34"/>
      <c r="E830" s="34"/>
      <c r="F830" s="33"/>
      <c r="G830" s="33"/>
      <c r="H830" s="33"/>
      <c r="I830" s="5"/>
      <c r="J830" s="5"/>
      <c r="K830" s="5"/>
      <c r="L830" s="5"/>
      <c r="M830" s="5"/>
      <c r="N830" s="5"/>
      <c r="O830" s="5"/>
      <c r="P830" s="5"/>
      <c r="Q830" s="5"/>
      <c r="R830" s="5"/>
      <c r="S830" s="5"/>
      <c r="T830" s="5"/>
      <c r="U830" s="5"/>
      <c r="V830" s="5"/>
      <c r="W830" s="5"/>
      <c r="X830" s="5"/>
      <c r="Y830" s="5"/>
      <c r="Z830" s="5"/>
    </row>
    <row r="831" spans="1:26" ht="12.75" customHeight="1" x14ac:dyDescent="0.25">
      <c r="A831" s="5"/>
      <c r="B831" s="32"/>
      <c r="C831" s="33"/>
      <c r="D831" s="34"/>
      <c r="E831" s="34"/>
      <c r="F831" s="33"/>
      <c r="G831" s="33"/>
      <c r="H831" s="33"/>
      <c r="I831" s="5"/>
      <c r="J831" s="5"/>
      <c r="K831" s="5"/>
      <c r="L831" s="5"/>
      <c r="M831" s="5"/>
      <c r="N831" s="5"/>
      <c r="O831" s="5"/>
      <c r="P831" s="5"/>
      <c r="Q831" s="5"/>
      <c r="R831" s="5"/>
      <c r="S831" s="5"/>
      <c r="T831" s="5"/>
      <c r="U831" s="5"/>
      <c r="V831" s="5"/>
      <c r="W831" s="5"/>
      <c r="X831" s="5"/>
      <c r="Y831" s="5"/>
      <c r="Z831" s="5"/>
    </row>
    <row r="832" spans="1:26" ht="12.75" customHeight="1" x14ac:dyDescent="0.25">
      <c r="A832" s="5"/>
      <c r="B832" s="32"/>
      <c r="C832" s="33"/>
      <c r="D832" s="34"/>
      <c r="E832" s="34"/>
      <c r="F832" s="33"/>
      <c r="G832" s="33"/>
      <c r="H832" s="33"/>
      <c r="I832" s="5"/>
      <c r="J832" s="5"/>
      <c r="K832" s="5"/>
      <c r="L832" s="5"/>
      <c r="M832" s="5"/>
      <c r="N832" s="5"/>
      <c r="O832" s="5"/>
      <c r="P832" s="5"/>
      <c r="Q832" s="5"/>
      <c r="R832" s="5"/>
      <c r="S832" s="5"/>
      <c r="T832" s="5"/>
      <c r="U832" s="5"/>
      <c r="V832" s="5"/>
      <c r="W832" s="5"/>
      <c r="X832" s="5"/>
      <c r="Y832" s="5"/>
      <c r="Z832" s="5"/>
    </row>
    <row r="833" spans="1:26" ht="12.75" customHeight="1" x14ac:dyDescent="0.25">
      <c r="A833" s="5"/>
      <c r="B833" s="32"/>
      <c r="C833" s="33"/>
      <c r="D833" s="34"/>
      <c r="E833" s="34"/>
      <c r="F833" s="33"/>
      <c r="G833" s="33"/>
      <c r="H833" s="33"/>
      <c r="I833" s="5"/>
      <c r="J833" s="5"/>
      <c r="K833" s="5"/>
      <c r="L833" s="5"/>
      <c r="M833" s="5"/>
      <c r="N833" s="5"/>
      <c r="O833" s="5"/>
      <c r="P833" s="5"/>
      <c r="Q833" s="5"/>
      <c r="R833" s="5"/>
      <c r="S833" s="5"/>
      <c r="T833" s="5"/>
      <c r="U833" s="5"/>
      <c r="V833" s="5"/>
      <c r="W833" s="5"/>
      <c r="X833" s="5"/>
      <c r="Y833" s="5"/>
      <c r="Z833" s="5"/>
    </row>
    <row r="834" spans="1:26" ht="12.75" customHeight="1" x14ac:dyDescent="0.25">
      <c r="A834" s="5"/>
      <c r="B834" s="32"/>
      <c r="C834" s="33"/>
      <c r="D834" s="34"/>
      <c r="E834" s="34"/>
      <c r="F834" s="33"/>
      <c r="G834" s="33"/>
      <c r="H834" s="33"/>
      <c r="I834" s="5"/>
      <c r="J834" s="5"/>
      <c r="K834" s="5"/>
      <c r="L834" s="5"/>
      <c r="M834" s="5"/>
      <c r="N834" s="5"/>
      <c r="O834" s="5"/>
      <c r="P834" s="5"/>
      <c r="Q834" s="5"/>
      <c r="R834" s="5"/>
      <c r="S834" s="5"/>
      <c r="T834" s="5"/>
      <c r="U834" s="5"/>
      <c r="V834" s="5"/>
      <c r="W834" s="5"/>
      <c r="X834" s="5"/>
      <c r="Y834" s="5"/>
      <c r="Z834" s="5"/>
    </row>
    <row r="835" spans="1:26" ht="12.75" customHeight="1" x14ac:dyDescent="0.25">
      <c r="A835" s="5"/>
      <c r="B835" s="32"/>
      <c r="C835" s="33"/>
      <c r="D835" s="34"/>
      <c r="E835" s="34"/>
      <c r="F835" s="33"/>
      <c r="G835" s="33"/>
      <c r="H835" s="33"/>
      <c r="I835" s="5"/>
      <c r="J835" s="5"/>
      <c r="K835" s="5"/>
      <c r="L835" s="5"/>
      <c r="M835" s="5"/>
      <c r="N835" s="5"/>
      <c r="O835" s="5"/>
      <c r="P835" s="5"/>
      <c r="Q835" s="5"/>
      <c r="R835" s="5"/>
      <c r="S835" s="5"/>
      <c r="T835" s="5"/>
      <c r="U835" s="5"/>
      <c r="V835" s="5"/>
      <c r="W835" s="5"/>
      <c r="X835" s="5"/>
      <c r="Y835" s="5"/>
      <c r="Z835" s="5"/>
    </row>
    <row r="836" spans="1:26" ht="12.75" customHeight="1" x14ac:dyDescent="0.25">
      <c r="A836" s="5"/>
      <c r="B836" s="32"/>
      <c r="C836" s="33"/>
      <c r="D836" s="34"/>
      <c r="E836" s="34"/>
      <c r="F836" s="33"/>
      <c r="G836" s="33"/>
      <c r="H836" s="33"/>
      <c r="I836" s="5"/>
      <c r="J836" s="5"/>
      <c r="K836" s="5"/>
      <c r="L836" s="5"/>
      <c r="M836" s="5"/>
      <c r="N836" s="5"/>
      <c r="O836" s="5"/>
      <c r="P836" s="5"/>
      <c r="Q836" s="5"/>
      <c r="R836" s="5"/>
      <c r="S836" s="5"/>
      <c r="T836" s="5"/>
      <c r="U836" s="5"/>
      <c r="V836" s="5"/>
      <c r="W836" s="5"/>
      <c r="X836" s="5"/>
      <c r="Y836" s="5"/>
      <c r="Z836" s="5"/>
    </row>
    <row r="837" spans="1:26" ht="12.75" customHeight="1" x14ac:dyDescent="0.25">
      <c r="A837" s="5"/>
      <c r="B837" s="32"/>
      <c r="C837" s="33"/>
      <c r="D837" s="34"/>
      <c r="E837" s="34"/>
      <c r="F837" s="33"/>
      <c r="G837" s="33"/>
      <c r="H837" s="33"/>
      <c r="I837" s="5"/>
      <c r="J837" s="5"/>
      <c r="K837" s="5"/>
      <c r="L837" s="5"/>
      <c r="M837" s="5"/>
      <c r="N837" s="5"/>
      <c r="O837" s="5"/>
      <c r="P837" s="5"/>
      <c r="Q837" s="5"/>
      <c r="R837" s="5"/>
      <c r="S837" s="5"/>
      <c r="T837" s="5"/>
      <c r="U837" s="5"/>
      <c r="V837" s="5"/>
      <c r="W837" s="5"/>
      <c r="X837" s="5"/>
      <c r="Y837" s="5"/>
      <c r="Z837" s="5"/>
    </row>
    <row r="838" spans="1:26" ht="12.75" customHeight="1" x14ac:dyDescent="0.25">
      <c r="A838" s="5"/>
      <c r="B838" s="32"/>
      <c r="C838" s="33"/>
      <c r="D838" s="34"/>
      <c r="E838" s="34"/>
      <c r="F838" s="33"/>
      <c r="G838" s="33"/>
      <c r="H838" s="33"/>
      <c r="I838" s="5"/>
      <c r="J838" s="5"/>
      <c r="K838" s="5"/>
      <c r="L838" s="5"/>
      <c r="M838" s="5"/>
      <c r="N838" s="5"/>
      <c r="O838" s="5"/>
      <c r="P838" s="5"/>
      <c r="Q838" s="5"/>
      <c r="R838" s="5"/>
      <c r="S838" s="5"/>
      <c r="T838" s="5"/>
      <c r="U838" s="5"/>
      <c r="V838" s="5"/>
      <c r="W838" s="5"/>
      <c r="X838" s="5"/>
      <c r="Y838" s="5"/>
      <c r="Z838" s="5"/>
    </row>
    <row r="839" spans="1:26" ht="12.75" customHeight="1" x14ac:dyDescent="0.25">
      <c r="A839" s="5"/>
      <c r="B839" s="32"/>
      <c r="C839" s="33"/>
      <c r="D839" s="34"/>
      <c r="E839" s="34"/>
      <c r="F839" s="33"/>
      <c r="G839" s="33"/>
      <c r="H839" s="33"/>
      <c r="I839" s="5"/>
      <c r="J839" s="5"/>
      <c r="K839" s="5"/>
      <c r="L839" s="5"/>
      <c r="M839" s="5"/>
      <c r="N839" s="5"/>
      <c r="O839" s="5"/>
      <c r="P839" s="5"/>
      <c r="Q839" s="5"/>
      <c r="R839" s="5"/>
      <c r="S839" s="5"/>
      <c r="T839" s="5"/>
      <c r="U839" s="5"/>
      <c r="V839" s="5"/>
      <c r="W839" s="5"/>
      <c r="X839" s="5"/>
      <c r="Y839" s="5"/>
      <c r="Z839" s="5"/>
    </row>
    <row r="840" spans="1:26" ht="12.75" customHeight="1" x14ac:dyDescent="0.25">
      <c r="A840" s="5"/>
      <c r="B840" s="32"/>
      <c r="C840" s="33"/>
      <c r="D840" s="34"/>
      <c r="E840" s="34"/>
      <c r="F840" s="33"/>
      <c r="G840" s="33"/>
      <c r="H840" s="33"/>
      <c r="I840" s="5"/>
      <c r="J840" s="5"/>
      <c r="K840" s="5"/>
      <c r="L840" s="5"/>
      <c r="M840" s="5"/>
      <c r="N840" s="5"/>
      <c r="O840" s="5"/>
      <c r="P840" s="5"/>
      <c r="Q840" s="5"/>
      <c r="R840" s="5"/>
      <c r="S840" s="5"/>
      <c r="T840" s="5"/>
      <c r="U840" s="5"/>
      <c r="V840" s="5"/>
      <c r="W840" s="5"/>
      <c r="X840" s="5"/>
      <c r="Y840" s="5"/>
      <c r="Z840" s="5"/>
    </row>
    <row r="841" spans="1:26" ht="12.75" customHeight="1" x14ac:dyDescent="0.25">
      <c r="A841" s="5"/>
      <c r="B841" s="32"/>
      <c r="C841" s="33"/>
      <c r="D841" s="34"/>
      <c r="E841" s="34"/>
      <c r="F841" s="33"/>
      <c r="G841" s="33"/>
      <c r="H841" s="33"/>
      <c r="I841" s="5"/>
      <c r="J841" s="5"/>
      <c r="K841" s="5"/>
      <c r="L841" s="5"/>
      <c r="M841" s="5"/>
      <c r="N841" s="5"/>
      <c r="O841" s="5"/>
      <c r="P841" s="5"/>
      <c r="Q841" s="5"/>
      <c r="R841" s="5"/>
      <c r="S841" s="5"/>
      <c r="T841" s="5"/>
      <c r="U841" s="5"/>
      <c r="V841" s="5"/>
      <c r="W841" s="5"/>
      <c r="X841" s="5"/>
      <c r="Y841" s="5"/>
      <c r="Z841" s="5"/>
    </row>
    <row r="842" spans="1:26" ht="12.75" customHeight="1" x14ac:dyDescent="0.25">
      <c r="A842" s="5"/>
      <c r="B842" s="32"/>
      <c r="C842" s="33"/>
      <c r="D842" s="34"/>
      <c r="E842" s="34"/>
      <c r="F842" s="33"/>
      <c r="G842" s="33"/>
      <c r="H842" s="33"/>
      <c r="I842" s="5"/>
      <c r="J842" s="5"/>
      <c r="K842" s="5"/>
      <c r="L842" s="5"/>
      <c r="M842" s="5"/>
      <c r="N842" s="5"/>
      <c r="O842" s="5"/>
      <c r="P842" s="5"/>
      <c r="Q842" s="5"/>
      <c r="R842" s="5"/>
      <c r="S842" s="5"/>
      <c r="T842" s="5"/>
      <c r="U842" s="5"/>
      <c r="V842" s="5"/>
      <c r="W842" s="5"/>
      <c r="X842" s="5"/>
      <c r="Y842" s="5"/>
      <c r="Z842" s="5"/>
    </row>
    <row r="843" spans="1:26" ht="12.75" customHeight="1" x14ac:dyDescent="0.25">
      <c r="A843" s="5"/>
      <c r="B843" s="32"/>
      <c r="C843" s="33"/>
      <c r="D843" s="34"/>
      <c r="E843" s="34"/>
      <c r="F843" s="33"/>
      <c r="G843" s="33"/>
      <c r="H843" s="33"/>
      <c r="I843" s="5"/>
      <c r="J843" s="5"/>
      <c r="K843" s="5"/>
      <c r="L843" s="5"/>
      <c r="M843" s="5"/>
      <c r="N843" s="5"/>
      <c r="O843" s="5"/>
      <c r="P843" s="5"/>
      <c r="Q843" s="5"/>
      <c r="R843" s="5"/>
      <c r="S843" s="5"/>
      <c r="T843" s="5"/>
      <c r="U843" s="5"/>
      <c r="V843" s="5"/>
      <c r="W843" s="5"/>
      <c r="X843" s="5"/>
      <c r="Y843" s="5"/>
      <c r="Z843" s="5"/>
    </row>
    <row r="844" spans="1:26" ht="12.75" customHeight="1" x14ac:dyDescent="0.25">
      <c r="A844" s="5"/>
      <c r="B844" s="32"/>
      <c r="C844" s="33"/>
      <c r="D844" s="34"/>
      <c r="E844" s="34"/>
      <c r="F844" s="33"/>
      <c r="G844" s="33"/>
      <c r="H844" s="33"/>
      <c r="I844" s="5"/>
      <c r="J844" s="5"/>
      <c r="K844" s="5"/>
      <c r="L844" s="5"/>
      <c r="M844" s="5"/>
      <c r="N844" s="5"/>
      <c r="O844" s="5"/>
      <c r="P844" s="5"/>
      <c r="Q844" s="5"/>
      <c r="R844" s="5"/>
      <c r="S844" s="5"/>
      <c r="T844" s="5"/>
      <c r="U844" s="5"/>
      <c r="V844" s="5"/>
      <c r="W844" s="5"/>
      <c r="X844" s="5"/>
      <c r="Y844" s="5"/>
      <c r="Z844" s="5"/>
    </row>
    <row r="845" spans="1:26" ht="12.75" customHeight="1" x14ac:dyDescent="0.25">
      <c r="A845" s="5"/>
      <c r="B845" s="32"/>
      <c r="C845" s="33"/>
      <c r="D845" s="34"/>
      <c r="E845" s="34"/>
      <c r="F845" s="33"/>
      <c r="G845" s="33"/>
      <c r="H845" s="33"/>
      <c r="I845" s="5"/>
      <c r="J845" s="5"/>
      <c r="K845" s="5"/>
      <c r="L845" s="5"/>
      <c r="M845" s="5"/>
      <c r="N845" s="5"/>
      <c r="O845" s="5"/>
      <c r="P845" s="5"/>
      <c r="Q845" s="5"/>
      <c r="R845" s="5"/>
      <c r="S845" s="5"/>
      <c r="T845" s="5"/>
      <c r="U845" s="5"/>
      <c r="V845" s="5"/>
      <c r="W845" s="5"/>
      <c r="X845" s="5"/>
      <c r="Y845" s="5"/>
      <c r="Z845" s="5"/>
    </row>
    <row r="846" spans="1:26" ht="12.75" customHeight="1" x14ac:dyDescent="0.25">
      <c r="A846" s="5"/>
      <c r="B846" s="32"/>
      <c r="C846" s="33"/>
      <c r="D846" s="34"/>
      <c r="E846" s="34"/>
      <c r="F846" s="33"/>
      <c r="G846" s="33"/>
      <c r="H846" s="33"/>
      <c r="I846" s="5"/>
      <c r="J846" s="5"/>
      <c r="K846" s="5"/>
      <c r="L846" s="5"/>
      <c r="M846" s="5"/>
      <c r="N846" s="5"/>
      <c r="O846" s="5"/>
      <c r="P846" s="5"/>
      <c r="Q846" s="5"/>
      <c r="R846" s="5"/>
      <c r="S846" s="5"/>
      <c r="T846" s="5"/>
      <c r="U846" s="5"/>
      <c r="V846" s="5"/>
      <c r="W846" s="5"/>
      <c r="X846" s="5"/>
      <c r="Y846" s="5"/>
      <c r="Z846" s="5"/>
    </row>
    <row r="847" spans="1:26" ht="12.75" customHeight="1" x14ac:dyDescent="0.25">
      <c r="A847" s="5"/>
      <c r="B847" s="32"/>
      <c r="C847" s="33"/>
      <c r="D847" s="34"/>
      <c r="E847" s="34"/>
      <c r="F847" s="33"/>
      <c r="G847" s="33"/>
      <c r="H847" s="33"/>
      <c r="I847" s="5"/>
      <c r="J847" s="5"/>
      <c r="K847" s="5"/>
      <c r="L847" s="5"/>
      <c r="M847" s="5"/>
      <c r="N847" s="5"/>
      <c r="O847" s="5"/>
      <c r="P847" s="5"/>
      <c r="Q847" s="5"/>
      <c r="R847" s="5"/>
      <c r="S847" s="5"/>
      <c r="T847" s="5"/>
      <c r="U847" s="5"/>
      <c r="V847" s="5"/>
      <c r="W847" s="5"/>
      <c r="X847" s="5"/>
      <c r="Y847" s="5"/>
      <c r="Z847" s="5"/>
    </row>
    <row r="848" spans="1:26" ht="12.75" customHeight="1" x14ac:dyDescent="0.25">
      <c r="A848" s="5"/>
      <c r="B848" s="32"/>
      <c r="C848" s="33"/>
      <c r="D848" s="34"/>
      <c r="E848" s="34"/>
      <c r="F848" s="33"/>
      <c r="G848" s="33"/>
      <c r="H848" s="33"/>
      <c r="I848" s="5"/>
      <c r="J848" s="5"/>
      <c r="K848" s="5"/>
      <c r="L848" s="5"/>
      <c r="M848" s="5"/>
      <c r="N848" s="5"/>
      <c r="O848" s="5"/>
      <c r="P848" s="5"/>
      <c r="Q848" s="5"/>
      <c r="R848" s="5"/>
      <c r="S848" s="5"/>
      <c r="T848" s="5"/>
      <c r="U848" s="5"/>
      <c r="V848" s="5"/>
      <c r="W848" s="5"/>
      <c r="X848" s="5"/>
      <c r="Y848" s="5"/>
      <c r="Z848" s="5"/>
    </row>
    <row r="849" spans="1:26" ht="12.75" customHeight="1" x14ac:dyDescent="0.25">
      <c r="A849" s="5"/>
      <c r="B849" s="32"/>
      <c r="C849" s="33"/>
      <c r="D849" s="34"/>
      <c r="E849" s="34"/>
      <c r="F849" s="33"/>
      <c r="G849" s="33"/>
      <c r="H849" s="33"/>
      <c r="I849" s="5"/>
      <c r="J849" s="5"/>
      <c r="K849" s="5"/>
      <c r="L849" s="5"/>
      <c r="M849" s="5"/>
      <c r="N849" s="5"/>
      <c r="O849" s="5"/>
      <c r="P849" s="5"/>
      <c r="Q849" s="5"/>
      <c r="R849" s="5"/>
      <c r="S849" s="5"/>
      <c r="T849" s="5"/>
      <c r="U849" s="5"/>
      <c r="V849" s="5"/>
      <c r="W849" s="5"/>
      <c r="X849" s="5"/>
      <c r="Y849" s="5"/>
      <c r="Z849" s="5"/>
    </row>
    <row r="850" spans="1:26" ht="12.75" customHeight="1" x14ac:dyDescent="0.25">
      <c r="A850" s="5"/>
      <c r="B850" s="32"/>
      <c r="C850" s="33"/>
      <c r="D850" s="34"/>
      <c r="E850" s="34"/>
      <c r="F850" s="33"/>
      <c r="G850" s="33"/>
      <c r="H850" s="33"/>
      <c r="I850" s="5"/>
      <c r="J850" s="5"/>
      <c r="K850" s="5"/>
      <c r="L850" s="5"/>
      <c r="M850" s="5"/>
      <c r="N850" s="5"/>
      <c r="O850" s="5"/>
      <c r="P850" s="5"/>
      <c r="Q850" s="5"/>
      <c r="R850" s="5"/>
      <c r="S850" s="5"/>
      <c r="T850" s="5"/>
      <c r="U850" s="5"/>
      <c r="V850" s="5"/>
      <c r="W850" s="5"/>
      <c r="X850" s="5"/>
      <c r="Y850" s="5"/>
      <c r="Z850" s="5"/>
    </row>
    <row r="851" spans="1:26" ht="12.75" customHeight="1" x14ac:dyDescent="0.25">
      <c r="A851" s="5"/>
      <c r="B851" s="32"/>
      <c r="C851" s="33"/>
      <c r="D851" s="34"/>
      <c r="E851" s="34"/>
      <c r="F851" s="33"/>
      <c r="G851" s="33"/>
      <c r="H851" s="33"/>
      <c r="I851" s="5"/>
      <c r="J851" s="5"/>
      <c r="K851" s="5"/>
      <c r="L851" s="5"/>
      <c r="M851" s="5"/>
      <c r="N851" s="5"/>
      <c r="O851" s="5"/>
      <c r="P851" s="5"/>
      <c r="Q851" s="5"/>
      <c r="R851" s="5"/>
      <c r="S851" s="5"/>
      <c r="T851" s="5"/>
      <c r="U851" s="5"/>
      <c r="V851" s="5"/>
      <c r="W851" s="5"/>
      <c r="X851" s="5"/>
      <c r="Y851" s="5"/>
      <c r="Z851" s="5"/>
    </row>
    <row r="852" spans="1:26" ht="12.75" customHeight="1" x14ac:dyDescent="0.25">
      <c r="A852" s="5"/>
      <c r="B852" s="32"/>
      <c r="C852" s="33"/>
      <c r="D852" s="34"/>
      <c r="E852" s="34"/>
      <c r="F852" s="33"/>
      <c r="G852" s="33"/>
      <c r="H852" s="33"/>
      <c r="I852" s="5"/>
      <c r="J852" s="5"/>
      <c r="K852" s="5"/>
      <c r="L852" s="5"/>
      <c r="M852" s="5"/>
      <c r="N852" s="5"/>
      <c r="O852" s="5"/>
      <c r="P852" s="5"/>
      <c r="Q852" s="5"/>
      <c r="R852" s="5"/>
      <c r="S852" s="5"/>
      <c r="T852" s="5"/>
      <c r="U852" s="5"/>
      <c r="V852" s="5"/>
      <c r="W852" s="5"/>
      <c r="X852" s="5"/>
      <c r="Y852" s="5"/>
      <c r="Z852" s="5"/>
    </row>
    <row r="853" spans="1:26" ht="12.75" customHeight="1" x14ac:dyDescent="0.25">
      <c r="A853" s="5"/>
      <c r="B853" s="32"/>
      <c r="C853" s="33"/>
      <c r="D853" s="34"/>
      <c r="E853" s="34"/>
      <c r="F853" s="33"/>
      <c r="G853" s="33"/>
      <c r="H853" s="33"/>
      <c r="I853" s="5"/>
      <c r="J853" s="5"/>
      <c r="K853" s="5"/>
      <c r="L853" s="5"/>
      <c r="M853" s="5"/>
      <c r="N853" s="5"/>
      <c r="O853" s="5"/>
      <c r="P853" s="5"/>
      <c r="Q853" s="5"/>
      <c r="R853" s="5"/>
      <c r="S853" s="5"/>
      <c r="T853" s="5"/>
      <c r="U853" s="5"/>
      <c r="V853" s="5"/>
      <c r="W853" s="5"/>
      <c r="X853" s="5"/>
      <c r="Y853" s="5"/>
      <c r="Z853" s="5"/>
    </row>
    <row r="854" spans="1:26" ht="12.75" customHeight="1" x14ac:dyDescent="0.25">
      <c r="A854" s="5"/>
      <c r="B854" s="32"/>
      <c r="C854" s="33"/>
      <c r="D854" s="34"/>
      <c r="E854" s="34"/>
      <c r="F854" s="33"/>
      <c r="G854" s="33"/>
      <c r="H854" s="33"/>
      <c r="I854" s="5"/>
      <c r="J854" s="5"/>
      <c r="K854" s="5"/>
      <c r="L854" s="5"/>
      <c r="M854" s="5"/>
      <c r="N854" s="5"/>
      <c r="O854" s="5"/>
      <c r="P854" s="5"/>
      <c r="Q854" s="5"/>
      <c r="R854" s="5"/>
      <c r="S854" s="5"/>
      <c r="T854" s="5"/>
      <c r="U854" s="5"/>
      <c r="V854" s="5"/>
      <c r="W854" s="5"/>
      <c r="X854" s="5"/>
      <c r="Y854" s="5"/>
      <c r="Z854" s="5"/>
    </row>
    <row r="855" spans="1:26" ht="12.75" customHeight="1" x14ac:dyDescent="0.25">
      <c r="A855" s="5"/>
      <c r="B855" s="32"/>
      <c r="C855" s="33"/>
      <c r="D855" s="34"/>
      <c r="E855" s="34"/>
      <c r="F855" s="33"/>
      <c r="G855" s="33"/>
      <c r="H855" s="33"/>
      <c r="I855" s="5"/>
      <c r="J855" s="5"/>
      <c r="K855" s="5"/>
      <c r="L855" s="5"/>
      <c r="M855" s="5"/>
      <c r="N855" s="5"/>
      <c r="O855" s="5"/>
      <c r="P855" s="5"/>
      <c r="Q855" s="5"/>
      <c r="R855" s="5"/>
      <c r="S855" s="5"/>
      <c r="T855" s="5"/>
      <c r="U855" s="5"/>
      <c r="V855" s="5"/>
      <c r="W855" s="5"/>
      <c r="X855" s="5"/>
      <c r="Y855" s="5"/>
      <c r="Z855" s="5"/>
    </row>
    <row r="856" spans="1:26" ht="12.75" customHeight="1" x14ac:dyDescent="0.25">
      <c r="A856" s="5"/>
      <c r="B856" s="32"/>
      <c r="C856" s="33"/>
      <c r="D856" s="34"/>
      <c r="E856" s="34"/>
      <c r="F856" s="33"/>
      <c r="G856" s="33"/>
      <c r="H856" s="33"/>
      <c r="I856" s="5"/>
      <c r="J856" s="5"/>
      <c r="K856" s="5"/>
      <c r="L856" s="5"/>
      <c r="M856" s="5"/>
      <c r="N856" s="5"/>
      <c r="O856" s="5"/>
      <c r="P856" s="5"/>
      <c r="Q856" s="5"/>
      <c r="R856" s="5"/>
      <c r="S856" s="5"/>
      <c r="T856" s="5"/>
      <c r="U856" s="5"/>
      <c r="V856" s="5"/>
      <c r="W856" s="5"/>
      <c r="X856" s="5"/>
      <c r="Y856" s="5"/>
      <c r="Z856" s="5"/>
    </row>
    <row r="857" spans="1:26" ht="12.75" customHeight="1" x14ac:dyDescent="0.25">
      <c r="A857" s="5"/>
      <c r="B857" s="32"/>
      <c r="C857" s="33"/>
      <c r="D857" s="34"/>
      <c r="E857" s="34"/>
      <c r="F857" s="33"/>
      <c r="G857" s="33"/>
      <c r="H857" s="33"/>
      <c r="I857" s="5"/>
      <c r="J857" s="5"/>
      <c r="K857" s="5"/>
      <c r="L857" s="5"/>
      <c r="M857" s="5"/>
      <c r="N857" s="5"/>
      <c r="O857" s="5"/>
      <c r="P857" s="5"/>
      <c r="Q857" s="5"/>
      <c r="R857" s="5"/>
      <c r="S857" s="5"/>
      <c r="T857" s="5"/>
      <c r="U857" s="5"/>
      <c r="V857" s="5"/>
      <c r="W857" s="5"/>
      <c r="X857" s="5"/>
      <c r="Y857" s="5"/>
      <c r="Z857" s="5"/>
    </row>
    <row r="858" spans="1:26" ht="12.75" customHeight="1" x14ac:dyDescent="0.25">
      <c r="A858" s="5"/>
      <c r="B858" s="32"/>
      <c r="C858" s="33"/>
      <c r="D858" s="34"/>
      <c r="E858" s="34"/>
      <c r="F858" s="33"/>
      <c r="G858" s="33"/>
      <c r="H858" s="33"/>
      <c r="I858" s="5"/>
      <c r="J858" s="5"/>
      <c r="K858" s="5"/>
      <c r="L858" s="5"/>
      <c r="M858" s="5"/>
      <c r="N858" s="5"/>
      <c r="O858" s="5"/>
      <c r="P858" s="5"/>
      <c r="Q858" s="5"/>
      <c r="R858" s="5"/>
      <c r="S858" s="5"/>
      <c r="T858" s="5"/>
      <c r="U858" s="5"/>
      <c r="V858" s="5"/>
      <c r="W858" s="5"/>
      <c r="X858" s="5"/>
      <c r="Y858" s="5"/>
      <c r="Z858" s="5"/>
    </row>
    <row r="859" spans="1:26" ht="12.75" customHeight="1" x14ac:dyDescent="0.25">
      <c r="A859" s="5"/>
      <c r="B859" s="32"/>
      <c r="C859" s="33"/>
      <c r="D859" s="34"/>
      <c r="E859" s="34"/>
      <c r="F859" s="33"/>
      <c r="G859" s="33"/>
      <c r="H859" s="33"/>
      <c r="I859" s="5"/>
      <c r="J859" s="5"/>
      <c r="K859" s="5"/>
      <c r="L859" s="5"/>
      <c r="M859" s="5"/>
      <c r="N859" s="5"/>
      <c r="O859" s="5"/>
      <c r="P859" s="5"/>
      <c r="Q859" s="5"/>
      <c r="R859" s="5"/>
      <c r="S859" s="5"/>
      <c r="T859" s="5"/>
      <c r="U859" s="5"/>
      <c r="V859" s="5"/>
      <c r="W859" s="5"/>
      <c r="X859" s="5"/>
      <c r="Y859" s="5"/>
      <c r="Z859" s="5"/>
    </row>
    <row r="860" spans="1:26" ht="12.75" customHeight="1" x14ac:dyDescent="0.25">
      <c r="A860" s="5"/>
      <c r="B860" s="32"/>
      <c r="C860" s="33"/>
      <c r="D860" s="34"/>
      <c r="E860" s="34"/>
      <c r="F860" s="33"/>
      <c r="G860" s="33"/>
      <c r="H860" s="33"/>
      <c r="I860" s="5"/>
      <c r="J860" s="5"/>
      <c r="K860" s="5"/>
      <c r="L860" s="5"/>
      <c r="M860" s="5"/>
      <c r="N860" s="5"/>
      <c r="O860" s="5"/>
      <c r="P860" s="5"/>
      <c r="Q860" s="5"/>
      <c r="R860" s="5"/>
      <c r="S860" s="5"/>
      <c r="T860" s="5"/>
      <c r="U860" s="5"/>
      <c r="V860" s="5"/>
      <c r="W860" s="5"/>
      <c r="X860" s="5"/>
      <c r="Y860" s="5"/>
      <c r="Z860" s="5"/>
    </row>
    <row r="861" spans="1:26" ht="12.75" customHeight="1" x14ac:dyDescent="0.25">
      <c r="A861" s="5"/>
      <c r="B861" s="32"/>
      <c r="C861" s="33"/>
      <c r="D861" s="34"/>
      <c r="E861" s="34"/>
      <c r="F861" s="33"/>
      <c r="G861" s="33"/>
      <c r="H861" s="33"/>
      <c r="I861" s="5"/>
      <c r="J861" s="5"/>
      <c r="K861" s="5"/>
      <c r="L861" s="5"/>
      <c r="M861" s="5"/>
      <c r="N861" s="5"/>
      <c r="O861" s="5"/>
      <c r="P861" s="5"/>
      <c r="Q861" s="5"/>
      <c r="R861" s="5"/>
      <c r="S861" s="5"/>
      <c r="T861" s="5"/>
      <c r="U861" s="5"/>
      <c r="V861" s="5"/>
      <c r="W861" s="5"/>
      <c r="X861" s="5"/>
      <c r="Y861" s="5"/>
      <c r="Z861" s="5"/>
    </row>
    <row r="862" spans="1:26" ht="12.75" customHeight="1" x14ac:dyDescent="0.25">
      <c r="A862" s="5"/>
      <c r="B862" s="32"/>
      <c r="C862" s="33"/>
      <c r="D862" s="34"/>
      <c r="E862" s="34"/>
      <c r="F862" s="33"/>
      <c r="G862" s="33"/>
      <c r="H862" s="33"/>
      <c r="I862" s="5"/>
      <c r="J862" s="5"/>
      <c r="K862" s="5"/>
      <c r="L862" s="5"/>
      <c r="M862" s="5"/>
      <c r="N862" s="5"/>
      <c r="O862" s="5"/>
      <c r="P862" s="5"/>
      <c r="Q862" s="5"/>
      <c r="R862" s="5"/>
      <c r="S862" s="5"/>
      <c r="T862" s="5"/>
      <c r="U862" s="5"/>
      <c r="V862" s="5"/>
      <c r="W862" s="5"/>
      <c r="X862" s="5"/>
      <c r="Y862" s="5"/>
      <c r="Z862" s="5"/>
    </row>
    <row r="863" spans="1:26" ht="12.75" customHeight="1" x14ac:dyDescent="0.25">
      <c r="A863" s="5"/>
      <c r="B863" s="32"/>
      <c r="C863" s="33"/>
      <c r="D863" s="34"/>
      <c r="E863" s="34"/>
      <c r="F863" s="33"/>
      <c r="G863" s="33"/>
      <c r="H863" s="33"/>
      <c r="I863" s="5"/>
      <c r="J863" s="5"/>
      <c r="K863" s="5"/>
      <c r="L863" s="5"/>
      <c r="M863" s="5"/>
      <c r="N863" s="5"/>
      <c r="O863" s="5"/>
      <c r="P863" s="5"/>
      <c r="Q863" s="5"/>
      <c r="R863" s="5"/>
      <c r="S863" s="5"/>
      <c r="T863" s="5"/>
      <c r="U863" s="5"/>
      <c r="V863" s="5"/>
      <c r="W863" s="5"/>
      <c r="X863" s="5"/>
      <c r="Y863" s="5"/>
      <c r="Z863" s="5"/>
    </row>
    <row r="864" spans="1:26" ht="12.75" customHeight="1" x14ac:dyDescent="0.25">
      <c r="A864" s="5"/>
      <c r="B864" s="32"/>
      <c r="C864" s="33"/>
      <c r="D864" s="34"/>
      <c r="E864" s="34"/>
      <c r="F864" s="33"/>
      <c r="G864" s="33"/>
      <c r="H864" s="33"/>
      <c r="I864" s="5"/>
      <c r="J864" s="5"/>
      <c r="K864" s="5"/>
      <c r="L864" s="5"/>
      <c r="M864" s="5"/>
      <c r="N864" s="5"/>
      <c r="O864" s="5"/>
      <c r="P864" s="5"/>
      <c r="Q864" s="5"/>
      <c r="R864" s="5"/>
      <c r="S864" s="5"/>
      <c r="T864" s="5"/>
      <c r="U864" s="5"/>
      <c r="V864" s="5"/>
      <c r="W864" s="5"/>
      <c r="X864" s="5"/>
      <c r="Y864" s="5"/>
      <c r="Z864" s="5"/>
    </row>
    <row r="865" spans="1:26" ht="12.75" customHeight="1" x14ac:dyDescent="0.25">
      <c r="A865" s="5"/>
      <c r="B865" s="32"/>
      <c r="C865" s="33"/>
      <c r="D865" s="34"/>
      <c r="E865" s="34"/>
      <c r="F865" s="33"/>
      <c r="G865" s="33"/>
      <c r="H865" s="33"/>
      <c r="I865" s="5"/>
      <c r="J865" s="5"/>
      <c r="K865" s="5"/>
      <c r="L865" s="5"/>
      <c r="M865" s="5"/>
      <c r="N865" s="5"/>
      <c r="O865" s="5"/>
      <c r="P865" s="5"/>
      <c r="Q865" s="5"/>
      <c r="R865" s="5"/>
      <c r="S865" s="5"/>
      <c r="T865" s="5"/>
      <c r="U865" s="5"/>
      <c r="V865" s="5"/>
      <c r="W865" s="5"/>
      <c r="X865" s="5"/>
      <c r="Y865" s="5"/>
      <c r="Z865" s="5"/>
    </row>
    <row r="866" spans="1:26" ht="12.75" customHeight="1" x14ac:dyDescent="0.25">
      <c r="A866" s="5"/>
      <c r="B866" s="32"/>
      <c r="C866" s="33"/>
      <c r="D866" s="34"/>
      <c r="E866" s="34"/>
      <c r="F866" s="33"/>
      <c r="G866" s="33"/>
      <c r="H866" s="33"/>
      <c r="I866" s="5"/>
      <c r="J866" s="5"/>
      <c r="K866" s="5"/>
      <c r="L866" s="5"/>
      <c r="M866" s="5"/>
      <c r="N866" s="5"/>
      <c r="O866" s="5"/>
      <c r="P866" s="5"/>
      <c r="Q866" s="5"/>
      <c r="R866" s="5"/>
      <c r="S866" s="5"/>
      <c r="T866" s="5"/>
      <c r="U866" s="5"/>
      <c r="V866" s="5"/>
      <c r="W866" s="5"/>
      <c r="X866" s="5"/>
      <c r="Y866" s="5"/>
      <c r="Z866" s="5"/>
    </row>
    <row r="867" spans="1:26" ht="12.75" customHeight="1" x14ac:dyDescent="0.25">
      <c r="A867" s="5"/>
      <c r="B867" s="32"/>
      <c r="C867" s="33"/>
      <c r="D867" s="34"/>
      <c r="E867" s="34"/>
      <c r="F867" s="33"/>
      <c r="G867" s="33"/>
      <c r="H867" s="33"/>
      <c r="I867" s="5"/>
      <c r="J867" s="5"/>
      <c r="K867" s="5"/>
      <c r="L867" s="5"/>
      <c r="M867" s="5"/>
      <c r="N867" s="5"/>
      <c r="O867" s="5"/>
      <c r="P867" s="5"/>
      <c r="Q867" s="5"/>
      <c r="R867" s="5"/>
      <c r="S867" s="5"/>
      <c r="T867" s="5"/>
      <c r="U867" s="5"/>
      <c r="V867" s="5"/>
      <c r="W867" s="5"/>
      <c r="X867" s="5"/>
      <c r="Y867" s="5"/>
      <c r="Z867" s="5"/>
    </row>
    <row r="868" spans="1:26" ht="12.75" customHeight="1" x14ac:dyDescent="0.25">
      <c r="A868" s="5"/>
      <c r="B868" s="32"/>
      <c r="C868" s="33"/>
      <c r="D868" s="34"/>
      <c r="E868" s="34"/>
      <c r="F868" s="33"/>
      <c r="G868" s="33"/>
      <c r="H868" s="33"/>
      <c r="I868" s="5"/>
      <c r="J868" s="5"/>
      <c r="K868" s="5"/>
      <c r="L868" s="5"/>
      <c r="M868" s="5"/>
      <c r="N868" s="5"/>
      <c r="O868" s="5"/>
      <c r="P868" s="5"/>
      <c r="Q868" s="5"/>
      <c r="R868" s="5"/>
      <c r="S868" s="5"/>
      <c r="T868" s="5"/>
      <c r="U868" s="5"/>
      <c r="V868" s="5"/>
      <c r="W868" s="5"/>
      <c r="X868" s="5"/>
      <c r="Y868" s="5"/>
      <c r="Z868" s="5"/>
    </row>
    <row r="869" spans="1:26" ht="12.75" customHeight="1" x14ac:dyDescent="0.25">
      <c r="A869" s="5"/>
      <c r="B869" s="32"/>
      <c r="C869" s="33"/>
      <c r="D869" s="34"/>
      <c r="E869" s="34"/>
      <c r="F869" s="33"/>
      <c r="G869" s="33"/>
      <c r="H869" s="33"/>
      <c r="I869" s="5"/>
      <c r="J869" s="5"/>
      <c r="K869" s="5"/>
      <c r="L869" s="5"/>
      <c r="M869" s="5"/>
      <c r="N869" s="5"/>
      <c r="O869" s="5"/>
      <c r="P869" s="5"/>
      <c r="Q869" s="5"/>
      <c r="R869" s="5"/>
      <c r="S869" s="5"/>
      <c r="T869" s="5"/>
      <c r="U869" s="5"/>
      <c r="V869" s="5"/>
      <c r="W869" s="5"/>
      <c r="X869" s="5"/>
      <c r="Y869" s="5"/>
      <c r="Z869" s="5"/>
    </row>
    <row r="870" spans="1:26" ht="12.75" customHeight="1" x14ac:dyDescent="0.25">
      <c r="A870" s="5"/>
      <c r="B870" s="32"/>
      <c r="C870" s="33"/>
      <c r="D870" s="34"/>
      <c r="E870" s="34"/>
      <c r="F870" s="33"/>
      <c r="G870" s="33"/>
      <c r="H870" s="33"/>
      <c r="I870" s="5"/>
      <c r="J870" s="5"/>
      <c r="K870" s="5"/>
      <c r="L870" s="5"/>
      <c r="M870" s="5"/>
      <c r="N870" s="5"/>
      <c r="O870" s="5"/>
      <c r="P870" s="5"/>
      <c r="Q870" s="5"/>
      <c r="R870" s="5"/>
      <c r="S870" s="5"/>
      <c r="T870" s="5"/>
      <c r="U870" s="5"/>
      <c r="V870" s="5"/>
      <c r="W870" s="5"/>
      <c r="X870" s="5"/>
      <c r="Y870" s="5"/>
      <c r="Z870" s="5"/>
    </row>
    <row r="871" spans="1:26" ht="12.75" customHeight="1" x14ac:dyDescent="0.25">
      <c r="A871" s="5"/>
      <c r="B871" s="32"/>
      <c r="C871" s="33"/>
      <c r="D871" s="34"/>
      <c r="E871" s="34"/>
      <c r="F871" s="33"/>
      <c r="G871" s="33"/>
      <c r="H871" s="33"/>
      <c r="I871" s="5"/>
      <c r="J871" s="5"/>
      <c r="K871" s="5"/>
      <c r="L871" s="5"/>
      <c r="M871" s="5"/>
      <c r="N871" s="5"/>
      <c r="O871" s="5"/>
      <c r="P871" s="5"/>
      <c r="Q871" s="5"/>
      <c r="R871" s="5"/>
      <c r="S871" s="5"/>
      <c r="T871" s="5"/>
      <c r="U871" s="5"/>
      <c r="V871" s="5"/>
      <c r="W871" s="5"/>
      <c r="X871" s="5"/>
      <c r="Y871" s="5"/>
      <c r="Z871" s="5"/>
    </row>
    <row r="872" spans="1:26" ht="12.75" customHeight="1" x14ac:dyDescent="0.25">
      <c r="A872" s="5"/>
      <c r="B872" s="32"/>
      <c r="C872" s="33"/>
      <c r="D872" s="34"/>
      <c r="E872" s="34"/>
      <c r="F872" s="33"/>
      <c r="G872" s="33"/>
      <c r="H872" s="33"/>
      <c r="I872" s="5"/>
      <c r="J872" s="5"/>
      <c r="K872" s="5"/>
      <c r="L872" s="5"/>
      <c r="M872" s="5"/>
      <c r="N872" s="5"/>
      <c r="O872" s="5"/>
      <c r="P872" s="5"/>
      <c r="Q872" s="5"/>
      <c r="R872" s="5"/>
      <c r="S872" s="5"/>
      <c r="T872" s="5"/>
      <c r="U872" s="5"/>
      <c r="V872" s="5"/>
      <c r="W872" s="5"/>
      <c r="X872" s="5"/>
      <c r="Y872" s="5"/>
      <c r="Z872" s="5"/>
    </row>
    <row r="873" spans="1:26" ht="12.75" customHeight="1" x14ac:dyDescent="0.25">
      <c r="A873" s="5"/>
      <c r="B873" s="32"/>
      <c r="C873" s="33"/>
      <c r="D873" s="34"/>
      <c r="E873" s="34"/>
      <c r="F873" s="33"/>
      <c r="G873" s="33"/>
      <c r="H873" s="33"/>
      <c r="I873" s="5"/>
      <c r="J873" s="5"/>
      <c r="K873" s="5"/>
      <c r="L873" s="5"/>
      <c r="M873" s="5"/>
      <c r="N873" s="5"/>
      <c r="O873" s="5"/>
      <c r="P873" s="5"/>
      <c r="Q873" s="5"/>
      <c r="R873" s="5"/>
      <c r="S873" s="5"/>
      <c r="T873" s="5"/>
      <c r="U873" s="5"/>
      <c r="V873" s="5"/>
      <c r="W873" s="5"/>
      <c r="X873" s="5"/>
      <c r="Y873" s="5"/>
      <c r="Z873" s="5"/>
    </row>
    <row r="874" spans="1:26" ht="12.75" customHeight="1" x14ac:dyDescent="0.25">
      <c r="A874" s="5"/>
      <c r="B874" s="32"/>
      <c r="C874" s="33"/>
      <c r="D874" s="34"/>
      <c r="E874" s="34"/>
      <c r="F874" s="33"/>
      <c r="G874" s="33"/>
      <c r="H874" s="33"/>
      <c r="I874" s="5"/>
      <c r="J874" s="5"/>
      <c r="K874" s="5"/>
      <c r="L874" s="5"/>
      <c r="M874" s="5"/>
      <c r="N874" s="5"/>
      <c r="O874" s="5"/>
      <c r="P874" s="5"/>
      <c r="Q874" s="5"/>
      <c r="R874" s="5"/>
      <c r="S874" s="5"/>
      <c r="T874" s="5"/>
      <c r="U874" s="5"/>
      <c r="V874" s="5"/>
      <c r="W874" s="5"/>
      <c r="X874" s="5"/>
      <c r="Y874" s="5"/>
      <c r="Z874" s="5"/>
    </row>
    <row r="875" spans="1:26" ht="12.75" customHeight="1" x14ac:dyDescent="0.25">
      <c r="A875" s="5"/>
      <c r="B875" s="32"/>
      <c r="C875" s="33"/>
      <c r="D875" s="34"/>
      <c r="E875" s="34"/>
      <c r="F875" s="33"/>
      <c r="G875" s="33"/>
      <c r="H875" s="33"/>
      <c r="I875" s="5"/>
      <c r="J875" s="5"/>
      <c r="K875" s="5"/>
      <c r="L875" s="5"/>
      <c r="M875" s="5"/>
      <c r="N875" s="5"/>
      <c r="O875" s="5"/>
      <c r="P875" s="5"/>
      <c r="Q875" s="5"/>
      <c r="R875" s="5"/>
      <c r="S875" s="5"/>
      <c r="T875" s="5"/>
      <c r="U875" s="5"/>
      <c r="V875" s="5"/>
      <c r="W875" s="5"/>
      <c r="X875" s="5"/>
      <c r="Y875" s="5"/>
      <c r="Z875" s="5"/>
    </row>
    <row r="876" spans="1:26" ht="12.75" customHeight="1" x14ac:dyDescent="0.25">
      <c r="A876" s="5"/>
      <c r="B876" s="32"/>
      <c r="C876" s="33"/>
      <c r="D876" s="34"/>
      <c r="E876" s="34"/>
      <c r="F876" s="33"/>
      <c r="G876" s="33"/>
      <c r="H876" s="33"/>
      <c r="I876" s="5"/>
      <c r="J876" s="5"/>
      <c r="K876" s="5"/>
      <c r="L876" s="5"/>
      <c r="M876" s="5"/>
      <c r="N876" s="5"/>
      <c r="O876" s="5"/>
      <c r="P876" s="5"/>
      <c r="Q876" s="5"/>
      <c r="R876" s="5"/>
      <c r="S876" s="5"/>
      <c r="T876" s="5"/>
      <c r="U876" s="5"/>
      <c r="V876" s="5"/>
      <c r="W876" s="5"/>
      <c r="X876" s="5"/>
      <c r="Y876" s="5"/>
      <c r="Z876" s="5"/>
    </row>
    <row r="877" spans="1:26" ht="12.75" customHeight="1" x14ac:dyDescent="0.25">
      <c r="A877" s="5"/>
      <c r="B877" s="32"/>
      <c r="C877" s="33"/>
      <c r="D877" s="34"/>
      <c r="E877" s="34"/>
      <c r="F877" s="33"/>
      <c r="G877" s="33"/>
      <c r="H877" s="33"/>
      <c r="I877" s="5"/>
      <c r="J877" s="5"/>
      <c r="K877" s="5"/>
      <c r="L877" s="5"/>
      <c r="M877" s="5"/>
      <c r="N877" s="5"/>
      <c r="O877" s="5"/>
      <c r="P877" s="5"/>
      <c r="Q877" s="5"/>
      <c r="R877" s="5"/>
      <c r="S877" s="5"/>
      <c r="T877" s="5"/>
      <c r="U877" s="5"/>
      <c r="V877" s="5"/>
      <c r="W877" s="5"/>
      <c r="X877" s="5"/>
      <c r="Y877" s="5"/>
      <c r="Z877" s="5"/>
    </row>
    <row r="878" spans="1:26" ht="12.75" customHeight="1" x14ac:dyDescent="0.25">
      <c r="A878" s="5"/>
      <c r="B878" s="32"/>
      <c r="C878" s="33"/>
      <c r="D878" s="34"/>
      <c r="E878" s="34"/>
      <c r="F878" s="33"/>
      <c r="G878" s="33"/>
      <c r="H878" s="33"/>
      <c r="I878" s="5"/>
      <c r="J878" s="5"/>
      <c r="K878" s="5"/>
      <c r="L878" s="5"/>
      <c r="M878" s="5"/>
      <c r="N878" s="5"/>
      <c r="O878" s="5"/>
      <c r="P878" s="5"/>
      <c r="Q878" s="5"/>
      <c r="R878" s="5"/>
      <c r="S878" s="5"/>
      <c r="T878" s="5"/>
      <c r="U878" s="5"/>
      <c r="V878" s="5"/>
      <c r="W878" s="5"/>
      <c r="X878" s="5"/>
      <c r="Y878" s="5"/>
      <c r="Z878" s="5"/>
    </row>
    <row r="879" spans="1:26" ht="12.75" customHeight="1" x14ac:dyDescent="0.25">
      <c r="A879" s="5"/>
      <c r="B879" s="32"/>
      <c r="C879" s="33"/>
      <c r="D879" s="34"/>
      <c r="E879" s="34"/>
      <c r="F879" s="33"/>
      <c r="G879" s="33"/>
      <c r="H879" s="33"/>
      <c r="I879" s="5"/>
      <c r="J879" s="5"/>
      <c r="K879" s="5"/>
      <c r="L879" s="5"/>
      <c r="M879" s="5"/>
      <c r="N879" s="5"/>
      <c r="O879" s="5"/>
      <c r="P879" s="5"/>
      <c r="Q879" s="5"/>
      <c r="R879" s="5"/>
      <c r="S879" s="5"/>
      <c r="T879" s="5"/>
      <c r="U879" s="5"/>
      <c r="V879" s="5"/>
      <c r="W879" s="5"/>
      <c r="X879" s="5"/>
      <c r="Y879" s="5"/>
      <c r="Z879" s="5"/>
    </row>
    <row r="880" spans="1:26" ht="12.75" customHeight="1" x14ac:dyDescent="0.25">
      <c r="A880" s="5"/>
      <c r="B880" s="32"/>
      <c r="C880" s="33"/>
      <c r="D880" s="34"/>
      <c r="E880" s="34"/>
      <c r="F880" s="33"/>
      <c r="G880" s="33"/>
      <c r="H880" s="33"/>
      <c r="I880" s="5"/>
      <c r="J880" s="5"/>
      <c r="K880" s="5"/>
      <c r="L880" s="5"/>
      <c r="M880" s="5"/>
      <c r="N880" s="5"/>
      <c r="O880" s="5"/>
      <c r="P880" s="5"/>
      <c r="Q880" s="5"/>
      <c r="R880" s="5"/>
      <c r="S880" s="5"/>
      <c r="T880" s="5"/>
      <c r="U880" s="5"/>
      <c r="V880" s="5"/>
      <c r="W880" s="5"/>
      <c r="X880" s="5"/>
      <c r="Y880" s="5"/>
      <c r="Z880" s="5"/>
    </row>
    <row r="881" spans="1:26" ht="12.75" customHeight="1" x14ac:dyDescent="0.25">
      <c r="A881" s="5"/>
      <c r="B881" s="32"/>
      <c r="C881" s="33"/>
      <c r="D881" s="34"/>
      <c r="E881" s="34"/>
      <c r="F881" s="33"/>
      <c r="G881" s="33"/>
      <c r="H881" s="33"/>
      <c r="I881" s="5"/>
      <c r="J881" s="5"/>
      <c r="K881" s="5"/>
      <c r="L881" s="5"/>
      <c r="M881" s="5"/>
      <c r="N881" s="5"/>
      <c r="O881" s="5"/>
      <c r="P881" s="5"/>
      <c r="Q881" s="5"/>
      <c r="R881" s="5"/>
      <c r="S881" s="5"/>
      <c r="T881" s="5"/>
      <c r="U881" s="5"/>
      <c r="V881" s="5"/>
      <c r="W881" s="5"/>
      <c r="X881" s="5"/>
      <c r="Y881" s="5"/>
      <c r="Z881" s="5"/>
    </row>
    <row r="882" spans="1:26" ht="12.75" customHeight="1" x14ac:dyDescent="0.25">
      <c r="A882" s="5"/>
      <c r="B882" s="32"/>
      <c r="C882" s="33"/>
      <c r="D882" s="34"/>
      <c r="E882" s="34"/>
      <c r="F882" s="33"/>
      <c r="G882" s="33"/>
      <c r="H882" s="33"/>
      <c r="I882" s="5"/>
      <c r="J882" s="5"/>
      <c r="K882" s="5"/>
      <c r="L882" s="5"/>
      <c r="M882" s="5"/>
      <c r="N882" s="5"/>
      <c r="O882" s="5"/>
      <c r="P882" s="5"/>
      <c r="Q882" s="5"/>
      <c r="R882" s="5"/>
      <c r="S882" s="5"/>
      <c r="T882" s="5"/>
      <c r="U882" s="5"/>
      <c r="V882" s="5"/>
      <c r="W882" s="5"/>
      <c r="X882" s="5"/>
      <c r="Y882" s="5"/>
      <c r="Z882" s="5"/>
    </row>
    <row r="883" spans="1:26" ht="12.75" customHeight="1" x14ac:dyDescent="0.25">
      <c r="A883" s="5"/>
      <c r="B883" s="32"/>
      <c r="C883" s="33"/>
      <c r="D883" s="34"/>
      <c r="E883" s="34"/>
      <c r="F883" s="33"/>
      <c r="G883" s="33"/>
      <c r="H883" s="33"/>
      <c r="I883" s="5"/>
      <c r="J883" s="5"/>
      <c r="K883" s="5"/>
      <c r="L883" s="5"/>
      <c r="M883" s="5"/>
      <c r="N883" s="5"/>
      <c r="O883" s="5"/>
      <c r="P883" s="5"/>
      <c r="Q883" s="5"/>
      <c r="R883" s="5"/>
      <c r="S883" s="5"/>
      <c r="T883" s="5"/>
      <c r="U883" s="5"/>
      <c r="V883" s="5"/>
      <c r="W883" s="5"/>
      <c r="X883" s="5"/>
      <c r="Y883" s="5"/>
      <c r="Z883" s="5"/>
    </row>
    <row r="884" spans="1:26" ht="12.75" customHeight="1" x14ac:dyDescent="0.25">
      <c r="A884" s="5"/>
      <c r="B884" s="32"/>
      <c r="C884" s="33"/>
      <c r="D884" s="34"/>
      <c r="E884" s="34"/>
      <c r="F884" s="33"/>
      <c r="G884" s="33"/>
      <c r="H884" s="33"/>
      <c r="I884" s="5"/>
      <c r="J884" s="5"/>
      <c r="K884" s="5"/>
      <c r="L884" s="5"/>
      <c r="M884" s="5"/>
      <c r="N884" s="5"/>
      <c r="O884" s="5"/>
      <c r="P884" s="5"/>
      <c r="Q884" s="5"/>
      <c r="R884" s="5"/>
      <c r="S884" s="5"/>
      <c r="T884" s="5"/>
      <c r="U884" s="5"/>
      <c r="V884" s="5"/>
      <c r="W884" s="5"/>
      <c r="X884" s="5"/>
      <c r="Y884" s="5"/>
      <c r="Z884" s="5"/>
    </row>
    <row r="885" spans="1:26" ht="12.75" customHeight="1" x14ac:dyDescent="0.25">
      <c r="A885" s="5"/>
      <c r="B885" s="32"/>
      <c r="C885" s="33"/>
      <c r="D885" s="34"/>
      <c r="E885" s="34"/>
      <c r="F885" s="33"/>
      <c r="G885" s="33"/>
      <c r="H885" s="33"/>
      <c r="I885" s="5"/>
      <c r="J885" s="5"/>
      <c r="K885" s="5"/>
      <c r="L885" s="5"/>
      <c r="M885" s="5"/>
      <c r="N885" s="5"/>
      <c r="O885" s="5"/>
      <c r="P885" s="5"/>
      <c r="Q885" s="5"/>
      <c r="R885" s="5"/>
      <c r="S885" s="5"/>
      <c r="T885" s="5"/>
      <c r="U885" s="5"/>
      <c r="V885" s="5"/>
      <c r="W885" s="5"/>
      <c r="X885" s="5"/>
      <c r="Y885" s="5"/>
      <c r="Z885" s="5"/>
    </row>
    <row r="886" spans="1:26" ht="12.75" customHeight="1" x14ac:dyDescent="0.25">
      <c r="A886" s="5"/>
      <c r="B886" s="32"/>
      <c r="C886" s="33"/>
      <c r="D886" s="34"/>
      <c r="E886" s="34"/>
      <c r="F886" s="33"/>
      <c r="G886" s="33"/>
      <c r="H886" s="33"/>
      <c r="I886" s="5"/>
      <c r="J886" s="5"/>
      <c r="K886" s="5"/>
      <c r="L886" s="5"/>
      <c r="M886" s="5"/>
      <c r="N886" s="5"/>
      <c r="O886" s="5"/>
      <c r="P886" s="5"/>
      <c r="Q886" s="5"/>
      <c r="R886" s="5"/>
      <c r="S886" s="5"/>
      <c r="T886" s="5"/>
      <c r="U886" s="5"/>
      <c r="V886" s="5"/>
      <c r="W886" s="5"/>
      <c r="X886" s="5"/>
      <c r="Y886" s="5"/>
      <c r="Z886" s="5"/>
    </row>
    <row r="887" spans="1:26" ht="12.75" customHeight="1" x14ac:dyDescent="0.25">
      <c r="A887" s="5"/>
      <c r="B887" s="32"/>
      <c r="C887" s="33"/>
      <c r="D887" s="34"/>
      <c r="E887" s="34"/>
      <c r="F887" s="33"/>
      <c r="G887" s="33"/>
      <c r="H887" s="33"/>
      <c r="I887" s="5"/>
      <c r="J887" s="5"/>
      <c r="K887" s="5"/>
      <c r="L887" s="5"/>
      <c r="M887" s="5"/>
      <c r="N887" s="5"/>
      <c r="O887" s="5"/>
      <c r="P887" s="5"/>
      <c r="Q887" s="5"/>
      <c r="R887" s="5"/>
      <c r="S887" s="5"/>
      <c r="T887" s="5"/>
      <c r="U887" s="5"/>
      <c r="V887" s="5"/>
      <c r="W887" s="5"/>
      <c r="X887" s="5"/>
      <c r="Y887" s="5"/>
      <c r="Z887" s="5"/>
    </row>
    <row r="888" spans="1:26" ht="12.75" customHeight="1" x14ac:dyDescent="0.25">
      <c r="A888" s="5"/>
      <c r="B888" s="32"/>
      <c r="C888" s="33"/>
      <c r="D888" s="34"/>
      <c r="E888" s="34"/>
      <c r="F888" s="33"/>
      <c r="G888" s="33"/>
      <c r="H888" s="33"/>
      <c r="I888" s="5"/>
      <c r="J888" s="5"/>
      <c r="K888" s="5"/>
      <c r="L888" s="5"/>
      <c r="M888" s="5"/>
      <c r="N888" s="5"/>
      <c r="O888" s="5"/>
      <c r="P888" s="5"/>
      <c r="Q888" s="5"/>
      <c r="R888" s="5"/>
      <c r="S888" s="5"/>
      <c r="T888" s="5"/>
      <c r="U888" s="5"/>
      <c r="V888" s="5"/>
      <c r="W888" s="5"/>
      <c r="X888" s="5"/>
      <c r="Y888" s="5"/>
      <c r="Z888" s="5"/>
    </row>
    <row r="889" spans="1:26" ht="12.75" customHeight="1" x14ac:dyDescent="0.25">
      <c r="A889" s="5"/>
      <c r="B889" s="32"/>
      <c r="C889" s="33"/>
      <c r="D889" s="34"/>
      <c r="E889" s="34"/>
      <c r="F889" s="33"/>
      <c r="G889" s="33"/>
      <c r="H889" s="33"/>
      <c r="I889" s="5"/>
      <c r="J889" s="5"/>
      <c r="K889" s="5"/>
      <c r="L889" s="5"/>
      <c r="M889" s="5"/>
      <c r="N889" s="5"/>
      <c r="O889" s="5"/>
      <c r="P889" s="5"/>
      <c r="Q889" s="5"/>
      <c r="R889" s="5"/>
      <c r="S889" s="5"/>
      <c r="T889" s="5"/>
      <c r="U889" s="5"/>
      <c r="V889" s="5"/>
      <c r="W889" s="5"/>
      <c r="X889" s="5"/>
      <c r="Y889" s="5"/>
      <c r="Z889" s="5"/>
    </row>
    <row r="890" spans="1:26" ht="12.75" customHeight="1" x14ac:dyDescent="0.25">
      <c r="A890" s="5"/>
      <c r="B890" s="32"/>
      <c r="C890" s="33"/>
      <c r="D890" s="34"/>
      <c r="E890" s="34"/>
      <c r="F890" s="33"/>
      <c r="G890" s="33"/>
      <c r="H890" s="33"/>
      <c r="I890" s="5"/>
      <c r="J890" s="5"/>
      <c r="K890" s="5"/>
      <c r="L890" s="5"/>
      <c r="M890" s="5"/>
      <c r="N890" s="5"/>
      <c r="O890" s="5"/>
      <c r="P890" s="5"/>
      <c r="Q890" s="5"/>
      <c r="R890" s="5"/>
      <c r="S890" s="5"/>
      <c r="T890" s="5"/>
      <c r="U890" s="5"/>
      <c r="V890" s="5"/>
      <c r="W890" s="5"/>
      <c r="X890" s="5"/>
      <c r="Y890" s="5"/>
      <c r="Z890" s="5"/>
    </row>
    <row r="891" spans="1:26" ht="12.75" customHeight="1" x14ac:dyDescent="0.25">
      <c r="A891" s="5"/>
      <c r="B891" s="32"/>
      <c r="C891" s="33"/>
      <c r="D891" s="34"/>
      <c r="E891" s="34"/>
      <c r="F891" s="33"/>
      <c r="G891" s="33"/>
      <c r="H891" s="33"/>
      <c r="I891" s="5"/>
      <c r="J891" s="5"/>
      <c r="K891" s="5"/>
      <c r="L891" s="5"/>
      <c r="M891" s="5"/>
      <c r="N891" s="5"/>
      <c r="O891" s="5"/>
      <c r="P891" s="5"/>
      <c r="Q891" s="5"/>
      <c r="R891" s="5"/>
      <c r="S891" s="5"/>
      <c r="T891" s="5"/>
      <c r="U891" s="5"/>
      <c r="V891" s="5"/>
      <c r="W891" s="5"/>
      <c r="X891" s="5"/>
      <c r="Y891" s="5"/>
      <c r="Z891" s="5"/>
    </row>
    <row r="892" spans="1:26" ht="12.75" customHeight="1" x14ac:dyDescent="0.25">
      <c r="A892" s="5"/>
      <c r="B892" s="32"/>
      <c r="C892" s="33"/>
      <c r="D892" s="34"/>
      <c r="E892" s="34"/>
      <c r="F892" s="33"/>
      <c r="G892" s="33"/>
      <c r="H892" s="33"/>
      <c r="I892" s="5"/>
      <c r="J892" s="5"/>
      <c r="K892" s="5"/>
      <c r="L892" s="5"/>
      <c r="M892" s="5"/>
      <c r="N892" s="5"/>
      <c r="O892" s="5"/>
      <c r="P892" s="5"/>
      <c r="Q892" s="5"/>
      <c r="R892" s="5"/>
      <c r="S892" s="5"/>
      <c r="T892" s="5"/>
      <c r="U892" s="5"/>
      <c r="V892" s="5"/>
      <c r="W892" s="5"/>
      <c r="X892" s="5"/>
      <c r="Y892" s="5"/>
      <c r="Z892" s="5"/>
    </row>
    <row r="893" spans="1:26" ht="12.75" customHeight="1" x14ac:dyDescent="0.25">
      <c r="A893" s="5"/>
      <c r="B893" s="32"/>
      <c r="C893" s="33"/>
      <c r="D893" s="34"/>
      <c r="E893" s="34"/>
      <c r="F893" s="33"/>
      <c r="G893" s="33"/>
      <c r="H893" s="33"/>
      <c r="I893" s="5"/>
      <c r="J893" s="5"/>
      <c r="K893" s="5"/>
      <c r="L893" s="5"/>
      <c r="M893" s="5"/>
      <c r="N893" s="5"/>
      <c r="O893" s="5"/>
      <c r="P893" s="5"/>
      <c r="Q893" s="5"/>
      <c r="R893" s="5"/>
      <c r="S893" s="5"/>
      <c r="T893" s="5"/>
      <c r="U893" s="5"/>
      <c r="V893" s="5"/>
      <c r="W893" s="5"/>
      <c r="X893" s="5"/>
      <c r="Y893" s="5"/>
      <c r="Z893" s="5"/>
    </row>
    <row r="894" spans="1:26" ht="12.75" customHeight="1" x14ac:dyDescent="0.25">
      <c r="A894" s="5"/>
      <c r="B894" s="32"/>
      <c r="C894" s="33"/>
      <c r="D894" s="34"/>
      <c r="E894" s="34"/>
      <c r="F894" s="33"/>
      <c r="G894" s="33"/>
      <c r="H894" s="33"/>
      <c r="I894" s="5"/>
      <c r="J894" s="5"/>
      <c r="K894" s="5"/>
      <c r="L894" s="5"/>
      <c r="M894" s="5"/>
      <c r="N894" s="5"/>
      <c r="O894" s="5"/>
      <c r="P894" s="5"/>
      <c r="Q894" s="5"/>
      <c r="R894" s="5"/>
      <c r="S894" s="5"/>
      <c r="T894" s="5"/>
      <c r="U894" s="5"/>
      <c r="V894" s="5"/>
      <c r="W894" s="5"/>
      <c r="X894" s="5"/>
      <c r="Y894" s="5"/>
      <c r="Z894" s="5"/>
    </row>
    <row r="895" spans="1:26" ht="12.75" customHeight="1" x14ac:dyDescent="0.25">
      <c r="A895" s="5"/>
      <c r="B895" s="32"/>
      <c r="C895" s="33"/>
      <c r="D895" s="34"/>
      <c r="E895" s="34"/>
      <c r="F895" s="33"/>
      <c r="G895" s="33"/>
      <c r="H895" s="33"/>
      <c r="I895" s="5"/>
      <c r="J895" s="5"/>
      <c r="K895" s="5"/>
      <c r="L895" s="5"/>
      <c r="M895" s="5"/>
      <c r="N895" s="5"/>
      <c r="O895" s="5"/>
      <c r="P895" s="5"/>
      <c r="Q895" s="5"/>
      <c r="R895" s="5"/>
      <c r="S895" s="5"/>
      <c r="T895" s="5"/>
      <c r="U895" s="5"/>
      <c r="V895" s="5"/>
      <c r="W895" s="5"/>
      <c r="X895" s="5"/>
      <c r="Y895" s="5"/>
      <c r="Z895" s="5"/>
    </row>
    <row r="896" spans="1:26" ht="12.75" customHeight="1" x14ac:dyDescent="0.25">
      <c r="A896" s="5"/>
      <c r="B896" s="32"/>
      <c r="C896" s="33"/>
      <c r="D896" s="34"/>
      <c r="E896" s="34"/>
      <c r="F896" s="33"/>
      <c r="G896" s="33"/>
      <c r="H896" s="33"/>
      <c r="I896" s="5"/>
      <c r="J896" s="5"/>
      <c r="K896" s="5"/>
      <c r="L896" s="5"/>
      <c r="M896" s="5"/>
      <c r="N896" s="5"/>
      <c r="O896" s="5"/>
      <c r="P896" s="5"/>
      <c r="Q896" s="5"/>
      <c r="R896" s="5"/>
      <c r="S896" s="5"/>
      <c r="T896" s="5"/>
      <c r="U896" s="5"/>
      <c r="V896" s="5"/>
      <c r="W896" s="5"/>
      <c r="X896" s="5"/>
      <c r="Y896" s="5"/>
      <c r="Z896" s="5"/>
    </row>
    <row r="897" spans="1:26" ht="12.75" customHeight="1" x14ac:dyDescent="0.25">
      <c r="A897" s="5"/>
      <c r="B897" s="32"/>
      <c r="C897" s="33"/>
      <c r="D897" s="34"/>
      <c r="E897" s="34"/>
      <c r="F897" s="33"/>
      <c r="G897" s="33"/>
      <c r="H897" s="33"/>
      <c r="I897" s="5"/>
      <c r="J897" s="5"/>
      <c r="K897" s="5"/>
      <c r="L897" s="5"/>
      <c r="M897" s="5"/>
      <c r="N897" s="5"/>
      <c r="O897" s="5"/>
      <c r="P897" s="5"/>
      <c r="Q897" s="5"/>
      <c r="R897" s="5"/>
      <c r="S897" s="5"/>
      <c r="T897" s="5"/>
      <c r="U897" s="5"/>
      <c r="V897" s="5"/>
      <c r="W897" s="5"/>
      <c r="X897" s="5"/>
      <c r="Y897" s="5"/>
      <c r="Z897" s="5"/>
    </row>
    <row r="898" spans="1:26" ht="12.75" customHeight="1" x14ac:dyDescent="0.25">
      <c r="A898" s="5"/>
      <c r="B898" s="32"/>
      <c r="C898" s="33"/>
      <c r="D898" s="34"/>
      <c r="E898" s="34"/>
      <c r="F898" s="33"/>
      <c r="G898" s="33"/>
      <c r="H898" s="33"/>
      <c r="I898" s="5"/>
      <c r="J898" s="5"/>
      <c r="K898" s="5"/>
      <c r="L898" s="5"/>
      <c r="M898" s="5"/>
      <c r="N898" s="5"/>
      <c r="O898" s="5"/>
      <c r="P898" s="5"/>
      <c r="Q898" s="5"/>
      <c r="R898" s="5"/>
      <c r="S898" s="5"/>
      <c r="T898" s="5"/>
      <c r="U898" s="5"/>
      <c r="V898" s="5"/>
      <c r="W898" s="5"/>
      <c r="X898" s="5"/>
      <c r="Y898" s="5"/>
      <c r="Z898" s="5"/>
    </row>
    <row r="899" spans="1:26" ht="12.75" customHeight="1" x14ac:dyDescent="0.25">
      <c r="A899" s="5"/>
      <c r="B899" s="32"/>
      <c r="C899" s="33"/>
      <c r="D899" s="34"/>
      <c r="E899" s="34"/>
      <c r="F899" s="33"/>
      <c r="G899" s="33"/>
      <c r="H899" s="33"/>
      <c r="I899" s="5"/>
      <c r="J899" s="5"/>
      <c r="K899" s="5"/>
      <c r="L899" s="5"/>
      <c r="M899" s="5"/>
      <c r="N899" s="5"/>
      <c r="O899" s="5"/>
      <c r="P899" s="5"/>
      <c r="Q899" s="5"/>
      <c r="R899" s="5"/>
      <c r="S899" s="5"/>
      <c r="T899" s="5"/>
      <c r="U899" s="5"/>
      <c r="V899" s="5"/>
      <c r="W899" s="5"/>
      <c r="X899" s="5"/>
      <c r="Y899" s="5"/>
      <c r="Z899" s="5"/>
    </row>
    <row r="900" spans="1:26" ht="12.75" customHeight="1" x14ac:dyDescent="0.25">
      <c r="A900" s="5"/>
      <c r="B900" s="32"/>
      <c r="C900" s="33"/>
      <c r="D900" s="34"/>
      <c r="E900" s="34"/>
      <c r="F900" s="33"/>
      <c r="G900" s="33"/>
      <c r="H900" s="33"/>
      <c r="I900" s="5"/>
      <c r="J900" s="5"/>
      <c r="K900" s="5"/>
      <c r="L900" s="5"/>
      <c r="M900" s="5"/>
      <c r="N900" s="5"/>
      <c r="O900" s="5"/>
      <c r="P900" s="5"/>
      <c r="Q900" s="5"/>
      <c r="R900" s="5"/>
      <c r="S900" s="5"/>
      <c r="T900" s="5"/>
      <c r="U900" s="5"/>
      <c r="V900" s="5"/>
      <c r="W900" s="5"/>
      <c r="X900" s="5"/>
      <c r="Y900" s="5"/>
      <c r="Z900" s="5"/>
    </row>
    <row r="901" spans="1:26" ht="12.75" customHeight="1" x14ac:dyDescent="0.25">
      <c r="A901" s="5"/>
      <c r="B901" s="32"/>
      <c r="C901" s="33"/>
      <c r="D901" s="34"/>
      <c r="E901" s="34"/>
      <c r="F901" s="33"/>
      <c r="G901" s="33"/>
      <c r="H901" s="33"/>
      <c r="I901" s="5"/>
      <c r="J901" s="5"/>
      <c r="K901" s="5"/>
      <c r="L901" s="5"/>
      <c r="M901" s="5"/>
      <c r="N901" s="5"/>
      <c r="O901" s="5"/>
      <c r="P901" s="5"/>
      <c r="Q901" s="5"/>
      <c r="R901" s="5"/>
      <c r="S901" s="5"/>
      <c r="T901" s="5"/>
      <c r="U901" s="5"/>
      <c r="V901" s="5"/>
      <c r="W901" s="5"/>
      <c r="X901" s="5"/>
      <c r="Y901" s="5"/>
      <c r="Z901" s="5"/>
    </row>
    <row r="902" spans="1:26" ht="12.75" customHeight="1" x14ac:dyDescent="0.25">
      <c r="A902" s="5"/>
      <c r="B902" s="32"/>
      <c r="C902" s="33"/>
      <c r="D902" s="34"/>
      <c r="E902" s="34"/>
      <c r="F902" s="33"/>
      <c r="G902" s="33"/>
      <c r="H902" s="33"/>
      <c r="I902" s="5"/>
      <c r="J902" s="5"/>
      <c r="K902" s="5"/>
      <c r="L902" s="5"/>
      <c r="M902" s="5"/>
      <c r="N902" s="5"/>
      <c r="O902" s="5"/>
      <c r="P902" s="5"/>
      <c r="Q902" s="5"/>
      <c r="R902" s="5"/>
      <c r="S902" s="5"/>
      <c r="T902" s="5"/>
      <c r="U902" s="5"/>
      <c r="V902" s="5"/>
      <c r="W902" s="5"/>
      <c r="X902" s="5"/>
      <c r="Y902" s="5"/>
      <c r="Z902" s="5"/>
    </row>
    <row r="903" spans="1:26" ht="12.75" customHeight="1" x14ac:dyDescent="0.25">
      <c r="A903" s="5"/>
      <c r="B903" s="32"/>
      <c r="C903" s="33"/>
      <c r="D903" s="34"/>
      <c r="E903" s="34"/>
      <c r="F903" s="33"/>
      <c r="G903" s="33"/>
      <c r="H903" s="33"/>
      <c r="I903" s="5"/>
      <c r="J903" s="5"/>
      <c r="K903" s="5"/>
      <c r="L903" s="5"/>
      <c r="M903" s="5"/>
      <c r="N903" s="5"/>
      <c r="O903" s="5"/>
      <c r="P903" s="5"/>
      <c r="Q903" s="5"/>
      <c r="R903" s="5"/>
      <c r="S903" s="5"/>
      <c r="T903" s="5"/>
      <c r="U903" s="5"/>
      <c r="V903" s="5"/>
      <c r="W903" s="5"/>
      <c r="X903" s="5"/>
      <c r="Y903" s="5"/>
      <c r="Z903" s="5"/>
    </row>
    <row r="904" spans="1:26" ht="12.75" customHeight="1" x14ac:dyDescent="0.25">
      <c r="A904" s="5"/>
      <c r="B904" s="32"/>
      <c r="C904" s="33"/>
      <c r="D904" s="34"/>
      <c r="E904" s="34"/>
      <c r="F904" s="33"/>
      <c r="G904" s="33"/>
      <c r="H904" s="33"/>
      <c r="I904" s="5"/>
      <c r="J904" s="5"/>
      <c r="K904" s="5"/>
      <c r="L904" s="5"/>
      <c r="M904" s="5"/>
      <c r="N904" s="5"/>
      <c r="O904" s="5"/>
      <c r="P904" s="5"/>
      <c r="Q904" s="5"/>
      <c r="R904" s="5"/>
      <c r="S904" s="5"/>
      <c r="T904" s="5"/>
      <c r="U904" s="5"/>
      <c r="V904" s="5"/>
      <c r="W904" s="5"/>
      <c r="X904" s="5"/>
      <c r="Y904" s="5"/>
      <c r="Z904" s="5"/>
    </row>
    <row r="905" spans="1:26" ht="12.75" customHeight="1" x14ac:dyDescent="0.25">
      <c r="A905" s="5"/>
      <c r="B905" s="32"/>
      <c r="C905" s="33"/>
      <c r="D905" s="34"/>
      <c r="E905" s="34"/>
      <c r="F905" s="33"/>
      <c r="G905" s="33"/>
      <c r="H905" s="33"/>
      <c r="I905" s="5"/>
      <c r="J905" s="5"/>
      <c r="K905" s="5"/>
      <c r="L905" s="5"/>
      <c r="M905" s="5"/>
      <c r="N905" s="5"/>
      <c r="O905" s="5"/>
      <c r="P905" s="5"/>
      <c r="Q905" s="5"/>
      <c r="R905" s="5"/>
      <c r="S905" s="5"/>
      <c r="T905" s="5"/>
      <c r="U905" s="5"/>
      <c r="V905" s="5"/>
      <c r="W905" s="5"/>
      <c r="X905" s="5"/>
      <c r="Y905" s="5"/>
      <c r="Z905" s="5"/>
    </row>
    <row r="906" spans="1:26" ht="12.75" customHeight="1" x14ac:dyDescent="0.25">
      <c r="A906" s="5"/>
      <c r="B906" s="32"/>
      <c r="C906" s="33"/>
      <c r="D906" s="34"/>
      <c r="E906" s="34"/>
      <c r="F906" s="33"/>
      <c r="G906" s="33"/>
      <c r="H906" s="33"/>
      <c r="I906" s="5"/>
      <c r="J906" s="5"/>
      <c r="K906" s="5"/>
      <c r="L906" s="5"/>
      <c r="M906" s="5"/>
      <c r="N906" s="5"/>
      <c r="O906" s="5"/>
      <c r="P906" s="5"/>
      <c r="Q906" s="5"/>
      <c r="R906" s="5"/>
      <c r="S906" s="5"/>
      <c r="T906" s="5"/>
      <c r="U906" s="5"/>
      <c r="V906" s="5"/>
      <c r="W906" s="5"/>
      <c r="X906" s="5"/>
      <c r="Y906" s="5"/>
      <c r="Z906" s="5"/>
    </row>
    <row r="907" spans="1:26" ht="12.75" customHeight="1" x14ac:dyDescent="0.25">
      <c r="A907" s="5"/>
      <c r="B907" s="32"/>
      <c r="C907" s="33"/>
      <c r="D907" s="34"/>
      <c r="E907" s="34"/>
      <c r="F907" s="33"/>
      <c r="G907" s="33"/>
      <c r="H907" s="33"/>
      <c r="I907" s="5"/>
      <c r="J907" s="5"/>
      <c r="K907" s="5"/>
      <c r="L907" s="5"/>
      <c r="M907" s="5"/>
      <c r="N907" s="5"/>
      <c r="O907" s="5"/>
      <c r="P907" s="5"/>
      <c r="Q907" s="5"/>
      <c r="R907" s="5"/>
      <c r="S907" s="5"/>
      <c r="T907" s="5"/>
      <c r="U907" s="5"/>
      <c r="V907" s="5"/>
      <c r="W907" s="5"/>
      <c r="X907" s="5"/>
      <c r="Y907" s="5"/>
      <c r="Z907" s="5"/>
    </row>
    <row r="908" spans="1:26" ht="12.75" customHeight="1" x14ac:dyDescent="0.25">
      <c r="A908" s="5"/>
      <c r="B908" s="32"/>
      <c r="C908" s="33"/>
      <c r="D908" s="34"/>
      <c r="E908" s="34"/>
      <c r="F908" s="33"/>
      <c r="G908" s="33"/>
      <c r="H908" s="33"/>
      <c r="I908" s="5"/>
      <c r="J908" s="5"/>
      <c r="K908" s="5"/>
      <c r="L908" s="5"/>
      <c r="M908" s="5"/>
      <c r="N908" s="5"/>
      <c r="O908" s="5"/>
      <c r="P908" s="5"/>
      <c r="Q908" s="5"/>
      <c r="R908" s="5"/>
      <c r="S908" s="5"/>
      <c r="T908" s="5"/>
      <c r="U908" s="5"/>
      <c r="V908" s="5"/>
      <c r="W908" s="5"/>
      <c r="X908" s="5"/>
      <c r="Y908" s="5"/>
      <c r="Z908" s="5"/>
    </row>
    <row r="909" spans="1:26" ht="12.75" customHeight="1" x14ac:dyDescent="0.25">
      <c r="A909" s="5"/>
      <c r="B909" s="32"/>
      <c r="C909" s="33"/>
      <c r="D909" s="34"/>
      <c r="E909" s="34"/>
      <c r="F909" s="33"/>
      <c r="G909" s="33"/>
      <c r="H909" s="33"/>
      <c r="I909" s="5"/>
      <c r="J909" s="5"/>
      <c r="K909" s="5"/>
      <c r="L909" s="5"/>
      <c r="M909" s="5"/>
      <c r="N909" s="5"/>
      <c r="O909" s="5"/>
      <c r="P909" s="5"/>
      <c r="Q909" s="5"/>
      <c r="R909" s="5"/>
      <c r="S909" s="5"/>
      <c r="T909" s="5"/>
      <c r="U909" s="5"/>
      <c r="V909" s="5"/>
      <c r="W909" s="5"/>
      <c r="X909" s="5"/>
      <c r="Y909" s="5"/>
      <c r="Z909" s="5"/>
    </row>
    <row r="910" spans="1:26" ht="12.75" customHeight="1" x14ac:dyDescent="0.25">
      <c r="A910" s="5"/>
      <c r="B910" s="32"/>
      <c r="C910" s="33"/>
      <c r="D910" s="34"/>
      <c r="E910" s="34"/>
      <c r="F910" s="33"/>
      <c r="G910" s="33"/>
      <c r="H910" s="33"/>
      <c r="I910" s="5"/>
      <c r="J910" s="5"/>
      <c r="K910" s="5"/>
      <c r="L910" s="5"/>
      <c r="M910" s="5"/>
      <c r="N910" s="5"/>
      <c r="O910" s="5"/>
      <c r="P910" s="5"/>
      <c r="Q910" s="5"/>
      <c r="R910" s="5"/>
      <c r="S910" s="5"/>
      <c r="T910" s="5"/>
      <c r="U910" s="5"/>
      <c r="V910" s="5"/>
      <c r="W910" s="5"/>
      <c r="X910" s="5"/>
      <c r="Y910" s="5"/>
      <c r="Z910" s="5"/>
    </row>
    <row r="911" spans="1:26" ht="12.75" customHeight="1" x14ac:dyDescent="0.25">
      <c r="A911" s="5"/>
      <c r="B911" s="32"/>
      <c r="C911" s="33"/>
      <c r="D911" s="34"/>
      <c r="E911" s="34"/>
      <c r="F911" s="33"/>
      <c r="G911" s="33"/>
      <c r="H911" s="33"/>
      <c r="I911" s="5"/>
      <c r="J911" s="5"/>
      <c r="K911" s="5"/>
      <c r="L911" s="5"/>
      <c r="M911" s="5"/>
      <c r="N911" s="5"/>
      <c r="O911" s="5"/>
      <c r="P911" s="5"/>
      <c r="Q911" s="5"/>
      <c r="R911" s="5"/>
      <c r="S911" s="5"/>
      <c r="T911" s="5"/>
      <c r="U911" s="5"/>
      <c r="V911" s="5"/>
      <c r="W911" s="5"/>
      <c r="X911" s="5"/>
      <c r="Y911" s="5"/>
      <c r="Z911" s="5"/>
    </row>
    <row r="912" spans="1:26" ht="12.75" customHeight="1" x14ac:dyDescent="0.25">
      <c r="A912" s="5"/>
      <c r="B912" s="32"/>
      <c r="C912" s="33"/>
      <c r="D912" s="34"/>
      <c r="E912" s="34"/>
      <c r="F912" s="33"/>
      <c r="G912" s="33"/>
      <c r="H912" s="33"/>
      <c r="I912" s="5"/>
      <c r="J912" s="5"/>
      <c r="K912" s="5"/>
      <c r="L912" s="5"/>
      <c r="M912" s="5"/>
      <c r="N912" s="5"/>
      <c r="O912" s="5"/>
      <c r="P912" s="5"/>
      <c r="Q912" s="5"/>
      <c r="R912" s="5"/>
      <c r="S912" s="5"/>
      <c r="T912" s="5"/>
      <c r="U912" s="5"/>
      <c r="V912" s="5"/>
      <c r="W912" s="5"/>
      <c r="X912" s="5"/>
      <c r="Y912" s="5"/>
      <c r="Z912" s="5"/>
    </row>
    <row r="913" spans="1:26" ht="12.75" customHeight="1" x14ac:dyDescent="0.25">
      <c r="A913" s="5"/>
      <c r="B913" s="32"/>
      <c r="C913" s="33"/>
      <c r="D913" s="34"/>
      <c r="E913" s="34"/>
      <c r="F913" s="33"/>
      <c r="G913" s="33"/>
      <c r="H913" s="33"/>
      <c r="I913" s="5"/>
      <c r="J913" s="5"/>
      <c r="K913" s="5"/>
      <c r="L913" s="5"/>
      <c r="M913" s="5"/>
      <c r="N913" s="5"/>
      <c r="O913" s="5"/>
      <c r="P913" s="5"/>
      <c r="Q913" s="5"/>
      <c r="R913" s="5"/>
      <c r="S913" s="5"/>
      <c r="T913" s="5"/>
      <c r="U913" s="5"/>
      <c r="V913" s="5"/>
      <c r="W913" s="5"/>
      <c r="X913" s="5"/>
      <c r="Y913" s="5"/>
      <c r="Z913" s="5"/>
    </row>
    <row r="914" spans="1:26" ht="12.75" customHeight="1" x14ac:dyDescent="0.25">
      <c r="A914" s="5"/>
      <c r="B914" s="32"/>
      <c r="C914" s="33"/>
      <c r="D914" s="34"/>
      <c r="E914" s="34"/>
      <c r="F914" s="33"/>
      <c r="G914" s="33"/>
      <c r="H914" s="33"/>
      <c r="I914" s="5"/>
      <c r="J914" s="5"/>
      <c r="K914" s="5"/>
      <c r="L914" s="5"/>
      <c r="M914" s="5"/>
      <c r="N914" s="5"/>
      <c r="O914" s="5"/>
      <c r="P914" s="5"/>
      <c r="Q914" s="5"/>
      <c r="R914" s="5"/>
      <c r="S914" s="5"/>
      <c r="T914" s="5"/>
      <c r="U914" s="5"/>
      <c r="V914" s="5"/>
      <c r="W914" s="5"/>
      <c r="X914" s="5"/>
      <c r="Y914" s="5"/>
      <c r="Z914" s="5"/>
    </row>
    <row r="915" spans="1:26" ht="12.75" customHeight="1" x14ac:dyDescent="0.25">
      <c r="A915" s="5"/>
      <c r="B915" s="32"/>
      <c r="C915" s="33"/>
      <c r="D915" s="34"/>
      <c r="E915" s="34"/>
      <c r="F915" s="33"/>
      <c r="G915" s="33"/>
      <c r="H915" s="33"/>
      <c r="I915" s="5"/>
      <c r="J915" s="5"/>
      <c r="K915" s="5"/>
      <c r="L915" s="5"/>
      <c r="M915" s="5"/>
      <c r="N915" s="5"/>
      <c r="O915" s="5"/>
      <c r="P915" s="5"/>
      <c r="Q915" s="5"/>
      <c r="R915" s="5"/>
      <c r="S915" s="5"/>
      <c r="T915" s="5"/>
      <c r="U915" s="5"/>
      <c r="V915" s="5"/>
      <c r="W915" s="5"/>
      <c r="X915" s="5"/>
      <c r="Y915" s="5"/>
      <c r="Z915" s="5"/>
    </row>
    <row r="916" spans="1:26" ht="12.75" customHeight="1" x14ac:dyDescent="0.25">
      <c r="A916" s="5"/>
      <c r="B916" s="32"/>
      <c r="C916" s="33"/>
      <c r="D916" s="34"/>
      <c r="E916" s="34"/>
      <c r="F916" s="33"/>
      <c r="G916" s="33"/>
      <c r="H916" s="33"/>
      <c r="I916" s="5"/>
      <c r="J916" s="5"/>
      <c r="K916" s="5"/>
      <c r="L916" s="5"/>
      <c r="M916" s="5"/>
      <c r="N916" s="5"/>
      <c r="O916" s="5"/>
      <c r="P916" s="5"/>
      <c r="Q916" s="5"/>
      <c r="R916" s="5"/>
      <c r="S916" s="5"/>
      <c r="T916" s="5"/>
      <c r="U916" s="5"/>
      <c r="V916" s="5"/>
      <c r="W916" s="5"/>
      <c r="X916" s="5"/>
      <c r="Y916" s="5"/>
      <c r="Z916" s="5"/>
    </row>
    <row r="917" spans="1:26" ht="12.75" customHeight="1" x14ac:dyDescent="0.25">
      <c r="A917" s="5"/>
      <c r="B917" s="32"/>
      <c r="C917" s="33"/>
      <c r="D917" s="34"/>
      <c r="E917" s="34"/>
      <c r="F917" s="33"/>
      <c r="G917" s="33"/>
      <c r="H917" s="33"/>
      <c r="I917" s="5"/>
      <c r="J917" s="5"/>
      <c r="K917" s="5"/>
      <c r="L917" s="5"/>
      <c r="M917" s="5"/>
      <c r="N917" s="5"/>
      <c r="O917" s="5"/>
      <c r="P917" s="5"/>
      <c r="Q917" s="5"/>
      <c r="R917" s="5"/>
      <c r="S917" s="5"/>
      <c r="T917" s="5"/>
      <c r="U917" s="5"/>
      <c r="V917" s="5"/>
      <c r="W917" s="5"/>
      <c r="X917" s="5"/>
      <c r="Y917" s="5"/>
      <c r="Z917" s="5"/>
    </row>
    <row r="918" spans="1:26" ht="12.75" customHeight="1" x14ac:dyDescent="0.25">
      <c r="A918" s="5"/>
      <c r="B918" s="32"/>
      <c r="C918" s="33"/>
      <c r="D918" s="34"/>
      <c r="E918" s="34"/>
      <c r="F918" s="33"/>
      <c r="G918" s="33"/>
      <c r="H918" s="33"/>
      <c r="I918" s="5"/>
      <c r="J918" s="5"/>
      <c r="K918" s="5"/>
      <c r="L918" s="5"/>
      <c r="M918" s="5"/>
      <c r="N918" s="5"/>
      <c r="O918" s="5"/>
      <c r="P918" s="5"/>
      <c r="Q918" s="5"/>
      <c r="R918" s="5"/>
      <c r="S918" s="5"/>
      <c r="T918" s="5"/>
      <c r="U918" s="5"/>
      <c r="V918" s="5"/>
      <c r="W918" s="5"/>
      <c r="X918" s="5"/>
      <c r="Y918" s="5"/>
      <c r="Z918" s="5"/>
    </row>
    <row r="919" spans="1:26" ht="12.75" customHeight="1" x14ac:dyDescent="0.25">
      <c r="A919" s="5"/>
      <c r="B919" s="32"/>
      <c r="C919" s="33"/>
      <c r="D919" s="34"/>
      <c r="E919" s="34"/>
      <c r="F919" s="33"/>
      <c r="G919" s="33"/>
      <c r="H919" s="33"/>
      <c r="I919" s="5"/>
      <c r="J919" s="5"/>
      <c r="K919" s="5"/>
      <c r="L919" s="5"/>
      <c r="M919" s="5"/>
      <c r="N919" s="5"/>
      <c r="O919" s="5"/>
      <c r="P919" s="5"/>
      <c r="Q919" s="5"/>
      <c r="R919" s="5"/>
      <c r="S919" s="5"/>
      <c r="T919" s="5"/>
      <c r="U919" s="5"/>
      <c r="V919" s="5"/>
      <c r="W919" s="5"/>
      <c r="X919" s="5"/>
      <c r="Y919" s="5"/>
      <c r="Z919" s="5"/>
    </row>
    <row r="920" spans="1:26" ht="12.75" customHeight="1" x14ac:dyDescent="0.25">
      <c r="A920" s="5"/>
      <c r="B920" s="32"/>
      <c r="C920" s="33"/>
      <c r="D920" s="34"/>
      <c r="E920" s="34"/>
      <c r="F920" s="33"/>
      <c r="G920" s="33"/>
      <c r="H920" s="33"/>
      <c r="I920" s="5"/>
      <c r="J920" s="5"/>
      <c r="K920" s="5"/>
      <c r="L920" s="5"/>
      <c r="M920" s="5"/>
      <c r="N920" s="5"/>
      <c r="O920" s="5"/>
      <c r="P920" s="5"/>
      <c r="Q920" s="5"/>
      <c r="R920" s="5"/>
      <c r="S920" s="5"/>
      <c r="T920" s="5"/>
      <c r="U920" s="5"/>
      <c r="V920" s="5"/>
      <c r="W920" s="5"/>
      <c r="X920" s="5"/>
      <c r="Y920" s="5"/>
      <c r="Z920" s="5"/>
    </row>
    <row r="921" spans="1:26" ht="12.75" customHeight="1" x14ac:dyDescent="0.25">
      <c r="A921" s="5"/>
      <c r="B921" s="32"/>
      <c r="C921" s="33"/>
      <c r="D921" s="34"/>
      <c r="E921" s="34"/>
      <c r="F921" s="33"/>
      <c r="G921" s="33"/>
      <c r="H921" s="33"/>
      <c r="I921" s="5"/>
      <c r="J921" s="5"/>
      <c r="K921" s="5"/>
      <c r="L921" s="5"/>
      <c r="M921" s="5"/>
      <c r="N921" s="5"/>
      <c r="O921" s="5"/>
      <c r="P921" s="5"/>
      <c r="Q921" s="5"/>
      <c r="R921" s="5"/>
      <c r="S921" s="5"/>
      <c r="T921" s="5"/>
      <c r="U921" s="5"/>
      <c r="V921" s="5"/>
      <c r="W921" s="5"/>
      <c r="X921" s="5"/>
      <c r="Y921" s="5"/>
      <c r="Z921" s="5"/>
    </row>
    <row r="922" spans="1:26" ht="12.75" customHeight="1" x14ac:dyDescent="0.25">
      <c r="A922" s="5"/>
      <c r="B922" s="32"/>
      <c r="C922" s="33"/>
      <c r="D922" s="34"/>
      <c r="E922" s="34"/>
      <c r="F922" s="33"/>
      <c r="G922" s="33"/>
      <c r="H922" s="33"/>
      <c r="I922" s="5"/>
      <c r="J922" s="5"/>
      <c r="K922" s="5"/>
      <c r="L922" s="5"/>
      <c r="M922" s="5"/>
      <c r="N922" s="5"/>
      <c r="O922" s="5"/>
      <c r="P922" s="5"/>
      <c r="Q922" s="5"/>
      <c r="R922" s="5"/>
      <c r="S922" s="5"/>
      <c r="T922" s="5"/>
      <c r="U922" s="5"/>
      <c r="V922" s="5"/>
      <c r="W922" s="5"/>
      <c r="X922" s="5"/>
      <c r="Y922" s="5"/>
      <c r="Z922" s="5"/>
    </row>
    <row r="923" spans="1:26" ht="12.75" customHeight="1" x14ac:dyDescent="0.25">
      <c r="A923" s="5"/>
      <c r="B923" s="32"/>
      <c r="C923" s="33"/>
      <c r="D923" s="34"/>
      <c r="E923" s="34"/>
      <c r="F923" s="33"/>
      <c r="G923" s="33"/>
      <c r="H923" s="33"/>
      <c r="I923" s="5"/>
      <c r="J923" s="5"/>
      <c r="K923" s="5"/>
      <c r="L923" s="5"/>
      <c r="M923" s="5"/>
      <c r="N923" s="5"/>
      <c r="O923" s="5"/>
      <c r="P923" s="5"/>
      <c r="Q923" s="5"/>
      <c r="R923" s="5"/>
      <c r="S923" s="5"/>
      <c r="T923" s="5"/>
      <c r="U923" s="5"/>
      <c r="V923" s="5"/>
      <c r="W923" s="5"/>
      <c r="X923" s="5"/>
      <c r="Y923" s="5"/>
      <c r="Z923" s="5"/>
    </row>
    <row r="924" spans="1:26" ht="12.75" customHeight="1" x14ac:dyDescent="0.25">
      <c r="A924" s="5"/>
      <c r="B924" s="32"/>
      <c r="C924" s="33"/>
      <c r="D924" s="34"/>
      <c r="E924" s="34"/>
      <c r="F924" s="33"/>
      <c r="G924" s="33"/>
      <c r="H924" s="33"/>
      <c r="I924" s="5"/>
      <c r="J924" s="5"/>
      <c r="K924" s="5"/>
      <c r="L924" s="5"/>
      <c r="M924" s="5"/>
      <c r="N924" s="5"/>
      <c r="O924" s="5"/>
      <c r="P924" s="5"/>
      <c r="Q924" s="5"/>
      <c r="R924" s="5"/>
      <c r="S924" s="5"/>
      <c r="T924" s="5"/>
      <c r="U924" s="5"/>
      <c r="V924" s="5"/>
      <c r="W924" s="5"/>
      <c r="X924" s="5"/>
      <c r="Y924" s="5"/>
      <c r="Z924" s="5"/>
    </row>
    <row r="925" spans="1:26" ht="12.75" customHeight="1" x14ac:dyDescent="0.25">
      <c r="A925" s="5"/>
      <c r="B925" s="32"/>
      <c r="C925" s="33"/>
      <c r="D925" s="34"/>
      <c r="E925" s="34"/>
      <c r="F925" s="33"/>
      <c r="G925" s="33"/>
      <c r="H925" s="33"/>
      <c r="I925" s="5"/>
      <c r="J925" s="5"/>
      <c r="K925" s="5"/>
      <c r="L925" s="5"/>
      <c r="M925" s="5"/>
      <c r="N925" s="5"/>
      <c r="O925" s="5"/>
      <c r="P925" s="5"/>
      <c r="Q925" s="5"/>
      <c r="R925" s="5"/>
      <c r="S925" s="5"/>
      <c r="T925" s="5"/>
      <c r="U925" s="5"/>
      <c r="V925" s="5"/>
      <c r="W925" s="5"/>
      <c r="X925" s="5"/>
      <c r="Y925" s="5"/>
      <c r="Z925" s="5"/>
    </row>
    <row r="926" spans="1:26" ht="12.75" customHeight="1" x14ac:dyDescent="0.25">
      <c r="A926" s="5"/>
      <c r="B926" s="32"/>
      <c r="C926" s="33"/>
      <c r="D926" s="34"/>
      <c r="E926" s="34"/>
      <c r="F926" s="33"/>
      <c r="G926" s="33"/>
      <c r="H926" s="33"/>
      <c r="I926" s="5"/>
      <c r="J926" s="5"/>
      <c r="K926" s="5"/>
      <c r="L926" s="5"/>
      <c r="M926" s="5"/>
      <c r="N926" s="5"/>
      <c r="O926" s="5"/>
      <c r="P926" s="5"/>
      <c r="Q926" s="5"/>
      <c r="R926" s="5"/>
      <c r="S926" s="5"/>
      <c r="T926" s="5"/>
      <c r="U926" s="5"/>
      <c r="V926" s="5"/>
      <c r="W926" s="5"/>
      <c r="X926" s="5"/>
      <c r="Y926" s="5"/>
      <c r="Z926" s="5"/>
    </row>
    <row r="927" spans="1:26" ht="12.75" customHeight="1" x14ac:dyDescent="0.25">
      <c r="A927" s="5"/>
      <c r="B927" s="32"/>
      <c r="C927" s="33"/>
      <c r="D927" s="34"/>
      <c r="E927" s="34"/>
      <c r="F927" s="33"/>
      <c r="G927" s="33"/>
      <c r="H927" s="33"/>
      <c r="I927" s="5"/>
      <c r="J927" s="5"/>
      <c r="K927" s="5"/>
      <c r="L927" s="5"/>
      <c r="M927" s="5"/>
      <c r="N927" s="5"/>
      <c r="O927" s="5"/>
      <c r="P927" s="5"/>
      <c r="Q927" s="5"/>
      <c r="R927" s="5"/>
      <c r="S927" s="5"/>
      <c r="T927" s="5"/>
      <c r="U927" s="5"/>
      <c r="V927" s="5"/>
      <c r="W927" s="5"/>
      <c r="X927" s="5"/>
      <c r="Y927" s="5"/>
      <c r="Z927" s="5"/>
    </row>
    <row r="928" spans="1:26" ht="12.75" customHeight="1" x14ac:dyDescent="0.25">
      <c r="A928" s="5"/>
      <c r="B928" s="32"/>
      <c r="C928" s="33"/>
      <c r="D928" s="34"/>
      <c r="E928" s="34"/>
      <c r="F928" s="33"/>
      <c r="G928" s="33"/>
      <c r="H928" s="33"/>
      <c r="I928" s="5"/>
      <c r="J928" s="5"/>
      <c r="K928" s="5"/>
      <c r="L928" s="5"/>
      <c r="M928" s="5"/>
      <c r="N928" s="5"/>
      <c r="O928" s="5"/>
      <c r="P928" s="5"/>
      <c r="Q928" s="5"/>
      <c r="R928" s="5"/>
      <c r="S928" s="5"/>
      <c r="T928" s="5"/>
      <c r="U928" s="5"/>
      <c r="V928" s="5"/>
      <c r="W928" s="5"/>
      <c r="X928" s="5"/>
      <c r="Y928" s="5"/>
      <c r="Z928" s="5"/>
    </row>
    <row r="929" spans="1:26" ht="12.75" customHeight="1" x14ac:dyDescent="0.25">
      <c r="A929" s="5"/>
      <c r="B929" s="32"/>
      <c r="C929" s="33"/>
      <c r="D929" s="34"/>
      <c r="E929" s="34"/>
      <c r="F929" s="33"/>
      <c r="G929" s="33"/>
      <c r="H929" s="33"/>
      <c r="I929" s="5"/>
      <c r="J929" s="5"/>
      <c r="K929" s="5"/>
      <c r="L929" s="5"/>
      <c r="M929" s="5"/>
      <c r="N929" s="5"/>
      <c r="O929" s="5"/>
      <c r="P929" s="5"/>
      <c r="Q929" s="5"/>
      <c r="R929" s="5"/>
      <c r="S929" s="5"/>
      <c r="T929" s="5"/>
      <c r="U929" s="5"/>
      <c r="V929" s="5"/>
      <c r="W929" s="5"/>
      <c r="X929" s="5"/>
      <c r="Y929" s="5"/>
      <c r="Z929" s="5"/>
    </row>
    <row r="930" spans="1:26" ht="12.75" customHeight="1" x14ac:dyDescent="0.25">
      <c r="A930" s="5"/>
      <c r="B930" s="32"/>
      <c r="C930" s="33"/>
      <c r="D930" s="34"/>
      <c r="E930" s="34"/>
      <c r="F930" s="33"/>
      <c r="G930" s="33"/>
      <c r="H930" s="33"/>
      <c r="I930" s="5"/>
      <c r="J930" s="5"/>
      <c r="K930" s="5"/>
      <c r="L930" s="5"/>
      <c r="M930" s="5"/>
      <c r="N930" s="5"/>
      <c r="O930" s="5"/>
      <c r="P930" s="5"/>
      <c r="Q930" s="5"/>
      <c r="R930" s="5"/>
      <c r="S930" s="5"/>
      <c r="T930" s="5"/>
      <c r="U930" s="5"/>
      <c r="V930" s="5"/>
      <c r="W930" s="5"/>
      <c r="X930" s="5"/>
      <c r="Y930" s="5"/>
      <c r="Z930" s="5"/>
    </row>
    <row r="931" spans="1:26" ht="12.75" customHeight="1" x14ac:dyDescent="0.25">
      <c r="A931" s="5"/>
      <c r="B931" s="32"/>
      <c r="C931" s="33"/>
      <c r="D931" s="34"/>
      <c r="E931" s="34"/>
      <c r="F931" s="33"/>
      <c r="G931" s="33"/>
      <c r="H931" s="33"/>
      <c r="I931" s="5"/>
      <c r="J931" s="5"/>
      <c r="K931" s="5"/>
      <c r="L931" s="5"/>
      <c r="M931" s="5"/>
      <c r="N931" s="5"/>
      <c r="O931" s="5"/>
      <c r="P931" s="5"/>
      <c r="Q931" s="5"/>
      <c r="R931" s="5"/>
      <c r="S931" s="5"/>
      <c r="T931" s="5"/>
      <c r="U931" s="5"/>
      <c r="V931" s="5"/>
      <c r="W931" s="5"/>
      <c r="X931" s="5"/>
      <c r="Y931" s="5"/>
      <c r="Z931" s="5"/>
    </row>
    <row r="932" spans="1:26" ht="12.75" customHeight="1" x14ac:dyDescent="0.25">
      <c r="A932" s="5"/>
      <c r="B932" s="32"/>
      <c r="C932" s="33"/>
      <c r="D932" s="34"/>
      <c r="E932" s="34"/>
      <c r="F932" s="33"/>
      <c r="G932" s="33"/>
      <c r="H932" s="33"/>
      <c r="I932" s="5"/>
      <c r="J932" s="5"/>
      <c r="K932" s="5"/>
      <c r="L932" s="5"/>
      <c r="M932" s="5"/>
      <c r="N932" s="5"/>
      <c r="O932" s="5"/>
      <c r="P932" s="5"/>
      <c r="Q932" s="5"/>
      <c r="R932" s="5"/>
      <c r="S932" s="5"/>
      <c r="T932" s="5"/>
      <c r="U932" s="5"/>
      <c r="V932" s="5"/>
      <c r="W932" s="5"/>
      <c r="X932" s="5"/>
      <c r="Y932" s="5"/>
      <c r="Z932" s="5"/>
    </row>
    <row r="933" spans="1:26" ht="12.75" customHeight="1" x14ac:dyDescent="0.25">
      <c r="A933" s="5"/>
      <c r="B933" s="32"/>
      <c r="C933" s="33"/>
      <c r="D933" s="34"/>
      <c r="E933" s="34"/>
      <c r="F933" s="33"/>
      <c r="G933" s="33"/>
      <c r="H933" s="33"/>
      <c r="I933" s="5"/>
      <c r="J933" s="5"/>
      <c r="K933" s="5"/>
      <c r="L933" s="5"/>
      <c r="M933" s="5"/>
      <c r="N933" s="5"/>
      <c r="O933" s="5"/>
      <c r="P933" s="5"/>
      <c r="Q933" s="5"/>
      <c r="R933" s="5"/>
      <c r="S933" s="5"/>
      <c r="T933" s="5"/>
      <c r="U933" s="5"/>
      <c r="V933" s="5"/>
      <c r="W933" s="5"/>
      <c r="X933" s="5"/>
      <c r="Y933" s="5"/>
      <c r="Z933" s="5"/>
    </row>
    <row r="934" spans="1:26" ht="12.75" customHeight="1" x14ac:dyDescent="0.25">
      <c r="A934" s="5"/>
      <c r="B934" s="32"/>
      <c r="C934" s="33"/>
      <c r="D934" s="34"/>
      <c r="E934" s="34"/>
      <c r="F934" s="33"/>
      <c r="G934" s="33"/>
      <c r="H934" s="33"/>
      <c r="I934" s="5"/>
      <c r="J934" s="5"/>
      <c r="K934" s="5"/>
      <c r="L934" s="5"/>
      <c r="M934" s="5"/>
      <c r="N934" s="5"/>
      <c r="O934" s="5"/>
      <c r="P934" s="5"/>
      <c r="Q934" s="5"/>
      <c r="R934" s="5"/>
      <c r="S934" s="5"/>
      <c r="T934" s="5"/>
      <c r="U934" s="5"/>
      <c r="V934" s="5"/>
      <c r="W934" s="5"/>
      <c r="X934" s="5"/>
      <c r="Y934" s="5"/>
      <c r="Z934" s="5"/>
    </row>
    <row r="935" spans="1:26" ht="12.75" customHeight="1" x14ac:dyDescent="0.25">
      <c r="A935" s="5"/>
      <c r="B935" s="32"/>
      <c r="C935" s="33"/>
      <c r="D935" s="34"/>
      <c r="E935" s="34"/>
      <c r="F935" s="33"/>
      <c r="G935" s="33"/>
      <c r="H935" s="33"/>
      <c r="I935" s="5"/>
      <c r="J935" s="5"/>
      <c r="K935" s="5"/>
      <c r="L935" s="5"/>
      <c r="M935" s="5"/>
      <c r="N935" s="5"/>
      <c r="O935" s="5"/>
      <c r="P935" s="5"/>
      <c r="Q935" s="5"/>
      <c r="R935" s="5"/>
      <c r="S935" s="5"/>
      <c r="T935" s="5"/>
      <c r="U935" s="5"/>
      <c r="V935" s="5"/>
      <c r="W935" s="5"/>
      <c r="X935" s="5"/>
      <c r="Y935" s="5"/>
      <c r="Z935" s="5"/>
    </row>
    <row r="936" spans="1:26" ht="12.75" customHeight="1" x14ac:dyDescent="0.25">
      <c r="A936" s="5"/>
      <c r="B936" s="32"/>
      <c r="C936" s="33"/>
      <c r="D936" s="34"/>
      <c r="E936" s="34"/>
      <c r="F936" s="33"/>
      <c r="G936" s="33"/>
      <c r="H936" s="33"/>
      <c r="I936" s="5"/>
      <c r="J936" s="5"/>
      <c r="K936" s="5"/>
      <c r="L936" s="5"/>
      <c r="M936" s="5"/>
      <c r="N936" s="5"/>
      <c r="O936" s="5"/>
      <c r="P936" s="5"/>
      <c r="Q936" s="5"/>
      <c r="R936" s="5"/>
      <c r="S936" s="5"/>
      <c r="T936" s="5"/>
      <c r="U936" s="5"/>
      <c r="V936" s="5"/>
      <c r="W936" s="5"/>
      <c r="X936" s="5"/>
      <c r="Y936" s="5"/>
      <c r="Z936" s="5"/>
    </row>
    <row r="937" spans="1:26" ht="12.75" customHeight="1" x14ac:dyDescent="0.25">
      <c r="A937" s="5"/>
      <c r="B937" s="32"/>
      <c r="C937" s="33"/>
      <c r="D937" s="34"/>
      <c r="E937" s="34"/>
      <c r="F937" s="33"/>
      <c r="G937" s="33"/>
      <c r="H937" s="33"/>
      <c r="I937" s="5"/>
      <c r="J937" s="5"/>
      <c r="K937" s="5"/>
      <c r="L937" s="5"/>
      <c r="M937" s="5"/>
      <c r="N937" s="5"/>
      <c r="O937" s="5"/>
      <c r="P937" s="5"/>
      <c r="Q937" s="5"/>
      <c r="R937" s="5"/>
      <c r="S937" s="5"/>
      <c r="T937" s="5"/>
      <c r="U937" s="5"/>
      <c r="V937" s="5"/>
      <c r="W937" s="5"/>
      <c r="X937" s="5"/>
      <c r="Y937" s="5"/>
      <c r="Z937" s="5"/>
    </row>
    <row r="938" spans="1:26" ht="12.75" customHeight="1" x14ac:dyDescent="0.25">
      <c r="A938" s="5"/>
      <c r="B938" s="32"/>
      <c r="C938" s="33"/>
      <c r="D938" s="34"/>
      <c r="E938" s="34"/>
      <c r="F938" s="33"/>
      <c r="G938" s="33"/>
      <c r="H938" s="33"/>
      <c r="I938" s="5"/>
      <c r="J938" s="5"/>
      <c r="K938" s="5"/>
      <c r="L938" s="5"/>
      <c r="M938" s="5"/>
      <c r="N938" s="5"/>
      <c r="O938" s="5"/>
      <c r="P938" s="5"/>
      <c r="Q938" s="5"/>
      <c r="R938" s="5"/>
      <c r="S938" s="5"/>
      <c r="T938" s="5"/>
      <c r="U938" s="5"/>
      <c r="V938" s="5"/>
      <c r="W938" s="5"/>
      <c r="X938" s="5"/>
      <c r="Y938" s="5"/>
      <c r="Z938" s="5"/>
    </row>
    <row r="939" spans="1:26" ht="12.75" customHeight="1" x14ac:dyDescent="0.25">
      <c r="A939" s="5"/>
      <c r="B939" s="32"/>
      <c r="C939" s="33"/>
      <c r="D939" s="34"/>
      <c r="E939" s="34"/>
      <c r="F939" s="33"/>
      <c r="G939" s="33"/>
      <c r="H939" s="33"/>
      <c r="I939" s="5"/>
      <c r="J939" s="5"/>
      <c r="K939" s="5"/>
      <c r="L939" s="5"/>
      <c r="M939" s="5"/>
      <c r="N939" s="5"/>
      <c r="O939" s="5"/>
      <c r="P939" s="5"/>
      <c r="Q939" s="5"/>
      <c r="R939" s="5"/>
      <c r="S939" s="5"/>
      <c r="T939" s="5"/>
      <c r="U939" s="5"/>
      <c r="V939" s="5"/>
      <c r="W939" s="5"/>
      <c r="X939" s="5"/>
      <c r="Y939" s="5"/>
      <c r="Z939" s="5"/>
    </row>
    <row r="940" spans="1:26" ht="12.75" customHeight="1" x14ac:dyDescent="0.25">
      <c r="A940" s="5"/>
      <c r="B940" s="32"/>
      <c r="C940" s="33"/>
      <c r="D940" s="34"/>
      <c r="E940" s="34"/>
      <c r="F940" s="33"/>
      <c r="G940" s="33"/>
      <c r="H940" s="33"/>
      <c r="I940" s="5"/>
      <c r="J940" s="5"/>
      <c r="K940" s="5"/>
      <c r="L940" s="5"/>
      <c r="M940" s="5"/>
      <c r="N940" s="5"/>
      <c r="O940" s="5"/>
      <c r="P940" s="5"/>
      <c r="Q940" s="5"/>
      <c r="R940" s="5"/>
      <c r="S940" s="5"/>
      <c r="T940" s="5"/>
      <c r="U940" s="5"/>
      <c r="V940" s="5"/>
      <c r="W940" s="5"/>
      <c r="X940" s="5"/>
      <c r="Y940" s="5"/>
      <c r="Z940" s="5"/>
    </row>
    <row r="941" spans="1:26" ht="12.75" customHeight="1" x14ac:dyDescent="0.25">
      <c r="A941" s="5"/>
      <c r="B941" s="32"/>
      <c r="C941" s="33"/>
      <c r="D941" s="34"/>
      <c r="E941" s="34"/>
      <c r="F941" s="33"/>
      <c r="G941" s="33"/>
      <c r="H941" s="33"/>
      <c r="I941" s="5"/>
      <c r="J941" s="5"/>
      <c r="K941" s="5"/>
      <c r="L941" s="5"/>
      <c r="M941" s="5"/>
      <c r="N941" s="5"/>
      <c r="O941" s="5"/>
      <c r="P941" s="5"/>
      <c r="Q941" s="5"/>
      <c r="R941" s="5"/>
      <c r="S941" s="5"/>
      <c r="T941" s="5"/>
      <c r="U941" s="5"/>
      <c r="V941" s="5"/>
      <c r="W941" s="5"/>
      <c r="X941" s="5"/>
      <c r="Y941" s="5"/>
      <c r="Z941" s="5"/>
    </row>
    <row r="942" spans="1:26" ht="12.75" customHeight="1" x14ac:dyDescent="0.25">
      <c r="A942" s="5"/>
      <c r="B942" s="32"/>
      <c r="C942" s="33"/>
      <c r="D942" s="34"/>
      <c r="E942" s="34"/>
      <c r="F942" s="33"/>
      <c r="G942" s="33"/>
      <c r="H942" s="33"/>
      <c r="I942" s="5"/>
      <c r="J942" s="5"/>
      <c r="K942" s="5"/>
      <c r="L942" s="5"/>
      <c r="M942" s="5"/>
      <c r="N942" s="5"/>
      <c r="O942" s="5"/>
      <c r="P942" s="5"/>
      <c r="Q942" s="5"/>
      <c r="R942" s="5"/>
      <c r="S942" s="5"/>
      <c r="T942" s="5"/>
      <c r="U942" s="5"/>
      <c r="V942" s="5"/>
      <c r="W942" s="5"/>
      <c r="X942" s="5"/>
      <c r="Y942" s="5"/>
      <c r="Z942" s="5"/>
    </row>
    <row r="943" spans="1:26" ht="12.75" customHeight="1" x14ac:dyDescent="0.25">
      <c r="A943" s="5"/>
      <c r="B943" s="32"/>
      <c r="C943" s="33"/>
      <c r="D943" s="34"/>
      <c r="E943" s="34"/>
      <c r="F943" s="33"/>
      <c r="G943" s="33"/>
      <c r="H943" s="33"/>
      <c r="I943" s="5"/>
      <c r="J943" s="5"/>
      <c r="K943" s="5"/>
      <c r="L943" s="5"/>
      <c r="M943" s="5"/>
      <c r="N943" s="5"/>
      <c r="O943" s="5"/>
      <c r="P943" s="5"/>
      <c r="Q943" s="5"/>
      <c r="R943" s="5"/>
      <c r="S943" s="5"/>
      <c r="T943" s="5"/>
      <c r="U943" s="5"/>
      <c r="V943" s="5"/>
      <c r="W943" s="5"/>
      <c r="X943" s="5"/>
      <c r="Y943" s="5"/>
      <c r="Z943" s="5"/>
    </row>
    <row r="944" spans="1:26" ht="12.75" customHeight="1" x14ac:dyDescent="0.25">
      <c r="A944" s="5"/>
      <c r="B944" s="32"/>
      <c r="C944" s="33"/>
      <c r="D944" s="34"/>
      <c r="E944" s="34"/>
      <c r="F944" s="33"/>
      <c r="G944" s="33"/>
      <c r="H944" s="33"/>
      <c r="I944" s="5"/>
      <c r="J944" s="5"/>
      <c r="K944" s="5"/>
      <c r="L944" s="5"/>
      <c r="M944" s="5"/>
      <c r="N944" s="5"/>
      <c r="O944" s="5"/>
      <c r="P944" s="5"/>
      <c r="Q944" s="5"/>
      <c r="R944" s="5"/>
      <c r="S944" s="5"/>
      <c r="T944" s="5"/>
      <c r="U944" s="5"/>
      <c r="V944" s="5"/>
      <c r="W944" s="5"/>
      <c r="X944" s="5"/>
      <c r="Y944" s="5"/>
      <c r="Z944" s="5"/>
    </row>
    <row r="945" spans="1:26" ht="12.75" customHeight="1" x14ac:dyDescent="0.25">
      <c r="A945" s="5"/>
      <c r="B945" s="32"/>
      <c r="C945" s="33"/>
      <c r="D945" s="34"/>
      <c r="E945" s="34"/>
      <c r="F945" s="33"/>
      <c r="G945" s="33"/>
      <c r="H945" s="33"/>
      <c r="I945" s="5"/>
      <c r="J945" s="5"/>
      <c r="K945" s="5"/>
      <c r="L945" s="5"/>
      <c r="M945" s="5"/>
      <c r="N945" s="5"/>
      <c r="O945" s="5"/>
      <c r="P945" s="5"/>
      <c r="Q945" s="5"/>
      <c r="R945" s="5"/>
      <c r="S945" s="5"/>
      <c r="T945" s="5"/>
      <c r="U945" s="5"/>
      <c r="V945" s="5"/>
      <c r="W945" s="5"/>
      <c r="X945" s="5"/>
      <c r="Y945" s="5"/>
      <c r="Z945" s="5"/>
    </row>
    <row r="946" spans="1:26" ht="12.75" customHeight="1" x14ac:dyDescent="0.25">
      <c r="A946" s="5"/>
      <c r="B946" s="32"/>
      <c r="C946" s="33"/>
      <c r="D946" s="34"/>
      <c r="E946" s="34"/>
      <c r="F946" s="33"/>
      <c r="G946" s="33"/>
      <c r="H946" s="33"/>
      <c r="I946" s="5"/>
      <c r="J946" s="5"/>
      <c r="K946" s="5"/>
      <c r="L946" s="5"/>
      <c r="M946" s="5"/>
      <c r="N946" s="5"/>
      <c r="O946" s="5"/>
      <c r="P946" s="5"/>
      <c r="Q946" s="5"/>
      <c r="R946" s="5"/>
      <c r="S946" s="5"/>
      <c r="T946" s="5"/>
      <c r="U946" s="5"/>
      <c r="V946" s="5"/>
      <c r="W946" s="5"/>
      <c r="X946" s="5"/>
      <c r="Y946" s="5"/>
      <c r="Z946" s="5"/>
    </row>
    <row r="947" spans="1:26" ht="12.75" customHeight="1" x14ac:dyDescent="0.25">
      <c r="A947" s="5"/>
      <c r="B947" s="32"/>
      <c r="C947" s="33"/>
      <c r="D947" s="34"/>
      <c r="E947" s="34"/>
      <c r="F947" s="33"/>
      <c r="G947" s="33"/>
      <c r="H947" s="33"/>
      <c r="I947" s="5"/>
      <c r="J947" s="5"/>
      <c r="K947" s="5"/>
      <c r="L947" s="5"/>
      <c r="M947" s="5"/>
      <c r="N947" s="5"/>
      <c r="O947" s="5"/>
      <c r="P947" s="5"/>
      <c r="Q947" s="5"/>
      <c r="R947" s="5"/>
      <c r="S947" s="5"/>
      <c r="T947" s="5"/>
      <c r="U947" s="5"/>
      <c r="V947" s="5"/>
      <c r="W947" s="5"/>
      <c r="X947" s="5"/>
      <c r="Y947" s="5"/>
      <c r="Z947" s="5"/>
    </row>
    <row r="948" spans="1:26" ht="12.75" customHeight="1" x14ac:dyDescent="0.25">
      <c r="A948" s="5"/>
      <c r="B948" s="32"/>
      <c r="C948" s="33"/>
      <c r="D948" s="34"/>
      <c r="E948" s="34"/>
      <c r="F948" s="33"/>
      <c r="G948" s="33"/>
      <c r="H948" s="33"/>
      <c r="I948" s="5"/>
      <c r="J948" s="5"/>
      <c r="K948" s="5"/>
      <c r="L948" s="5"/>
      <c r="M948" s="5"/>
      <c r="N948" s="5"/>
      <c r="O948" s="5"/>
      <c r="P948" s="5"/>
      <c r="Q948" s="5"/>
      <c r="R948" s="5"/>
      <c r="S948" s="5"/>
      <c r="T948" s="5"/>
      <c r="U948" s="5"/>
      <c r="V948" s="5"/>
      <c r="W948" s="5"/>
      <c r="X948" s="5"/>
      <c r="Y948" s="5"/>
      <c r="Z948" s="5"/>
    </row>
    <row r="949" spans="1:26" ht="12.75" customHeight="1" x14ac:dyDescent="0.25">
      <c r="A949" s="5"/>
      <c r="B949" s="32"/>
      <c r="C949" s="33"/>
      <c r="D949" s="34"/>
      <c r="E949" s="34"/>
      <c r="F949" s="33"/>
      <c r="G949" s="33"/>
      <c r="H949" s="33"/>
      <c r="I949" s="5"/>
      <c r="J949" s="5"/>
      <c r="K949" s="5"/>
      <c r="L949" s="5"/>
      <c r="M949" s="5"/>
      <c r="N949" s="5"/>
      <c r="O949" s="5"/>
      <c r="P949" s="5"/>
      <c r="Q949" s="5"/>
      <c r="R949" s="5"/>
      <c r="S949" s="5"/>
      <c r="T949" s="5"/>
      <c r="U949" s="5"/>
      <c r="V949" s="5"/>
      <c r="W949" s="5"/>
      <c r="X949" s="5"/>
      <c r="Y949" s="5"/>
      <c r="Z949" s="5"/>
    </row>
    <row r="950" spans="1:26" ht="12.75" customHeight="1" x14ac:dyDescent="0.25">
      <c r="A950" s="5"/>
      <c r="B950" s="32"/>
      <c r="C950" s="33"/>
      <c r="D950" s="34"/>
      <c r="E950" s="34"/>
      <c r="F950" s="33"/>
      <c r="G950" s="33"/>
      <c r="H950" s="33"/>
      <c r="I950" s="5"/>
      <c r="J950" s="5"/>
      <c r="K950" s="5"/>
      <c r="L950" s="5"/>
      <c r="M950" s="5"/>
      <c r="N950" s="5"/>
      <c r="O950" s="5"/>
      <c r="P950" s="5"/>
      <c r="Q950" s="5"/>
      <c r="R950" s="5"/>
      <c r="S950" s="5"/>
      <c r="T950" s="5"/>
      <c r="U950" s="5"/>
      <c r="V950" s="5"/>
      <c r="W950" s="5"/>
      <c r="X950" s="5"/>
      <c r="Y950" s="5"/>
      <c r="Z950" s="5"/>
    </row>
    <row r="951" spans="1:26" ht="12.75" customHeight="1" x14ac:dyDescent="0.25">
      <c r="A951" s="5"/>
      <c r="B951" s="32"/>
      <c r="C951" s="33"/>
      <c r="D951" s="34"/>
      <c r="E951" s="34"/>
      <c r="F951" s="33"/>
      <c r="G951" s="33"/>
      <c r="H951" s="33"/>
      <c r="I951" s="5"/>
      <c r="J951" s="5"/>
      <c r="K951" s="5"/>
      <c r="L951" s="5"/>
      <c r="M951" s="5"/>
      <c r="N951" s="5"/>
      <c r="O951" s="5"/>
      <c r="P951" s="5"/>
      <c r="Q951" s="5"/>
      <c r="R951" s="5"/>
      <c r="S951" s="5"/>
      <c r="T951" s="5"/>
      <c r="U951" s="5"/>
      <c r="V951" s="5"/>
      <c r="W951" s="5"/>
      <c r="X951" s="5"/>
      <c r="Y951" s="5"/>
      <c r="Z951" s="5"/>
    </row>
    <row r="952" spans="1:26" ht="12.75" customHeight="1" x14ac:dyDescent="0.25">
      <c r="A952" s="5"/>
      <c r="B952" s="32"/>
      <c r="C952" s="33"/>
      <c r="D952" s="34"/>
      <c r="E952" s="34"/>
      <c r="F952" s="33"/>
      <c r="G952" s="33"/>
      <c r="H952" s="33"/>
      <c r="I952" s="5"/>
      <c r="J952" s="5"/>
      <c r="K952" s="5"/>
      <c r="L952" s="5"/>
      <c r="M952" s="5"/>
      <c r="N952" s="5"/>
      <c r="O952" s="5"/>
      <c r="P952" s="5"/>
      <c r="Q952" s="5"/>
      <c r="R952" s="5"/>
      <c r="S952" s="5"/>
      <c r="T952" s="5"/>
      <c r="U952" s="5"/>
      <c r="V952" s="5"/>
      <c r="W952" s="5"/>
      <c r="X952" s="5"/>
      <c r="Y952" s="5"/>
      <c r="Z952" s="5"/>
    </row>
    <row r="953" spans="1:26" ht="12.75" customHeight="1" x14ac:dyDescent="0.25">
      <c r="A953" s="5"/>
      <c r="B953" s="32"/>
      <c r="C953" s="33"/>
      <c r="D953" s="34"/>
      <c r="E953" s="34"/>
      <c r="F953" s="33"/>
      <c r="G953" s="33"/>
      <c r="H953" s="33"/>
      <c r="I953" s="5"/>
      <c r="J953" s="5"/>
      <c r="K953" s="5"/>
      <c r="L953" s="5"/>
      <c r="M953" s="5"/>
      <c r="N953" s="5"/>
      <c r="O953" s="5"/>
      <c r="P953" s="5"/>
      <c r="Q953" s="5"/>
      <c r="R953" s="5"/>
      <c r="S953" s="5"/>
      <c r="T953" s="5"/>
      <c r="U953" s="5"/>
      <c r="V953" s="5"/>
      <c r="W953" s="5"/>
      <c r="X953" s="5"/>
      <c r="Y953" s="5"/>
      <c r="Z953" s="5"/>
    </row>
    <row r="954" spans="1:26" ht="12.75" customHeight="1" x14ac:dyDescent="0.25">
      <c r="A954" s="5"/>
      <c r="B954" s="32"/>
      <c r="C954" s="33"/>
      <c r="D954" s="34"/>
      <c r="E954" s="34"/>
      <c r="F954" s="33"/>
      <c r="G954" s="33"/>
      <c r="H954" s="33"/>
      <c r="I954" s="5"/>
      <c r="J954" s="5"/>
      <c r="K954" s="5"/>
      <c r="L954" s="5"/>
      <c r="M954" s="5"/>
      <c r="N954" s="5"/>
      <c r="O954" s="5"/>
      <c r="P954" s="5"/>
      <c r="Q954" s="5"/>
      <c r="R954" s="5"/>
      <c r="S954" s="5"/>
      <c r="T954" s="5"/>
      <c r="U954" s="5"/>
      <c r="V954" s="5"/>
      <c r="W954" s="5"/>
      <c r="X954" s="5"/>
      <c r="Y954" s="5"/>
      <c r="Z954" s="5"/>
    </row>
    <row r="955" spans="1:26" ht="12.75" customHeight="1" x14ac:dyDescent="0.25">
      <c r="A955" s="5"/>
      <c r="B955" s="32"/>
      <c r="C955" s="33"/>
      <c r="D955" s="34"/>
      <c r="E955" s="34"/>
      <c r="F955" s="33"/>
      <c r="G955" s="33"/>
      <c r="H955" s="33"/>
      <c r="I955" s="5"/>
      <c r="J955" s="5"/>
      <c r="K955" s="5"/>
      <c r="L955" s="5"/>
      <c r="M955" s="5"/>
      <c r="N955" s="5"/>
      <c r="O955" s="5"/>
      <c r="P955" s="5"/>
      <c r="Q955" s="5"/>
      <c r="R955" s="5"/>
      <c r="S955" s="5"/>
      <c r="T955" s="5"/>
      <c r="U955" s="5"/>
      <c r="V955" s="5"/>
      <c r="W955" s="5"/>
      <c r="X955" s="5"/>
      <c r="Y955" s="5"/>
      <c r="Z955" s="5"/>
    </row>
    <row r="956" spans="1:26" ht="12.75" customHeight="1" x14ac:dyDescent="0.25">
      <c r="A956" s="5"/>
      <c r="B956" s="32"/>
      <c r="C956" s="33"/>
      <c r="D956" s="34"/>
      <c r="E956" s="34"/>
      <c r="F956" s="33"/>
      <c r="G956" s="33"/>
      <c r="H956" s="33"/>
      <c r="I956" s="5"/>
      <c r="J956" s="5"/>
      <c r="K956" s="5"/>
      <c r="L956" s="5"/>
      <c r="M956" s="5"/>
      <c r="N956" s="5"/>
      <c r="O956" s="5"/>
      <c r="P956" s="5"/>
      <c r="Q956" s="5"/>
      <c r="R956" s="5"/>
      <c r="S956" s="5"/>
      <c r="T956" s="5"/>
      <c r="U956" s="5"/>
      <c r="V956" s="5"/>
      <c r="W956" s="5"/>
      <c r="X956" s="5"/>
      <c r="Y956" s="5"/>
      <c r="Z956" s="5"/>
    </row>
    <row r="957" spans="1:26" ht="12.75" customHeight="1" x14ac:dyDescent="0.25">
      <c r="A957" s="5"/>
      <c r="B957" s="32"/>
      <c r="C957" s="33"/>
      <c r="D957" s="34"/>
      <c r="E957" s="34"/>
      <c r="F957" s="33"/>
      <c r="G957" s="33"/>
      <c r="H957" s="33"/>
      <c r="I957" s="5"/>
      <c r="J957" s="5"/>
      <c r="K957" s="5"/>
      <c r="L957" s="5"/>
      <c r="M957" s="5"/>
      <c r="N957" s="5"/>
      <c r="O957" s="5"/>
      <c r="P957" s="5"/>
      <c r="Q957" s="5"/>
      <c r="R957" s="5"/>
      <c r="S957" s="5"/>
      <c r="T957" s="5"/>
      <c r="U957" s="5"/>
      <c r="V957" s="5"/>
      <c r="W957" s="5"/>
      <c r="X957" s="5"/>
      <c r="Y957" s="5"/>
      <c r="Z957" s="5"/>
    </row>
    <row r="958" spans="1:26" ht="12.75" customHeight="1" x14ac:dyDescent="0.25">
      <c r="A958" s="5"/>
      <c r="B958" s="32"/>
      <c r="C958" s="33"/>
      <c r="D958" s="34"/>
      <c r="E958" s="34"/>
      <c r="F958" s="33"/>
      <c r="G958" s="33"/>
      <c r="H958" s="33"/>
      <c r="I958" s="5"/>
      <c r="J958" s="5"/>
      <c r="K958" s="5"/>
      <c r="L958" s="5"/>
      <c r="M958" s="5"/>
      <c r="N958" s="5"/>
      <c r="O958" s="5"/>
      <c r="P958" s="5"/>
      <c r="Q958" s="5"/>
      <c r="R958" s="5"/>
      <c r="S958" s="5"/>
      <c r="T958" s="5"/>
      <c r="U958" s="5"/>
      <c r="V958" s="5"/>
      <c r="W958" s="5"/>
      <c r="X958" s="5"/>
      <c r="Y958" s="5"/>
      <c r="Z958" s="5"/>
    </row>
    <row r="959" spans="1:26" ht="12.75" customHeight="1" x14ac:dyDescent="0.25">
      <c r="A959" s="5"/>
      <c r="B959" s="32"/>
      <c r="C959" s="33"/>
      <c r="D959" s="34"/>
      <c r="E959" s="34"/>
      <c r="F959" s="33"/>
      <c r="G959" s="33"/>
      <c r="H959" s="33"/>
      <c r="I959" s="5"/>
      <c r="J959" s="5"/>
      <c r="K959" s="5"/>
      <c r="L959" s="5"/>
      <c r="M959" s="5"/>
      <c r="N959" s="5"/>
      <c r="O959" s="5"/>
      <c r="P959" s="5"/>
      <c r="Q959" s="5"/>
      <c r="R959" s="5"/>
      <c r="S959" s="5"/>
      <c r="T959" s="5"/>
      <c r="U959" s="5"/>
      <c r="V959" s="5"/>
      <c r="W959" s="5"/>
      <c r="X959" s="5"/>
      <c r="Y959" s="5"/>
      <c r="Z959" s="5"/>
    </row>
    <row r="960" spans="1:26" ht="12.75" customHeight="1" x14ac:dyDescent="0.25">
      <c r="A960" s="5"/>
      <c r="B960" s="32"/>
      <c r="C960" s="33"/>
      <c r="D960" s="34"/>
      <c r="E960" s="34"/>
      <c r="F960" s="33"/>
      <c r="G960" s="33"/>
      <c r="H960" s="33"/>
      <c r="I960" s="5"/>
      <c r="J960" s="5"/>
      <c r="K960" s="5"/>
      <c r="L960" s="5"/>
      <c r="M960" s="5"/>
      <c r="N960" s="5"/>
      <c r="O960" s="5"/>
      <c r="P960" s="5"/>
      <c r="Q960" s="5"/>
      <c r="R960" s="5"/>
      <c r="S960" s="5"/>
      <c r="T960" s="5"/>
      <c r="U960" s="5"/>
      <c r="V960" s="5"/>
      <c r="W960" s="5"/>
      <c r="X960" s="5"/>
      <c r="Y960" s="5"/>
      <c r="Z960" s="5"/>
    </row>
    <row r="961" spans="1:26" ht="12.75" customHeight="1" x14ac:dyDescent="0.25">
      <c r="A961" s="5"/>
      <c r="B961" s="32"/>
      <c r="C961" s="33"/>
      <c r="D961" s="34"/>
      <c r="E961" s="34"/>
      <c r="F961" s="33"/>
      <c r="G961" s="33"/>
      <c r="H961" s="33"/>
      <c r="I961" s="5"/>
      <c r="J961" s="5"/>
      <c r="K961" s="5"/>
      <c r="L961" s="5"/>
      <c r="M961" s="5"/>
      <c r="N961" s="5"/>
      <c r="O961" s="5"/>
      <c r="P961" s="5"/>
      <c r="Q961" s="5"/>
      <c r="R961" s="5"/>
      <c r="S961" s="5"/>
      <c r="T961" s="5"/>
      <c r="U961" s="5"/>
      <c r="V961" s="5"/>
      <c r="W961" s="5"/>
      <c r="X961" s="5"/>
      <c r="Y961" s="5"/>
      <c r="Z961" s="5"/>
    </row>
    <row r="962" spans="1:26" ht="12.75" customHeight="1" x14ac:dyDescent="0.25">
      <c r="A962" s="5"/>
      <c r="B962" s="32"/>
      <c r="C962" s="33"/>
      <c r="D962" s="34"/>
      <c r="E962" s="34"/>
      <c r="F962" s="33"/>
      <c r="G962" s="33"/>
      <c r="H962" s="33"/>
      <c r="I962" s="5"/>
      <c r="J962" s="5"/>
      <c r="K962" s="5"/>
      <c r="L962" s="5"/>
      <c r="M962" s="5"/>
      <c r="N962" s="5"/>
      <c r="O962" s="5"/>
      <c r="P962" s="5"/>
      <c r="Q962" s="5"/>
      <c r="R962" s="5"/>
      <c r="S962" s="5"/>
      <c r="T962" s="5"/>
      <c r="U962" s="5"/>
      <c r="V962" s="5"/>
      <c r="W962" s="5"/>
      <c r="X962" s="5"/>
      <c r="Y962" s="5"/>
      <c r="Z962" s="5"/>
    </row>
    <row r="963" spans="1:26" ht="12.75" customHeight="1" x14ac:dyDescent="0.25">
      <c r="A963" s="5"/>
      <c r="B963" s="32"/>
      <c r="C963" s="33"/>
      <c r="D963" s="34"/>
      <c r="E963" s="34"/>
      <c r="F963" s="33"/>
      <c r="G963" s="33"/>
      <c r="H963" s="33"/>
      <c r="I963" s="5"/>
      <c r="J963" s="5"/>
      <c r="K963" s="5"/>
      <c r="L963" s="5"/>
      <c r="M963" s="5"/>
      <c r="N963" s="5"/>
      <c r="O963" s="5"/>
      <c r="P963" s="5"/>
      <c r="Q963" s="5"/>
      <c r="R963" s="5"/>
      <c r="S963" s="5"/>
      <c r="T963" s="5"/>
      <c r="U963" s="5"/>
      <c r="V963" s="5"/>
      <c r="W963" s="5"/>
      <c r="X963" s="5"/>
      <c r="Y963" s="5"/>
      <c r="Z963" s="5"/>
    </row>
    <row r="964" spans="1:26" ht="12.75" customHeight="1" x14ac:dyDescent="0.25">
      <c r="A964" s="5"/>
      <c r="B964" s="32"/>
      <c r="C964" s="33"/>
      <c r="D964" s="34"/>
      <c r="E964" s="34"/>
      <c r="F964" s="33"/>
      <c r="G964" s="33"/>
      <c r="H964" s="33"/>
      <c r="I964" s="5"/>
      <c r="J964" s="5"/>
      <c r="K964" s="5"/>
      <c r="L964" s="5"/>
      <c r="M964" s="5"/>
      <c r="N964" s="5"/>
      <c r="O964" s="5"/>
      <c r="P964" s="5"/>
      <c r="Q964" s="5"/>
      <c r="R964" s="5"/>
      <c r="S964" s="5"/>
      <c r="T964" s="5"/>
      <c r="U964" s="5"/>
      <c r="V964" s="5"/>
      <c r="W964" s="5"/>
      <c r="X964" s="5"/>
      <c r="Y964" s="5"/>
      <c r="Z964" s="5"/>
    </row>
    <row r="965" spans="1:26" ht="12.75" customHeight="1" x14ac:dyDescent="0.25">
      <c r="A965" s="5"/>
      <c r="B965" s="32"/>
      <c r="C965" s="33"/>
      <c r="D965" s="34"/>
      <c r="E965" s="34"/>
      <c r="F965" s="33"/>
      <c r="G965" s="33"/>
      <c r="H965" s="33"/>
      <c r="I965" s="5"/>
      <c r="J965" s="5"/>
      <c r="K965" s="5"/>
      <c r="L965" s="5"/>
      <c r="M965" s="5"/>
      <c r="N965" s="5"/>
      <c r="O965" s="5"/>
      <c r="P965" s="5"/>
      <c r="Q965" s="5"/>
      <c r="R965" s="5"/>
      <c r="S965" s="5"/>
      <c r="T965" s="5"/>
      <c r="U965" s="5"/>
      <c r="V965" s="5"/>
      <c r="W965" s="5"/>
      <c r="X965" s="5"/>
      <c r="Y965" s="5"/>
      <c r="Z965" s="5"/>
    </row>
    <row r="966" spans="1:26" ht="12.75" customHeight="1" x14ac:dyDescent="0.25">
      <c r="A966" s="5"/>
      <c r="B966" s="32"/>
      <c r="C966" s="33"/>
      <c r="D966" s="34"/>
      <c r="E966" s="34"/>
      <c r="F966" s="33"/>
      <c r="G966" s="33"/>
      <c r="H966" s="33"/>
      <c r="I966" s="5"/>
      <c r="J966" s="5"/>
      <c r="K966" s="5"/>
      <c r="L966" s="5"/>
      <c r="M966" s="5"/>
      <c r="N966" s="5"/>
      <c r="O966" s="5"/>
      <c r="P966" s="5"/>
      <c r="Q966" s="5"/>
      <c r="R966" s="5"/>
      <c r="S966" s="5"/>
      <c r="T966" s="5"/>
      <c r="U966" s="5"/>
      <c r="V966" s="5"/>
      <c r="W966" s="5"/>
      <c r="X966" s="5"/>
      <c r="Y966" s="5"/>
      <c r="Z966" s="5"/>
    </row>
    <row r="967" spans="1:26" ht="12.75" customHeight="1" x14ac:dyDescent="0.25">
      <c r="A967" s="5"/>
      <c r="B967" s="32"/>
      <c r="C967" s="33"/>
      <c r="D967" s="34"/>
      <c r="E967" s="34"/>
      <c r="F967" s="33"/>
      <c r="G967" s="33"/>
      <c r="H967" s="33"/>
      <c r="I967" s="5"/>
      <c r="J967" s="5"/>
      <c r="K967" s="5"/>
      <c r="L967" s="5"/>
      <c r="M967" s="5"/>
      <c r="N967" s="5"/>
      <c r="O967" s="5"/>
      <c r="P967" s="5"/>
      <c r="Q967" s="5"/>
      <c r="R967" s="5"/>
      <c r="S967" s="5"/>
      <c r="T967" s="5"/>
      <c r="U967" s="5"/>
      <c r="V967" s="5"/>
      <c r="W967" s="5"/>
      <c r="X967" s="5"/>
      <c r="Y967" s="5"/>
      <c r="Z967" s="5"/>
    </row>
    <row r="968" spans="1:26" ht="12.75" customHeight="1" x14ac:dyDescent="0.25">
      <c r="A968" s="5"/>
      <c r="B968" s="32"/>
      <c r="C968" s="33"/>
      <c r="D968" s="34"/>
      <c r="E968" s="34"/>
      <c r="F968" s="33"/>
      <c r="G968" s="33"/>
      <c r="H968" s="33"/>
      <c r="I968" s="5"/>
      <c r="J968" s="5"/>
      <c r="K968" s="5"/>
      <c r="L968" s="5"/>
      <c r="M968" s="5"/>
      <c r="N968" s="5"/>
      <c r="O968" s="5"/>
      <c r="P968" s="5"/>
      <c r="Q968" s="5"/>
      <c r="R968" s="5"/>
      <c r="S968" s="5"/>
      <c r="T968" s="5"/>
      <c r="U968" s="5"/>
      <c r="V968" s="5"/>
      <c r="W968" s="5"/>
      <c r="X968" s="5"/>
      <c r="Y968" s="5"/>
      <c r="Z968" s="5"/>
    </row>
    <row r="969" spans="1:26" ht="12.75" customHeight="1" x14ac:dyDescent="0.25">
      <c r="A969" s="5"/>
      <c r="B969" s="32"/>
      <c r="C969" s="33"/>
      <c r="D969" s="34"/>
      <c r="E969" s="34"/>
      <c r="F969" s="33"/>
      <c r="G969" s="33"/>
      <c r="H969" s="33"/>
      <c r="I969" s="5"/>
      <c r="J969" s="5"/>
      <c r="K969" s="5"/>
      <c r="L969" s="5"/>
      <c r="M969" s="5"/>
      <c r="N969" s="5"/>
      <c r="O969" s="5"/>
      <c r="P969" s="5"/>
      <c r="Q969" s="5"/>
      <c r="R969" s="5"/>
      <c r="S969" s="5"/>
      <c r="T969" s="5"/>
      <c r="U969" s="5"/>
      <c r="V969" s="5"/>
      <c r="W969" s="5"/>
      <c r="X969" s="5"/>
      <c r="Y969" s="5"/>
      <c r="Z969" s="5"/>
    </row>
    <row r="970" spans="1:26" ht="12.75" customHeight="1" x14ac:dyDescent="0.25">
      <c r="A970" s="5"/>
      <c r="B970" s="32"/>
      <c r="C970" s="33"/>
      <c r="D970" s="34"/>
      <c r="E970" s="34"/>
      <c r="F970" s="33"/>
      <c r="G970" s="33"/>
      <c r="H970" s="33"/>
      <c r="I970" s="5"/>
      <c r="J970" s="5"/>
      <c r="K970" s="5"/>
      <c r="L970" s="5"/>
      <c r="M970" s="5"/>
      <c r="N970" s="5"/>
      <c r="O970" s="5"/>
      <c r="P970" s="5"/>
      <c r="Q970" s="5"/>
      <c r="R970" s="5"/>
      <c r="S970" s="5"/>
      <c r="T970" s="5"/>
      <c r="U970" s="5"/>
      <c r="V970" s="5"/>
      <c r="W970" s="5"/>
      <c r="X970" s="5"/>
      <c r="Y970" s="5"/>
      <c r="Z970" s="5"/>
    </row>
    <row r="971" spans="1:26" ht="12.75" customHeight="1" x14ac:dyDescent="0.25">
      <c r="A971" s="5"/>
      <c r="B971" s="32"/>
      <c r="C971" s="33"/>
      <c r="D971" s="34"/>
      <c r="E971" s="34"/>
      <c r="F971" s="33"/>
      <c r="G971" s="33"/>
      <c r="H971" s="33"/>
      <c r="I971" s="5"/>
      <c r="J971" s="5"/>
      <c r="K971" s="5"/>
      <c r="L971" s="5"/>
      <c r="M971" s="5"/>
      <c r="N971" s="5"/>
      <c r="O971" s="5"/>
      <c r="P971" s="5"/>
      <c r="Q971" s="5"/>
      <c r="R971" s="5"/>
      <c r="S971" s="5"/>
      <c r="T971" s="5"/>
      <c r="U971" s="5"/>
      <c r="V971" s="5"/>
      <c r="W971" s="5"/>
      <c r="X971" s="5"/>
      <c r="Y971" s="5"/>
      <c r="Z971" s="5"/>
    </row>
    <row r="972" spans="1:26" ht="12.75" customHeight="1" x14ac:dyDescent="0.25">
      <c r="A972" s="5"/>
      <c r="B972" s="32"/>
      <c r="C972" s="33"/>
      <c r="D972" s="34"/>
      <c r="E972" s="34"/>
      <c r="F972" s="33"/>
      <c r="G972" s="33"/>
      <c r="H972" s="33"/>
      <c r="I972" s="5"/>
      <c r="J972" s="5"/>
      <c r="K972" s="5"/>
      <c r="L972" s="5"/>
      <c r="M972" s="5"/>
      <c r="N972" s="5"/>
      <c r="O972" s="5"/>
      <c r="P972" s="5"/>
      <c r="Q972" s="5"/>
      <c r="R972" s="5"/>
      <c r="S972" s="5"/>
      <c r="T972" s="5"/>
      <c r="U972" s="5"/>
      <c r="V972" s="5"/>
      <c r="W972" s="5"/>
      <c r="X972" s="5"/>
      <c r="Y972" s="5"/>
      <c r="Z972" s="5"/>
    </row>
    <row r="973" spans="1:26" ht="12.75" customHeight="1" x14ac:dyDescent="0.25">
      <c r="A973" s="5"/>
      <c r="B973" s="32"/>
      <c r="C973" s="33"/>
      <c r="D973" s="34"/>
      <c r="E973" s="34"/>
      <c r="F973" s="33"/>
      <c r="G973" s="33"/>
      <c r="H973" s="33"/>
      <c r="I973" s="5"/>
      <c r="J973" s="5"/>
      <c r="K973" s="5"/>
      <c r="L973" s="5"/>
      <c r="M973" s="5"/>
      <c r="N973" s="5"/>
      <c r="O973" s="5"/>
      <c r="P973" s="5"/>
      <c r="Q973" s="5"/>
      <c r="R973" s="5"/>
      <c r="S973" s="5"/>
      <c r="T973" s="5"/>
      <c r="U973" s="5"/>
      <c r="V973" s="5"/>
      <c r="W973" s="5"/>
      <c r="X973" s="5"/>
      <c r="Y973" s="5"/>
      <c r="Z973" s="5"/>
    </row>
    <row r="974" spans="1:26" ht="12.75" customHeight="1" x14ac:dyDescent="0.25">
      <c r="A974" s="5"/>
      <c r="B974" s="32"/>
      <c r="C974" s="33"/>
      <c r="D974" s="34"/>
      <c r="E974" s="34"/>
      <c r="F974" s="33"/>
      <c r="G974" s="33"/>
      <c r="H974" s="33"/>
      <c r="I974" s="5"/>
      <c r="J974" s="5"/>
      <c r="K974" s="5"/>
      <c r="L974" s="5"/>
      <c r="M974" s="5"/>
      <c r="N974" s="5"/>
      <c r="O974" s="5"/>
      <c r="P974" s="5"/>
      <c r="Q974" s="5"/>
      <c r="R974" s="5"/>
      <c r="S974" s="5"/>
      <c r="T974" s="5"/>
      <c r="U974" s="5"/>
      <c r="V974" s="5"/>
      <c r="W974" s="5"/>
      <c r="X974" s="5"/>
      <c r="Y974" s="5"/>
      <c r="Z974" s="5"/>
    </row>
    <row r="975" spans="1:26" ht="12.75" customHeight="1" x14ac:dyDescent="0.25">
      <c r="A975" s="5"/>
      <c r="B975" s="32"/>
      <c r="C975" s="33"/>
      <c r="D975" s="34"/>
      <c r="E975" s="34"/>
      <c r="F975" s="33"/>
      <c r="G975" s="33"/>
      <c r="H975" s="33"/>
      <c r="I975" s="5"/>
      <c r="J975" s="5"/>
      <c r="K975" s="5"/>
      <c r="L975" s="5"/>
      <c r="M975" s="5"/>
      <c r="N975" s="5"/>
      <c r="O975" s="5"/>
      <c r="P975" s="5"/>
      <c r="Q975" s="5"/>
      <c r="R975" s="5"/>
      <c r="S975" s="5"/>
      <c r="T975" s="5"/>
      <c r="U975" s="5"/>
      <c r="V975" s="5"/>
      <c r="W975" s="5"/>
      <c r="X975" s="5"/>
      <c r="Y975" s="5"/>
      <c r="Z975" s="5"/>
    </row>
    <row r="976" spans="1:26" ht="12.75" customHeight="1" x14ac:dyDescent="0.25">
      <c r="A976" s="5"/>
      <c r="B976" s="32"/>
      <c r="C976" s="33"/>
      <c r="D976" s="34"/>
      <c r="E976" s="34"/>
      <c r="F976" s="33"/>
      <c r="G976" s="33"/>
      <c r="H976" s="33"/>
      <c r="I976" s="5"/>
      <c r="J976" s="5"/>
      <c r="K976" s="5"/>
      <c r="L976" s="5"/>
      <c r="M976" s="5"/>
      <c r="N976" s="5"/>
      <c r="O976" s="5"/>
      <c r="P976" s="5"/>
      <c r="Q976" s="5"/>
      <c r="R976" s="5"/>
      <c r="S976" s="5"/>
      <c r="T976" s="5"/>
      <c r="U976" s="5"/>
      <c r="V976" s="5"/>
      <c r="W976" s="5"/>
      <c r="X976" s="5"/>
      <c r="Y976" s="5"/>
      <c r="Z976" s="5"/>
    </row>
    <row r="977" spans="1:26" ht="12.75" customHeight="1" x14ac:dyDescent="0.25">
      <c r="A977" s="5"/>
      <c r="B977" s="32"/>
      <c r="C977" s="33"/>
      <c r="D977" s="34"/>
      <c r="E977" s="34"/>
      <c r="F977" s="33"/>
      <c r="G977" s="33"/>
      <c r="H977" s="33"/>
      <c r="I977" s="5"/>
      <c r="J977" s="5"/>
      <c r="K977" s="5"/>
      <c r="L977" s="5"/>
      <c r="M977" s="5"/>
      <c r="N977" s="5"/>
      <c r="O977" s="5"/>
      <c r="P977" s="5"/>
      <c r="Q977" s="5"/>
      <c r="R977" s="5"/>
      <c r="S977" s="5"/>
      <c r="T977" s="5"/>
      <c r="U977" s="5"/>
      <c r="V977" s="5"/>
      <c r="W977" s="5"/>
      <c r="X977" s="5"/>
      <c r="Y977" s="5"/>
      <c r="Z977" s="5"/>
    </row>
    <row r="978" spans="1:26" ht="12.75" customHeight="1" x14ac:dyDescent="0.25">
      <c r="A978" s="5"/>
      <c r="B978" s="32"/>
      <c r="C978" s="33"/>
      <c r="D978" s="34"/>
      <c r="E978" s="34"/>
      <c r="F978" s="33"/>
      <c r="G978" s="33"/>
      <c r="H978" s="33"/>
      <c r="I978" s="5"/>
      <c r="J978" s="5"/>
      <c r="K978" s="5"/>
      <c r="L978" s="5"/>
      <c r="M978" s="5"/>
      <c r="N978" s="5"/>
      <c r="O978" s="5"/>
      <c r="P978" s="5"/>
      <c r="Q978" s="5"/>
      <c r="R978" s="5"/>
      <c r="S978" s="5"/>
      <c r="T978" s="5"/>
      <c r="U978" s="5"/>
      <c r="V978" s="5"/>
      <c r="W978" s="5"/>
      <c r="X978" s="5"/>
      <c r="Y978" s="5"/>
      <c r="Z978" s="5"/>
    </row>
    <row r="979" spans="1:26" ht="12.75" customHeight="1" x14ac:dyDescent="0.25">
      <c r="A979" s="5"/>
      <c r="B979" s="32"/>
      <c r="C979" s="33"/>
      <c r="D979" s="34"/>
      <c r="E979" s="34"/>
      <c r="F979" s="33"/>
      <c r="G979" s="33"/>
      <c r="H979" s="33"/>
      <c r="I979" s="5"/>
      <c r="J979" s="5"/>
      <c r="K979" s="5"/>
      <c r="L979" s="5"/>
      <c r="M979" s="5"/>
      <c r="N979" s="5"/>
      <c r="O979" s="5"/>
      <c r="P979" s="5"/>
      <c r="Q979" s="5"/>
      <c r="R979" s="5"/>
      <c r="S979" s="5"/>
      <c r="T979" s="5"/>
      <c r="U979" s="5"/>
      <c r="V979" s="5"/>
      <c r="W979" s="5"/>
      <c r="X979" s="5"/>
      <c r="Y979" s="5"/>
      <c r="Z979" s="5"/>
    </row>
    <row r="980" spans="1:26" ht="12.75" customHeight="1" x14ac:dyDescent="0.25">
      <c r="A980" s="5"/>
      <c r="B980" s="32"/>
      <c r="C980" s="33"/>
      <c r="D980" s="34"/>
      <c r="E980" s="34"/>
      <c r="F980" s="33"/>
      <c r="G980" s="33"/>
      <c r="H980" s="33"/>
      <c r="I980" s="5"/>
      <c r="J980" s="5"/>
      <c r="K980" s="5"/>
      <c r="L980" s="5"/>
      <c r="M980" s="5"/>
      <c r="N980" s="5"/>
      <c r="O980" s="5"/>
      <c r="P980" s="5"/>
      <c r="Q980" s="5"/>
      <c r="R980" s="5"/>
      <c r="S980" s="5"/>
      <c r="T980" s="5"/>
      <c r="U980" s="5"/>
      <c r="V980" s="5"/>
      <c r="W980" s="5"/>
      <c r="X980" s="5"/>
      <c r="Y980" s="5"/>
      <c r="Z980" s="5"/>
    </row>
    <row r="981" spans="1:26" ht="12.75" customHeight="1" x14ac:dyDescent="0.25">
      <c r="A981" s="5"/>
      <c r="B981" s="32"/>
      <c r="C981" s="33"/>
      <c r="D981" s="34"/>
      <c r="E981" s="34"/>
      <c r="F981" s="33"/>
      <c r="G981" s="33"/>
      <c r="H981" s="33"/>
      <c r="I981" s="5"/>
      <c r="J981" s="5"/>
      <c r="K981" s="5"/>
      <c r="L981" s="5"/>
      <c r="M981" s="5"/>
      <c r="N981" s="5"/>
      <c r="O981" s="5"/>
      <c r="P981" s="5"/>
      <c r="Q981" s="5"/>
      <c r="R981" s="5"/>
      <c r="S981" s="5"/>
      <c r="T981" s="5"/>
      <c r="U981" s="5"/>
      <c r="V981" s="5"/>
      <c r="W981" s="5"/>
      <c r="X981" s="5"/>
      <c r="Y981" s="5"/>
      <c r="Z981" s="5"/>
    </row>
    <row r="982" spans="1:26" ht="12.75" customHeight="1" x14ac:dyDescent="0.25">
      <c r="A982" s="5"/>
      <c r="B982" s="32"/>
      <c r="C982" s="33"/>
      <c r="D982" s="34"/>
      <c r="E982" s="34"/>
      <c r="F982" s="33"/>
      <c r="G982" s="33"/>
      <c r="H982" s="33"/>
      <c r="I982" s="5"/>
      <c r="J982" s="5"/>
      <c r="K982" s="5"/>
      <c r="L982" s="5"/>
      <c r="M982" s="5"/>
      <c r="N982" s="5"/>
      <c r="O982" s="5"/>
      <c r="P982" s="5"/>
      <c r="Q982" s="5"/>
      <c r="R982" s="5"/>
      <c r="S982" s="5"/>
      <c r="T982" s="5"/>
      <c r="U982" s="5"/>
      <c r="V982" s="5"/>
      <c r="W982" s="5"/>
      <c r="X982" s="5"/>
      <c r="Y982" s="5"/>
      <c r="Z982" s="5"/>
    </row>
    <row r="983" spans="1:26" ht="12.75" customHeight="1" x14ac:dyDescent="0.25">
      <c r="A983" s="5"/>
      <c r="B983" s="32"/>
      <c r="C983" s="33"/>
      <c r="D983" s="34"/>
      <c r="E983" s="34"/>
      <c r="F983" s="33"/>
      <c r="G983" s="33"/>
      <c r="H983" s="33"/>
      <c r="I983" s="5"/>
      <c r="J983" s="5"/>
      <c r="K983" s="5"/>
      <c r="L983" s="5"/>
      <c r="M983" s="5"/>
      <c r="N983" s="5"/>
      <c r="O983" s="5"/>
      <c r="P983" s="5"/>
      <c r="Q983" s="5"/>
      <c r="R983" s="5"/>
      <c r="S983" s="5"/>
      <c r="T983" s="5"/>
      <c r="U983" s="5"/>
      <c r="V983" s="5"/>
      <c r="W983" s="5"/>
      <c r="X983" s="5"/>
      <c r="Y983" s="5"/>
      <c r="Z983" s="5"/>
    </row>
    <row r="984" spans="1:26" ht="12.75" customHeight="1" x14ac:dyDescent="0.25">
      <c r="A984" s="5"/>
      <c r="B984" s="32"/>
      <c r="C984" s="33"/>
      <c r="D984" s="34"/>
      <c r="E984" s="34"/>
      <c r="F984" s="33"/>
      <c r="G984" s="33"/>
      <c r="H984" s="33"/>
      <c r="I984" s="5"/>
      <c r="J984" s="5"/>
      <c r="K984" s="5"/>
      <c r="L984" s="5"/>
      <c r="M984" s="5"/>
      <c r="N984" s="5"/>
      <c r="O984" s="5"/>
      <c r="P984" s="5"/>
      <c r="Q984" s="5"/>
      <c r="R984" s="5"/>
      <c r="S984" s="5"/>
      <c r="T984" s="5"/>
      <c r="U984" s="5"/>
      <c r="V984" s="5"/>
      <c r="W984" s="5"/>
      <c r="X984" s="5"/>
      <c r="Y984" s="5"/>
      <c r="Z984" s="5"/>
    </row>
    <row r="985" spans="1:26" ht="12.75" customHeight="1" x14ac:dyDescent="0.25">
      <c r="A985" s="5"/>
      <c r="B985" s="32"/>
      <c r="C985" s="33"/>
      <c r="D985" s="34"/>
      <c r="E985" s="34"/>
      <c r="F985" s="33"/>
      <c r="G985" s="33"/>
      <c r="H985" s="33"/>
      <c r="I985" s="5"/>
      <c r="J985" s="5"/>
      <c r="K985" s="5"/>
      <c r="L985" s="5"/>
      <c r="M985" s="5"/>
      <c r="N985" s="5"/>
      <c r="O985" s="5"/>
      <c r="P985" s="5"/>
      <c r="Q985" s="5"/>
      <c r="R985" s="5"/>
      <c r="S985" s="5"/>
      <c r="T985" s="5"/>
      <c r="U985" s="5"/>
      <c r="V985" s="5"/>
      <c r="W985" s="5"/>
      <c r="X985" s="5"/>
      <c r="Y985" s="5"/>
      <c r="Z985" s="5"/>
    </row>
    <row r="986" spans="1:26" ht="12.75" customHeight="1" x14ac:dyDescent="0.25">
      <c r="A986" s="5"/>
      <c r="B986" s="32"/>
      <c r="C986" s="33"/>
      <c r="D986" s="34"/>
      <c r="E986" s="34"/>
      <c r="F986" s="33"/>
      <c r="G986" s="33"/>
      <c r="H986" s="33"/>
      <c r="I986" s="5"/>
      <c r="J986" s="5"/>
      <c r="K986" s="5"/>
      <c r="L986" s="5"/>
      <c r="M986" s="5"/>
      <c r="N986" s="5"/>
      <c r="O986" s="5"/>
      <c r="P986" s="5"/>
      <c r="Q986" s="5"/>
      <c r="R986" s="5"/>
      <c r="S986" s="5"/>
      <c r="T986" s="5"/>
      <c r="U986" s="5"/>
      <c r="V986" s="5"/>
      <c r="W986" s="5"/>
      <c r="X986" s="5"/>
      <c r="Y986" s="5"/>
      <c r="Z986" s="5"/>
    </row>
    <row r="987" spans="1:26" ht="12.75" customHeight="1" x14ac:dyDescent="0.25">
      <c r="A987" s="5"/>
      <c r="B987" s="32"/>
      <c r="C987" s="33"/>
      <c r="D987" s="34"/>
      <c r="E987" s="34"/>
      <c r="F987" s="33"/>
      <c r="G987" s="33"/>
      <c r="H987" s="33"/>
      <c r="I987" s="5"/>
      <c r="J987" s="5"/>
      <c r="K987" s="5"/>
      <c r="L987" s="5"/>
      <c r="M987" s="5"/>
      <c r="N987" s="5"/>
      <c r="O987" s="5"/>
      <c r="P987" s="5"/>
      <c r="Q987" s="5"/>
      <c r="R987" s="5"/>
      <c r="S987" s="5"/>
      <c r="T987" s="5"/>
      <c r="U987" s="5"/>
      <c r="V987" s="5"/>
      <c r="W987" s="5"/>
      <c r="X987" s="5"/>
      <c r="Y987" s="5"/>
      <c r="Z987" s="5"/>
    </row>
    <row r="988" spans="1:26" ht="12.75" customHeight="1" x14ac:dyDescent="0.25">
      <c r="A988" s="5"/>
      <c r="B988" s="32"/>
      <c r="C988" s="33"/>
      <c r="D988" s="34"/>
      <c r="E988" s="34"/>
      <c r="F988" s="33"/>
      <c r="G988" s="33"/>
      <c r="H988" s="33"/>
      <c r="I988" s="5"/>
      <c r="J988" s="5"/>
      <c r="K988" s="5"/>
      <c r="L988" s="5"/>
      <c r="M988" s="5"/>
      <c r="N988" s="5"/>
      <c r="O988" s="5"/>
      <c r="P988" s="5"/>
      <c r="Q988" s="5"/>
      <c r="R988" s="5"/>
      <c r="S988" s="5"/>
      <c r="T988" s="5"/>
      <c r="U988" s="5"/>
      <c r="V988" s="5"/>
      <c r="W988" s="5"/>
      <c r="X988" s="5"/>
      <c r="Y988" s="5"/>
      <c r="Z988" s="5"/>
    </row>
    <row r="989" spans="1:26" ht="12.75" customHeight="1" x14ac:dyDescent="0.25">
      <c r="A989" s="5"/>
      <c r="B989" s="32"/>
      <c r="C989" s="33"/>
      <c r="D989" s="34"/>
      <c r="E989" s="34"/>
      <c r="F989" s="33"/>
      <c r="G989" s="33"/>
      <c r="H989" s="33"/>
      <c r="I989" s="5"/>
      <c r="J989" s="5"/>
      <c r="K989" s="5"/>
      <c r="L989" s="5"/>
      <c r="M989" s="5"/>
      <c r="N989" s="5"/>
      <c r="O989" s="5"/>
      <c r="P989" s="5"/>
      <c r="Q989" s="5"/>
      <c r="R989" s="5"/>
      <c r="S989" s="5"/>
      <c r="T989" s="5"/>
      <c r="U989" s="5"/>
      <c r="V989" s="5"/>
      <c r="W989" s="5"/>
      <c r="X989" s="5"/>
      <c r="Y989" s="5"/>
      <c r="Z989" s="5"/>
    </row>
    <row r="990" spans="1:26" ht="12.75" customHeight="1" x14ac:dyDescent="0.25">
      <c r="A990" s="5"/>
      <c r="B990" s="32"/>
      <c r="C990" s="33"/>
      <c r="D990" s="34"/>
      <c r="E990" s="34"/>
      <c r="F990" s="33"/>
      <c r="G990" s="33"/>
      <c r="H990" s="33"/>
      <c r="I990" s="5"/>
      <c r="J990" s="5"/>
      <c r="K990" s="5"/>
      <c r="L990" s="5"/>
      <c r="M990" s="5"/>
      <c r="N990" s="5"/>
      <c r="O990" s="5"/>
      <c r="P990" s="5"/>
      <c r="Q990" s="5"/>
      <c r="R990" s="5"/>
      <c r="S990" s="5"/>
      <c r="T990" s="5"/>
      <c r="U990" s="5"/>
      <c r="V990" s="5"/>
      <c r="W990" s="5"/>
      <c r="X990" s="5"/>
      <c r="Y990" s="5"/>
      <c r="Z990" s="5"/>
    </row>
    <row r="991" spans="1:26" ht="12.75" customHeight="1" x14ac:dyDescent="0.25">
      <c r="A991" s="5"/>
      <c r="B991" s="32"/>
      <c r="C991" s="33"/>
      <c r="D991" s="34"/>
      <c r="E991" s="34"/>
      <c r="F991" s="33"/>
      <c r="G991" s="33"/>
      <c r="H991" s="33"/>
      <c r="I991" s="5"/>
      <c r="J991" s="5"/>
      <c r="K991" s="5"/>
      <c r="L991" s="5"/>
      <c r="M991" s="5"/>
      <c r="N991" s="5"/>
      <c r="O991" s="5"/>
      <c r="P991" s="5"/>
      <c r="Q991" s="5"/>
      <c r="R991" s="5"/>
      <c r="S991" s="5"/>
      <c r="T991" s="5"/>
      <c r="U991" s="5"/>
      <c r="V991" s="5"/>
      <c r="W991" s="5"/>
      <c r="X991" s="5"/>
      <c r="Y991" s="5"/>
      <c r="Z991" s="5"/>
    </row>
    <row r="992" spans="1:26" ht="12.75" customHeight="1" x14ac:dyDescent="0.25">
      <c r="A992" s="5"/>
      <c r="B992" s="32"/>
      <c r="C992" s="33"/>
      <c r="D992" s="34"/>
      <c r="E992" s="34"/>
      <c r="F992" s="33"/>
      <c r="G992" s="33"/>
      <c r="H992" s="33"/>
      <c r="I992" s="5"/>
      <c r="J992" s="5"/>
      <c r="K992" s="5"/>
      <c r="L992" s="5"/>
      <c r="M992" s="5"/>
      <c r="N992" s="5"/>
      <c r="O992" s="5"/>
      <c r="P992" s="5"/>
      <c r="Q992" s="5"/>
      <c r="R992" s="5"/>
      <c r="S992" s="5"/>
      <c r="T992" s="5"/>
      <c r="U992" s="5"/>
      <c r="V992" s="5"/>
      <c r="W992" s="5"/>
      <c r="X992" s="5"/>
      <c r="Y992" s="5"/>
      <c r="Z992" s="5"/>
    </row>
    <row r="993" spans="1:26" ht="12.75" customHeight="1" x14ac:dyDescent="0.25">
      <c r="A993" s="5"/>
      <c r="B993" s="32"/>
      <c r="C993" s="33"/>
      <c r="D993" s="34"/>
      <c r="E993" s="34"/>
      <c r="F993" s="33"/>
      <c r="G993" s="33"/>
      <c r="H993" s="33"/>
      <c r="I993" s="5"/>
      <c r="J993" s="5"/>
      <c r="K993" s="5"/>
      <c r="L993" s="5"/>
      <c r="M993" s="5"/>
      <c r="N993" s="5"/>
      <c r="O993" s="5"/>
      <c r="P993" s="5"/>
      <c r="Q993" s="5"/>
      <c r="R993" s="5"/>
      <c r="S993" s="5"/>
      <c r="T993" s="5"/>
      <c r="U993" s="5"/>
      <c r="V993" s="5"/>
      <c r="W993" s="5"/>
      <c r="X993" s="5"/>
      <c r="Y993" s="5"/>
      <c r="Z993" s="5"/>
    </row>
    <row r="994" spans="1:26" ht="12.75" customHeight="1" x14ac:dyDescent="0.25">
      <c r="A994" s="5"/>
      <c r="B994" s="32"/>
      <c r="C994" s="33"/>
      <c r="D994" s="34"/>
      <c r="E994" s="34"/>
      <c r="F994" s="33"/>
      <c r="G994" s="33"/>
      <c r="H994" s="33"/>
      <c r="I994" s="5"/>
      <c r="J994" s="5"/>
      <c r="K994" s="5"/>
      <c r="L994" s="5"/>
      <c r="M994" s="5"/>
      <c r="N994" s="5"/>
      <c r="O994" s="5"/>
      <c r="P994" s="5"/>
      <c r="Q994" s="5"/>
      <c r="R994" s="5"/>
      <c r="S994" s="5"/>
      <c r="T994" s="5"/>
      <c r="U994" s="5"/>
      <c r="V994" s="5"/>
      <c r="W994" s="5"/>
      <c r="X994" s="5"/>
      <c r="Y994" s="5"/>
      <c r="Z994" s="5"/>
    </row>
    <row r="995" spans="1:26" ht="12.75" customHeight="1" x14ac:dyDescent="0.25">
      <c r="A995" s="5"/>
      <c r="B995" s="32"/>
      <c r="C995" s="33"/>
      <c r="D995" s="34"/>
      <c r="E995" s="34"/>
      <c r="F995" s="33"/>
      <c r="G995" s="33"/>
      <c r="H995" s="33"/>
      <c r="I995" s="5"/>
      <c r="J995" s="5"/>
      <c r="K995" s="5"/>
      <c r="L995" s="5"/>
      <c r="M995" s="5"/>
      <c r="N995" s="5"/>
      <c r="O995" s="5"/>
      <c r="P995" s="5"/>
      <c r="Q995" s="5"/>
      <c r="R995" s="5"/>
      <c r="S995" s="5"/>
      <c r="T995" s="5"/>
      <c r="U995" s="5"/>
      <c r="V995" s="5"/>
      <c r="W995" s="5"/>
      <c r="X995" s="5"/>
      <c r="Y995" s="5"/>
      <c r="Z995" s="5"/>
    </row>
    <row r="996" spans="1:26" ht="12.75" customHeight="1" x14ac:dyDescent="0.25">
      <c r="A996" s="5"/>
      <c r="B996" s="32"/>
      <c r="C996" s="33"/>
      <c r="D996" s="34"/>
      <c r="E996" s="34"/>
      <c r="F996" s="33"/>
      <c r="G996" s="33"/>
      <c r="H996" s="33"/>
      <c r="I996" s="5"/>
      <c r="J996" s="5"/>
      <c r="K996" s="5"/>
      <c r="L996" s="5"/>
      <c r="M996" s="5"/>
      <c r="N996" s="5"/>
      <c r="O996" s="5"/>
      <c r="P996" s="5"/>
      <c r="Q996" s="5"/>
      <c r="R996" s="5"/>
      <c r="S996" s="5"/>
      <c r="T996" s="5"/>
      <c r="U996" s="5"/>
      <c r="V996" s="5"/>
      <c r="W996" s="5"/>
      <c r="X996" s="5"/>
      <c r="Y996" s="5"/>
      <c r="Z996" s="5"/>
    </row>
    <row r="997" spans="1:26" ht="12.75" customHeight="1" x14ac:dyDescent="0.25">
      <c r="A997" s="5"/>
      <c r="B997" s="32"/>
      <c r="C997" s="33"/>
      <c r="D997" s="34"/>
      <c r="E997" s="34"/>
      <c r="F997" s="33"/>
      <c r="G997" s="33"/>
      <c r="H997" s="33"/>
      <c r="I997" s="5"/>
      <c r="J997" s="5"/>
      <c r="K997" s="5"/>
      <c r="L997" s="5"/>
      <c r="M997" s="5"/>
      <c r="N997" s="5"/>
      <c r="O997" s="5"/>
      <c r="P997" s="5"/>
      <c r="Q997" s="5"/>
      <c r="R997" s="5"/>
      <c r="S997" s="5"/>
      <c r="T997" s="5"/>
      <c r="U997" s="5"/>
      <c r="V997" s="5"/>
      <c r="W997" s="5"/>
      <c r="X997" s="5"/>
      <c r="Y997" s="5"/>
      <c r="Z997" s="5"/>
    </row>
    <row r="998" spans="1:26" ht="12.75" customHeight="1" x14ac:dyDescent="0.25">
      <c r="A998" s="5"/>
      <c r="B998" s="32"/>
      <c r="C998" s="33"/>
      <c r="D998" s="34"/>
      <c r="E998" s="34"/>
      <c r="F998" s="33"/>
      <c r="G998" s="33"/>
      <c r="H998" s="33"/>
      <c r="I998" s="5"/>
      <c r="J998" s="5"/>
      <c r="K998" s="5"/>
      <c r="L998" s="5"/>
      <c r="M998" s="5"/>
      <c r="N998" s="5"/>
      <c r="O998" s="5"/>
      <c r="P998" s="5"/>
      <c r="Q998" s="5"/>
      <c r="R998" s="5"/>
      <c r="S998" s="5"/>
      <c r="T998" s="5"/>
      <c r="U998" s="5"/>
      <c r="V998" s="5"/>
      <c r="W998" s="5"/>
      <c r="X998" s="5"/>
      <c r="Y998" s="5"/>
      <c r="Z998" s="5"/>
    </row>
    <row r="999" spans="1:26" ht="12.75" customHeight="1" x14ac:dyDescent="0.25">
      <c r="A999" s="5"/>
      <c r="B999" s="32"/>
      <c r="C999" s="33"/>
      <c r="D999" s="34"/>
      <c r="E999" s="34"/>
      <c r="F999" s="33"/>
      <c r="G999" s="33"/>
      <c r="H999" s="33"/>
      <c r="I999" s="5"/>
      <c r="J999" s="5"/>
      <c r="K999" s="5"/>
      <c r="L999" s="5"/>
      <c r="M999" s="5"/>
      <c r="N999" s="5"/>
      <c r="O999" s="5"/>
      <c r="P999" s="5"/>
      <c r="Q999" s="5"/>
      <c r="R999" s="5"/>
      <c r="S999" s="5"/>
      <c r="T999" s="5"/>
      <c r="U999" s="5"/>
      <c r="V999" s="5"/>
      <c r="W999" s="5"/>
      <c r="X999" s="5"/>
      <c r="Y999" s="5"/>
      <c r="Z999" s="5"/>
    </row>
    <row r="1000" spans="1:26" ht="12.75" customHeight="1" x14ac:dyDescent="0.25">
      <c r="A1000" s="5"/>
      <c r="B1000" s="32"/>
      <c r="C1000" s="33"/>
      <c r="D1000" s="34"/>
      <c r="E1000" s="34"/>
      <c r="F1000" s="33"/>
      <c r="G1000" s="33"/>
      <c r="H1000" s="33"/>
      <c r="I1000" s="5"/>
      <c r="J1000" s="5"/>
      <c r="K1000" s="5"/>
      <c r="L1000" s="5"/>
      <c r="M1000" s="5"/>
      <c r="N1000" s="5"/>
      <c r="O1000" s="5"/>
      <c r="P1000" s="5"/>
      <c r="Q1000" s="5"/>
      <c r="R1000" s="5"/>
      <c r="S1000" s="5"/>
      <c r="T1000" s="5"/>
      <c r="U1000" s="5"/>
      <c r="V1000" s="5"/>
      <c r="W1000" s="5"/>
      <c r="X1000" s="5"/>
      <c r="Y1000" s="5"/>
      <c r="Z1000" s="5"/>
    </row>
  </sheetData>
  <mergeCells count="5">
    <mergeCell ref="A2:K2"/>
    <mergeCell ref="A5:H5"/>
    <mergeCell ref="A7:B7"/>
    <mergeCell ref="A8:B8"/>
    <mergeCell ref="A9:B9"/>
  </mergeCells>
  <pageMargins left="0.70866141732283472" right="0.70866141732283472" top="0.35433070866141736" bottom="0.15748031496062992" header="0" footer="0"/>
  <pageSetup paperSize="9" scale="8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4" zoomScale="120" zoomScaleNormal="120" workbookViewId="0">
      <selection activeCell="G10" sqref="G10:H19"/>
    </sheetView>
  </sheetViews>
  <sheetFormatPr defaultColWidth="14.42578125" defaultRowHeight="15" customHeight="1" x14ac:dyDescent="0.25"/>
  <cols>
    <col min="1" max="1" width="15.85546875" customWidth="1"/>
    <col min="2" max="2" width="29.42578125" customWidth="1"/>
    <col min="3" max="3" width="20.140625" customWidth="1"/>
    <col min="4" max="5" width="17.7109375" customWidth="1"/>
    <col min="6" max="6" width="16.5703125" customWidth="1"/>
    <col min="7" max="8" width="12" customWidth="1"/>
    <col min="9" max="9" width="15.42578125" customWidth="1"/>
    <col min="10" max="10" width="9.42578125" customWidth="1"/>
    <col min="11" max="11" width="15.42578125" customWidth="1"/>
    <col min="12" max="12" width="9.42578125" customWidth="1"/>
    <col min="13" max="15" width="9.140625" customWidth="1"/>
    <col min="16" max="26" width="8.7109375" customWidth="1"/>
  </cols>
  <sheetData>
    <row r="1" spans="1:26" ht="18" hidden="1" customHeight="1" x14ac:dyDescent="0.25">
      <c r="A1" s="1"/>
      <c r="B1" s="1"/>
      <c r="C1" s="1"/>
      <c r="D1" s="1"/>
      <c r="E1" s="1"/>
      <c r="F1" s="1"/>
      <c r="G1" s="1"/>
      <c r="H1" s="1"/>
      <c r="I1" s="1"/>
      <c r="J1" s="1"/>
      <c r="K1" s="1"/>
      <c r="L1" s="4"/>
      <c r="M1" s="4"/>
      <c r="N1" s="4"/>
      <c r="O1" s="4"/>
      <c r="P1" s="5"/>
      <c r="Q1" s="5"/>
      <c r="R1" s="5"/>
      <c r="S1" s="5"/>
      <c r="T1" s="5"/>
      <c r="U1" s="5"/>
      <c r="V1" s="5"/>
      <c r="W1" s="5"/>
      <c r="X1" s="5"/>
      <c r="Y1" s="5"/>
      <c r="Z1" s="5"/>
    </row>
    <row r="2" spans="1:26" ht="15.75" hidden="1" customHeight="1" x14ac:dyDescent="0.25">
      <c r="A2" s="233"/>
      <c r="B2" s="234"/>
      <c r="C2" s="234"/>
      <c r="D2" s="234"/>
      <c r="E2" s="234"/>
      <c r="F2" s="234"/>
      <c r="G2" s="234"/>
      <c r="H2" s="234"/>
      <c r="I2" s="234"/>
      <c r="J2" s="234"/>
      <c r="K2" s="234"/>
      <c r="L2" s="4"/>
      <c r="M2" s="4"/>
      <c r="N2" s="4"/>
      <c r="O2" s="4"/>
      <c r="P2" s="5"/>
      <c r="Q2" s="5"/>
      <c r="R2" s="5"/>
      <c r="S2" s="5"/>
      <c r="T2" s="5"/>
      <c r="U2" s="5"/>
      <c r="V2" s="5"/>
      <c r="W2" s="5"/>
      <c r="X2" s="5"/>
      <c r="Y2" s="5"/>
      <c r="Z2" s="5"/>
    </row>
    <row r="3" spans="1:26" ht="18" hidden="1" customHeight="1" x14ac:dyDescent="0.25">
      <c r="A3" s="1"/>
      <c r="B3" s="1"/>
      <c r="C3" s="1"/>
      <c r="D3" s="1"/>
      <c r="E3" s="1"/>
      <c r="F3" s="1"/>
      <c r="G3" s="1"/>
      <c r="H3" s="1"/>
      <c r="I3" s="6"/>
      <c r="J3" s="6"/>
      <c r="K3" s="6"/>
      <c r="L3" s="4"/>
      <c r="M3" s="4"/>
      <c r="N3" s="4"/>
      <c r="O3" s="4"/>
      <c r="P3" s="5"/>
      <c r="Q3" s="5"/>
      <c r="R3" s="5"/>
      <c r="S3" s="5"/>
      <c r="T3" s="5"/>
      <c r="U3" s="5"/>
      <c r="V3" s="5"/>
      <c r="W3" s="5"/>
      <c r="X3" s="5"/>
      <c r="Y3" s="5"/>
      <c r="Z3" s="5"/>
    </row>
    <row r="4" spans="1:26" ht="12.75" customHeight="1" x14ac:dyDescent="0.25">
      <c r="A4" s="1"/>
      <c r="B4" s="1"/>
      <c r="C4" s="1"/>
      <c r="D4" s="1"/>
      <c r="E4" s="1"/>
      <c r="F4" s="1"/>
      <c r="G4" s="1"/>
      <c r="H4" s="1"/>
      <c r="I4" s="6"/>
      <c r="J4" s="6"/>
      <c r="K4" s="6"/>
      <c r="L4" s="4"/>
      <c r="M4" s="4"/>
      <c r="N4" s="4"/>
      <c r="O4" s="4"/>
      <c r="P4" s="5"/>
      <c r="Q4" s="5"/>
      <c r="R4" s="5"/>
      <c r="S4" s="5"/>
      <c r="T4" s="5"/>
      <c r="U4" s="5"/>
      <c r="V4" s="5"/>
      <c r="W4" s="5"/>
      <c r="X4" s="5"/>
      <c r="Y4" s="5"/>
      <c r="Z4" s="5"/>
    </row>
    <row r="5" spans="1:26" ht="15.75" customHeight="1" x14ac:dyDescent="0.25">
      <c r="A5" s="233" t="s">
        <v>551</v>
      </c>
      <c r="B5" s="234"/>
      <c r="C5" s="234"/>
      <c r="D5" s="234"/>
      <c r="E5" s="234"/>
      <c r="F5" s="234"/>
      <c r="G5" s="234"/>
      <c r="H5" s="234"/>
      <c r="I5" s="3"/>
      <c r="J5" s="3"/>
      <c r="K5" s="3"/>
      <c r="L5" s="4"/>
      <c r="M5" s="4"/>
      <c r="N5" s="4"/>
      <c r="O5" s="4"/>
      <c r="P5" s="5"/>
      <c r="Q5" s="5"/>
      <c r="R5" s="5"/>
      <c r="S5" s="5"/>
      <c r="T5" s="5"/>
      <c r="U5" s="5"/>
      <c r="V5" s="5"/>
      <c r="W5" s="5"/>
      <c r="X5" s="5"/>
      <c r="Y5" s="5"/>
      <c r="Z5" s="5"/>
    </row>
    <row r="6" spans="1:26" ht="12.75" customHeight="1" x14ac:dyDescent="0.25">
      <c r="A6" s="1"/>
      <c r="B6" s="1"/>
      <c r="C6" s="1"/>
      <c r="D6" s="1"/>
      <c r="E6" s="1"/>
      <c r="F6" s="1"/>
      <c r="G6" s="1"/>
      <c r="H6" s="1"/>
      <c r="I6" s="6"/>
      <c r="J6" s="6"/>
      <c r="K6" s="6"/>
      <c r="L6" s="4"/>
      <c r="M6" s="4"/>
      <c r="N6" s="4"/>
      <c r="O6" s="4"/>
      <c r="P6" s="5"/>
      <c r="Q6" s="5"/>
      <c r="R6" s="5"/>
      <c r="S6" s="5"/>
      <c r="T6" s="5"/>
      <c r="U6" s="5"/>
      <c r="V6" s="5"/>
      <c r="W6" s="5"/>
      <c r="X6" s="5"/>
      <c r="Y6" s="5"/>
      <c r="Z6" s="5"/>
    </row>
    <row r="7" spans="1:26" ht="12.75" customHeight="1" x14ac:dyDescent="0.25">
      <c r="A7" s="235" t="s">
        <v>3</v>
      </c>
      <c r="B7" s="238"/>
      <c r="C7" s="7" t="s">
        <v>24</v>
      </c>
      <c r="D7" s="7" t="s">
        <v>25</v>
      </c>
      <c r="E7" s="7" t="s">
        <v>26</v>
      </c>
      <c r="F7" s="7" t="s">
        <v>27</v>
      </c>
      <c r="G7" s="7" t="s">
        <v>28</v>
      </c>
      <c r="H7" s="7" t="s">
        <v>29</v>
      </c>
      <c r="I7" s="8"/>
      <c r="J7" s="8"/>
      <c r="K7" s="8"/>
      <c r="L7" s="8"/>
      <c r="M7" s="8"/>
      <c r="N7" s="8"/>
      <c r="O7" s="8"/>
      <c r="P7" s="8"/>
      <c r="Q7" s="8"/>
      <c r="R7" s="8"/>
      <c r="S7" s="8"/>
      <c r="T7" s="8"/>
      <c r="U7" s="8"/>
      <c r="V7" s="8"/>
      <c r="W7" s="8"/>
      <c r="X7" s="8"/>
      <c r="Y7" s="8"/>
      <c r="Z7" s="8"/>
    </row>
    <row r="8" spans="1:26" ht="12.75" customHeight="1" x14ac:dyDescent="0.25">
      <c r="A8" s="237">
        <v>1</v>
      </c>
      <c r="B8" s="238"/>
      <c r="C8" s="9">
        <v>2</v>
      </c>
      <c r="D8" s="9">
        <v>3</v>
      </c>
      <c r="E8" s="9">
        <v>4.3333333333333304</v>
      </c>
      <c r="F8" s="9">
        <v>5.0833333333333304</v>
      </c>
      <c r="G8" s="9">
        <v>6</v>
      </c>
      <c r="H8" s="9">
        <v>7</v>
      </c>
      <c r="I8" s="4"/>
      <c r="J8" s="4"/>
      <c r="K8" s="4"/>
      <c r="L8" s="4"/>
      <c r="M8" s="10"/>
      <c r="N8" s="10"/>
      <c r="O8" s="10"/>
      <c r="P8" s="10"/>
      <c r="Q8" s="10"/>
      <c r="R8" s="10"/>
      <c r="S8" s="10"/>
      <c r="T8" s="10"/>
      <c r="U8" s="10"/>
      <c r="V8" s="10"/>
      <c r="W8" s="10"/>
      <c r="X8" s="10"/>
      <c r="Y8" s="10"/>
      <c r="Z8" s="10"/>
    </row>
    <row r="9" spans="1:26" ht="12.75" customHeight="1" x14ac:dyDescent="0.25">
      <c r="A9" s="54" t="s">
        <v>509</v>
      </c>
      <c r="B9" s="54" t="s">
        <v>31</v>
      </c>
      <c r="C9" s="55" t="s">
        <v>32</v>
      </c>
      <c r="D9" s="55" t="s">
        <v>32</v>
      </c>
      <c r="E9" s="55" t="s">
        <v>32</v>
      </c>
      <c r="F9" s="55" t="s">
        <v>32</v>
      </c>
      <c r="G9" s="55" t="s">
        <v>31</v>
      </c>
      <c r="H9" s="55" t="s">
        <v>31</v>
      </c>
      <c r="I9" s="4"/>
      <c r="J9" s="4"/>
      <c r="K9" s="4"/>
      <c r="L9" s="4"/>
      <c r="M9" s="5"/>
      <c r="N9" s="5"/>
      <c r="O9" s="5"/>
      <c r="P9" s="5"/>
      <c r="Q9" s="5"/>
      <c r="R9" s="5"/>
      <c r="S9" s="5"/>
      <c r="T9" s="5"/>
      <c r="U9" s="5"/>
      <c r="V9" s="5"/>
      <c r="W9" s="5"/>
      <c r="X9" s="5"/>
      <c r="Y9" s="5"/>
      <c r="Z9" s="5"/>
    </row>
    <row r="10" spans="1:26" ht="12.75" customHeight="1" x14ac:dyDescent="0.25">
      <c r="A10" s="52" t="s">
        <v>552</v>
      </c>
      <c r="B10" s="52" t="s">
        <v>31</v>
      </c>
      <c r="C10" s="18">
        <f t="shared" ref="C10:F11" si="0">+C11</f>
        <v>0</v>
      </c>
      <c r="D10" s="19">
        <f t="shared" si="0"/>
        <v>0</v>
      </c>
      <c r="E10" s="19">
        <f t="shared" si="0"/>
        <v>0</v>
      </c>
      <c r="F10" s="18">
        <f t="shared" si="0"/>
        <v>0</v>
      </c>
      <c r="G10" s="18"/>
      <c r="H10" s="18"/>
      <c r="I10" s="4"/>
      <c r="J10" s="4"/>
      <c r="K10" s="4"/>
      <c r="L10" s="4"/>
      <c r="M10" s="5"/>
      <c r="N10" s="5"/>
      <c r="O10" s="5"/>
      <c r="P10" s="5"/>
      <c r="Q10" s="5"/>
      <c r="R10" s="5"/>
      <c r="S10" s="5"/>
      <c r="T10" s="5"/>
      <c r="U10" s="5"/>
      <c r="V10" s="5"/>
      <c r="W10" s="5"/>
      <c r="X10" s="5"/>
      <c r="Y10" s="5"/>
      <c r="Z10" s="5"/>
    </row>
    <row r="11" spans="1:26" ht="12.75" customHeight="1" x14ac:dyDescent="0.25">
      <c r="A11" s="22" t="s">
        <v>374</v>
      </c>
      <c r="B11" s="22" t="s">
        <v>473</v>
      </c>
      <c r="C11" s="23">
        <f t="shared" si="0"/>
        <v>0</v>
      </c>
      <c r="D11" s="25">
        <f t="shared" si="0"/>
        <v>0</v>
      </c>
      <c r="E11" s="25">
        <f t="shared" si="0"/>
        <v>0</v>
      </c>
      <c r="F11" s="23">
        <f t="shared" si="0"/>
        <v>0</v>
      </c>
      <c r="G11" s="23"/>
      <c r="H11" s="23"/>
      <c r="I11" s="4"/>
      <c r="J11" s="4"/>
      <c r="K11" s="4"/>
      <c r="L11" s="4"/>
      <c r="M11" s="5"/>
      <c r="N11" s="5"/>
      <c r="O11" s="5"/>
      <c r="P11" s="5"/>
      <c r="Q11" s="5"/>
      <c r="R11" s="5"/>
      <c r="S11" s="5"/>
      <c r="T11" s="5"/>
      <c r="U11" s="5"/>
      <c r="V11" s="5"/>
      <c r="W11" s="5"/>
      <c r="X11" s="5"/>
      <c r="Y11" s="5"/>
      <c r="Z11" s="5"/>
    </row>
    <row r="12" spans="1:26" ht="12.75" customHeight="1" x14ac:dyDescent="0.25">
      <c r="A12" s="26" t="s">
        <v>434</v>
      </c>
      <c r="B12" s="26" t="s">
        <v>474</v>
      </c>
      <c r="C12" s="27"/>
      <c r="D12" s="24"/>
      <c r="E12" s="24"/>
      <c r="F12" s="27"/>
      <c r="G12" s="27"/>
      <c r="H12" s="27"/>
      <c r="I12" s="4"/>
      <c r="J12" s="4"/>
      <c r="K12" s="4"/>
      <c r="L12" s="4"/>
      <c r="M12" s="5"/>
      <c r="N12" s="5"/>
      <c r="O12" s="5"/>
      <c r="P12" s="5"/>
      <c r="Q12" s="5"/>
      <c r="R12" s="5"/>
      <c r="S12" s="5"/>
      <c r="T12" s="5"/>
      <c r="U12" s="5"/>
      <c r="V12" s="5"/>
      <c r="W12" s="5"/>
      <c r="X12" s="5"/>
      <c r="Y12" s="5"/>
      <c r="Z12" s="5"/>
    </row>
    <row r="13" spans="1:26" ht="12.75" customHeight="1" x14ac:dyDescent="0.25">
      <c r="A13" s="52" t="s">
        <v>553</v>
      </c>
      <c r="B13" s="52" t="s">
        <v>31</v>
      </c>
      <c r="C13" s="18">
        <f>+C14+C16+C18</f>
        <v>0</v>
      </c>
      <c r="D13" s="19">
        <f>+D14+D16+D18</f>
        <v>0</v>
      </c>
      <c r="E13" s="19">
        <f>+E14+E16+E18</f>
        <v>0</v>
      </c>
      <c r="F13" s="18">
        <f>+F14+F16+F18</f>
        <v>0</v>
      </c>
      <c r="G13" s="18"/>
      <c r="H13" s="18"/>
      <c r="I13" s="4"/>
      <c r="J13" s="4"/>
      <c r="K13" s="4"/>
      <c r="L13" s="4"/>
      <c r="M13" s="5"/>
      <c r="N13" s="5"/>
      <c r="O13" s="5"/>
      <c r="P13" s="5"/>
      <c r="Q13" s="5"/>
      <c r="R13" s="5"/>
      <c r="S13" s="5"/>
      <c r="T13" s="5"/>
      <c r="U13" s="5"/>
      <c r="V13" s="5"/>
      <c r="W13" s="5"/>
      <c r="X13" s="5"/>
      <c r="Y13" s="5"/>
      <c r="Z13" s="5"/>
    </row>
    <row r="14" spans="1:26" ht="12.75" customHeight="1" x14ac:dyDescent="0.25">
      <c r="A14" s="22" t="s">
        <v>180</v>
      </c>
      <c r="B14" s="22" t="s">
        <v>472</v>
      </c>
      <c r="C14" s="23">
        <f>+C15</f>
        <v>0</v>
      </c>
      <c r="D14" s="25">
        <f>+D15</f>
        <v>0</v>
      </c>
      <c r="E14" s="25">
        <f>+E15</f>
        <v>0</v>
      </c>
      <c r="F14" s="23">
        <f>+F15</f>
        <v>0</v>
      </c>
      <c r="G14" s="23"/>
      <c r="H14" s="23"/>
      <c r="I14" s="4"/>
      <c r="J14" s="4"/>
      <c r="K14" s="4"/>
      <c r="L14" s="4"/>
      <c r="M14" s="5"/>
      <c r="N14" s="5"/>
      <c r="O14" s="5"/>
      <c r="P14" s="5"/>
      <c r="Q14" s="5"/>
      <c r="R14" s="5"/>
      <c r="S14" s="5"/>
      <c r="T14" s="5"/>
      <c r="U14" s="5"/>
      <c r="V14" s="5"/>
      <c r="W14" s="5"/>
      <c r="X14" s="5"/>
      <c r="Y14" s="5"/>
      <c r="Z14" s="5"/>
    </row>
    <row r="15" spans="1:26" ht="12.75" customHeight="1" x14ac:dyDescent="0.25">
      <c r="A15" s="26" t="s">
        <v>182</v>
      </c>
      <c r="B15" s="26" t="s">
        <v>472</v>
      </c>
      <c r="C15" s="27"/>
      <c r="D15" s="24"/>
      <c r="E15" s="24"/>
      <c r="F15" s="27"/>
      <c r="G15" s="27"/>
      <c r="H15" s="27"/>
      <c r="I15" s="5"/>
      <c r="J15" s="5"/>
      <c r="K15" s="5"/>
      <c r="L15" s="5"/>
      <c r="M15" s="5"/>
      <c r="N15" s="5"/>
      <c r="O15" s="5"/>
      <c r="P15" s="5"/>
      <c r="Q15" s="5"/>
      <c r="R15" s="5"/>
      <c r="S15" s="5"/>
      <c r="T15" s="5"/>
      <c r="U15" s="5"/>
      <c r="V15" s="5"/>
      <c r="W15" s="5"/>
      <c r="X15" s="5"/>
      <c r="Y15" s="5"/>
      <c r="Z15" s="5"/>
    </row>
    <row r="16" spans="1:26" ht="12.75" customHeight="1" x14ac:dyDescent="0.25">
      <c r="A16" s="22" t="s">
        <v>374</v>
      </c>
      <c r="B16" s="22" t="s">
        <v>473</v>
      </c>
      <c r="C16" s="23">
        <f>+C17</f>
        <v>0</v>
      </c>
      <c r="D16" s="25">
        <f>+D17</f>
        <v>0</v>
      </c>
      <c r="E16" s="25">
        <f>+E17</f>
        <v>0</v>
      </c>
      <c r="F16" s="23">
        <f>+F17</f>
        <v>0</v>
      </c>
      <c r="G16" s="23"/>
      <c r="H16" s="23"/>
      <c r="I16" s="4"/>
      <c r="J16" s="4"/>
      <c r="K16" s="4"/>
      <c r="L16" s="4"/>
      <c r="M16" s="5"/>
      <c r="N16" s="5"/>
      <c r="O16" s="5"/>
      <c r="P16" s="5"/>
      <c r="Q16" s="5"/>
      <c r="R16" s="5"/>
      <c r="S16" s="5"/>
      <c r="T16" s="5"/>
      <c r="U16" s="5"/>
      <c r="V16" s="5"/>
      <c r="W16" s="5"/>
      <c r="X16" s="5"/>
      <c r="Y16" s="5"/>
      <c r="Z16" s="5"/>
    </row>
    <row r="17" spans="1:26" ht="12.75" customHeight="1" x14ac:dyDescent="0.25">
      <c r="A17" s="26" t="s">
        <v>434</v>
      </c>
      <c r="B17" s="26" t="s">
        <v>474</v>
      </c>
      <c r="C17" s="27"/>
      <c r="D17" s="24"/>
      <c r="E17" s="24"/>
      <c r="F17" s="27"/>
      <c r="G17" s="27"/>
      <c r="H17" s="27"/>
      <c r="I17" s="5"/>
      <c r="J17" s="5"/>
      <c r="K17" s="5"/>
      <c r="L17" s="5"/>
      <c r="M17" s="5"/>
      <c r="N17" s="5"/>
      <c r="O17" s="5"/>
      <c r="P17" s="5"/>
      <c r="Q17" s="5"/>
      <c r="R17" s="5"/>
      <c r="S17" s="5"/>
      <c r="T17" s="5"/>
      <c r="U17" s="5"/>
      <c r="V17" s="5"/>
      <c r="W17" s="5"/>
      <c r="X17" s="5"/>
      <c r="Y17" s="5"/>
      <c r="Z17" s="5"/>
    </row>
    <row r="18" spans="1:26" ht="12.75" customHeight="1" x14ac:dyDescent="0.25">
      <c r="A18" s="22" t="s">
        <v>475</v>
      </c>
      <c r="B18" s="22" t="s">
        <v>476</v>
      </c>
      <c r="C18" s="23">
        <f>+C19</f>
        <v>0</v>
      </c>
      <c r="D18" s="25">
        <f>+D19</f>
        <v>0</v>
      </c>
      <c r="E18" s="25">
        <f>+E19</f>
        <v>0</v>
      </c>
      <c r="F18" s="23">
        <f>+F19</f>
        <v>0</v>
      </c>
      <c r="G18" s="23"/>
      <c r="H18" s="23"/>
      <c r="I18" s="4"/>
      <c r="J18" s="4"/>
      <c r="K18" s="4"/>
      <c r="L18" s="4"/>
      <c r="M18" s="5"/>
      <c r="N18" s="5"/>
      <c r="O18" s="5"/>
      <c r="P18" s="5"/>
      <c r="Q18" s="5"/>
      <c r="R18" s="5"/>
      <c r="S18" s="5"/>
      <c r="T18" s="5"/>
      <c r="U18" s="5"/>
      <c r="V18" s="5"/>
      <c r="W18" s="5"/>
      <c r="X18" s="5"/>
      <c r="Y18" s="5"/>
      <c r="Z18" s="5"/>
    </row>
    <row r="19" spans="1:26" ht="12.75" customHeight="1" x14ac:dyDescent="0.25">
      <c r="A19" s="26" t="s">
        <v>479</v>
      </c>
      <c r="B19" s="26" t="s">
        <v>480</v>
      </c>
      <c r="C19" s="27"/>
      <c r="D19" s="24"/>
      <c r="E19" s="24"/>
      <c r="F19" s="27"/>
      <c r="G19" s="27"/>
      <c r="H19" s="27"/>
      <c r="I19" s="5"/>
      <c r="J19" s="5"/>
      <c r="K19" s="5"/>
      <c r="L19" s="5"/>
      <c r="M19" s="5"/>
      <c r="N19" s="5"/>
      <c r="O19" s="5"/>
      <c r="P19" s="5"/>
      <c r="Q19" s="5"/>
      <c r="R19" s="5"/>
      <c r="S19" s="5"/>
      <c r="T19" s="5"/>
      <c r="U19" s="5"/>
      <c r="V19" s="5"/>
      <c r="W19" s="5"/>
      <c r="X19" s="5"/>
      <c r="Y19" s="5"/>
      <c r="Z19" s="5"/>
    </row>
    <row r="20" spans="1:26" ht="12.75" customHeight="1" x14ac:dyDescent="0.25">
      <c r="A20" s="5"/>
      <c r="B20" s="32"/>
      <c r="C20" s="33"/>
      <c r="D20" s="34"/>
      <c r="E20" s="34"/>
      <c r="F20" s="33"/>
      <c r="G20" s="33"/>
      <c r="H20" s="33"/>
      <c r="I20" s="5"/>
      <c r="J20" s="5"/>
      <c r="K20" s="5"/>
      <c r="L20" s="5"/>
      <c r="M20" s="5"/>
      <c r="N20" s="5"/>
      <c r="O20" s="5"/>
      <c r="P20" s="5"/>
      <c r="Q20" s="5"/>
      <c r="R20" s="5"/>
      <c r="S20" s="5"/>
      <c r="T20" s="5"/>
      <c r="U20" s="5"/>
      <c r="V20" s="5"/>
      <c r="W20" s="5"/>
      <c r="X20" s="5"/>
      <c r="Y20" s="5"/>
      <c r="Z20" s="5"/>
    </row>
    <row r="21" spans="1:26" ht="12.75" customHeight="1" x14ac:dyDescent="0.25">
      <c r="A21" s="5"/>
      <c r="B21" s="32"/>
      <c r="C21" s="33"/>
      <c r="D21" s="34"/>
      <c r="E21" s="34"/>
      <c r="F21" s="33"/>
      <c r="G21" s="33"/>
      <c r="H21" s="33"/>
      <c r="I21" s="5"/>
      <c r="J21" s="5"/>
      <c r="K21" s="5"/>
      <c r="L21" s="5"/>
      <c r="M21" s="5"/>
      <c r="N21" s="5"/>
      <c r="O21" s="5"/>
      <c r="P21" s="5"/>
      <c r="Q21" s="5"/>
      <c r="R21" s="5"/>
      <c r="S21" s="5"/>
      <c r="T21" s="5"/>
      <c r="U21" s="5"/>
      <c r="V21" s="5"/>
      <c r="W21" s="5"/>
      <c r="X21" s="5"/>
      <c r="Y21" s="5"/>
      <c r="Z21" s="5"/>
    </row>
    <row r="22" spans="1:26" ht="12.75" customHeight="1" x14ac:dyDescent="0.25">
      <c r="A22" s="5"/>
      <c r="B22" s="32"/>
      <c r="C22" s="33"/>
      <c r="D22" s="34"/>
      <c r="E22" s="34"/>
      <c r="F22" s="33"/>
      <c r="G22" s="33"/>
      <c r="H22" s="33"/>
      <c r="I22" s="5"/>
      <c r="J22" s="5"/>
      <c r="K22" s="5"/>
      <c r="L22" s="5"/>
      <c r="M22" s="5"/>
      <c r="N22" s="5"/>
      <c r="O22" s="5"/>
      <c r="P22" s="5"/>
      <c r="Q22" s="5"/>
      <c r="R22" s="5"/>
      <c r="S22" s="5"/>
      <c r="T22" s="5"/>
      <c r="U22" s="5"/>
      <c r="V22" s="5"/>
      <c r="W22" s="5"/>
      <c r="X22" s="5"/>
      <c r="Y22" s="5"/>
      <c r="Z22" s="5"/>
    </row>
    <row r="23" spans="1:26" ht="12.75" customHeight="1" x14ac:dyDescent="0.25">
      <c r="A23" s="5"/>
      <c r="B23" s="32"/>
      <c r="C23" s="33"/>
      <c r="D23" s="34"/>
      <c r="E23" s="34"/>
      <c r="F23" s="33"/>
      <c r="G23" s="33"/>
      <c r="H23" s="33"/>
      <c r="I23" s="5"/>
      <c r="J23" s="5"/>
      <c r="K23" s="5"/>
      <c r="L23" s="5"/>
      <c r="M23" s="5"/>
      <c r="N23" s="5"/>
      <c r="O23" s="5"/>
      <c r="P23" s="5"/>
      <c r="Q23" s="5"/>
      <c r="R23" s="5"/>
      <c r="S23" s="5"/>
      <c r="T23" s="5"/>
      <c r="U23" s="5"/>
      <c r="V23" s="5"/>
      <c r="W23" s="5"/>
      <c r="X23" s="5"/>
      <c r="Y23" s="5"/>
      <c r="Z23" s="5"/>
    </row>
    <row r="24" spans="1:26" ht="12.75" customHeight="1" x14ac:dyDescent="0.25">
      <c r="A24" s="5"/>
      <c r="B24" s="32"/>
      <c r="C24" s="33"/>
      <c r="D24" s="34"/>
      <c r="E24" s="34"/>
      <c r="F24" s="33"/>
      <c r="G24" s="33"/>
      <c r="H24" s="33"/>
      <c r="I24" s="5"/>
      <c r="J24" s="5"/>
      <c r="K24" s="5"/>
      <c r="L24" s="5"/>
      <c r="M24" s="5"/>
      <c r="N24" s="5"/>
      <c r="O24" s="5"/>
      <c r="P24" s="5"/>
      <c r="Q24" s="5"/>
      <c r="R24" s="5"/>
      <c r="S24" s="5"/>
      <c r="T24" s="5"/>
      <c r="U24" s="5"/>
      <c r="V24" s="5"/>
      <c r="W24" s="5"/>
      <c r="X24" s="5"/>
      <c r="Y24" s="5"/>
      <c r="Z24" s="5"/>
    </row>
    <row r="25" spans="1:26" ht="12.75" customHeight="1" x14ac:dyDescent="0.25">
      <c r="A25" s="5"/>
      <c r="B25" s="32"/>
      <c r="C25" s="33"/>
      <c r="D25" s="34"/>
      <c r="E25" s="34"/>
      <c r="F25" s="33"/>
      <c r="G25" s="33"/>
      <c r="H25" s="33"/>
      <c r="I25" s="5"/>
      <c r="J25" s="5"/>
      <c r="K25" s="5"/>
      <c r="L25" s="5"/>
      <c r="M25" s="5"/>
      <c r="N25" s="5"/>
      <c r="O25" s="5"/>
      <c r="P25" s="5"/>
      <c r="Q25" s="5"/>
      <c r="R25" s="5"/>
      <c r="S25" s="5"/>
      <c r="T25" s="5"/>
      <c r="U25" s="5"/>
      <c r="V25" s="5"/>
      <c r="W25" s="5"/>
      <c r="X25" s="5"/>
      <c r="Y25" s="5"/>
      <c r="Z25" s="5"/>
    </row>
    <row r="26" spans="1:26" ht="12.75" customHeight="1" x14ac:dyDescent="0.25">
      <c r="A26" s="5"/>
      <c r="B26" s="32"/>
      <c r="C26" s="33"/>
      <c r="D26" s="34"/>
      <c r="E26" s="34"/>
      <c r="F26" s="33"/>
      <c r="G26" s="33"/>
      <c r="H26" s="33"/>
      <c r="I26" s="5"/>
      <c r="J26" s="5"/>
      <c r="K26" s="5"/>
      <c r="L26" s="5"/>
      <c r="M26" s="5"/>
      <c r="N26" s="5"/>
      <c r="O26" s="5"/>
      <c r="P26" s="5"/>
      <c r="Q26" s="5"/>
      <c r="R26" s="5"/>
      <c r="S26" s="5"/>
      <c r="T26" s="5"/>
      <c r="U26" s="5"/>
      <c r="V26" s="5"/>
      <c r="W26" s="5"/>
      <c r="X26" s="5"/>
      <c r="Y26" s="5"/>
      <c r="Z26" s="5"/>
    </row>
    <row r="27" spans="1:26" ht="12.75" customHeight="1" x14ac:dyDescent="0.25">
      <c r="A27" s="5"/>
      <c r="B27" s="32"/>
      <c r="C27" s="33"/>
      <c r="D27" s="34"/>
      <c r="E27" s="34"/>
      <c r="F27" s="33"/>
      <c r="G27" s="33"/>
      <c r="H27" s="33"/>
      <c r="I27" s="5"/>
      <c r="J27" s="5"/>
      <c r="K27" s="5"/>
      <c r="L27" s="5"/>
      <c r="M27" s="5"/>
      <c r="N27" s="5"/>
      <c r="O27" s="5"/>
      <c r="P27" s="5"/>
      <c r="Q27" s="5"/>
      <c r="R27" s="5"/>
      <c r="S27" s="5"/>
      <c r="T27" s="5"/>
      <c r="U27" s="5"/>
      <c r="V27" s="5"/>
      <c r="W27" s="5"/>
      <c r="X27" s="5"/>
      <c r="Y27" s="5"/>
      <c r="Z27" s="5"/>
    </row>
    <row r="28" spans="1:26" ht="12.75" customHeight="1" x14ac:dyDescent="0.25">
      <c r="A28" s="5"/>
      <c r="B28" s="32"/>
      <c r="C28" s="33"/>
      <c r="D28" s="34"/>
      <c r="E28" s="34"/>
      <c r="F28" s="33"/>
      <c r="G28" s="33"/>
      <c r="H28" s="33"/>
      <c r="I28" s="5"/>
      <c r="J28" s="5"/>
      <c r="K28" s="5"/>
      <c r="L28" s="5"/>
      <c r="M28" s="5"/>
      <c r="N28" s="5"/>
      <c r="O28" s="5"/>
      <c r="P28" s="5"/>
      <c r="Q28" s="5"/>
      <c r="R28" s="5"/>
      <c r="S28" s="5"/>
      <c r="T28" s="5"/>
      <c r="U28" s="5"/>
      <c r="V28" s="5"/>
      <c r="W28" s="5"/>
      <c r="X28" s="5"/>
      <c r="Y28" s="5"/>
      <c r="Z28" s="5"/>
    </row>
    <row r="29" spans="1:26" ht="12.75" customHeight="1" x14ac:dyDescent="0.25">
      <c r="A29" s="5"/>
      <c r="B29" s="32"/>
      <c r="C29" s="33"/>
      <c r="D29" s="34"/>
      <c r="E29" s="34"/>
      <c r="F29" s="33"/>
      <c r="G29" s="33"/>
      <c r="H29" s="33"/>
      <c r="I29" s="5"/>
      <c r="J29" s="5"/>
      <c r="K29" s="5"/>
      <c r="L29" s="5"/>
      <c r="M29" s="5"/>
      <c r="N29" s="5"/>
      <c r="O29" s="5"/>
      <c r="P29" s="5"/>
      <c r="Q29" s="5"/>
      <c r="R29" s="5"/>
      <c r="S29" s="5"/>
      <c r="T29" s="5"/>
      <c r="U29" s="5"/>
      <c r="V29" s="5"/>
      <c r="W29" s="5"/>
      <c r="X29" s="5"/>
      <c r="Y29" s="5"/>
      <c r="Z29" s="5"/>
    </row>
    <row r="30" spans="1:26" ht="12.75" customHeight="1" x14ac:dyDescent="0.25">
      <c r="A30" s="5"/>
      <c r="B30" s="32"/>
      <c r="C30" s="33"/>
      <c r="D30" s="34"/>
      <c r="E30" s="34"/>
      <c r="F30" s="33"/>
      <c r="G30" s="33"/>
      <c r="H30" s="33"/>
      <c r="I30" s="5"/>
      <c r="J30" s="5"/>
      <c r="K30" s="5"/>
      <c r="L30" s="5"/>
      <c r="M30" s="5"/>
      <c r="N30" s="5"/>
      <c r="O30" s="5"/>
      <c r="P30" s="5"/>
      <c r="Q30" s="5"/>
      <c r="R30" s="5"/>
      <c r="S30" s="5"/>
      <c r="T30" s="5"/>
      <c r="U30" s="5"/>
      <c r="V30" s="5"/>
      <c r="W30" s="5"/>
      <c r="X30" s="5"/>
      <c r="Y30" s="5"/>
      <c r="Z30" s="5"/>
    </row>
    <row r="31" spans="1:26" ht="12.75" customHeight="1" x14ac:dyDescent="0.25">
      <c r="A31" s="5"/>
      <c r="B31" s="32"/>
      <c r="C31" s="33"/>
      <c r="D31" s="34"/>
      <c r="E31" s="34"/>
      <c r="F31" s="33"/>
      <c r="G31" s="33"/>
      <c r="H31" s="33"/>
      <c r="I31" s="5"/>
      <c r="J31" s="5"/>
      <c r="K31" s="5"/>
      <c r="L31" s="5"/>
      <c r="M31" s="5"/>
      <c r="N31" s="5"/>
      <c r="O31" s="5"/>
      <c r="P31" s="5"/>
      <c r="Q31" s="5"/>
      <c r="R31" s="5"/>
      <c r="S31" s="5"/>
      <c r="T31" s="5"/>
      <c r="U31" s="5"/>
      <c r="V31" s="5"/>
      <c r="W31" s="5"/>
      <c r="X31" s="5"/>
      <c r="Y31" s="5"/>
      <c r="Z31" s="5"/>
    </row>
    <row r="32" spans="1:26" ht="12.75" customHeight="1" x14ac:dyDescent="0.25">
      <c r="A32" s="5"/>
      <c r="B32" s="32"/>
      <c r="C32" s="33"/>
      <c r="D32" s="34"/>
      <c r="E32" s="34"/>
      <c r="F32" s="33"/>
      <c r="G32" s="33"/>
      <c r="H32" s="33"/>
      <c r="I32" s="5"/>
      <c r="J32" s="5"/>
      <c r="K32" s="5"/>
      <c r="L32" s="5"/>
      <c r="M32" s="5"/>
      <c r="N32" s="5"/>
      <c r="O32" s="5"/>
      <c r="P32" s="5"/>
      <c r="Q32" s="5"/>
      <c r="R32" s="5"/>
      <c r="S32" s="5"/>
      <c r="T32" s="5"/>
      <c r="U32" s="5"/>
      <c r="V32" s="5"/>
      <c r="W32" s="5"/>
      <c r="X32" s="5"/>
      <c r="Y32" s="5"/>
      <c r="Z32" s="5"/>
    </row>
    <row r="33" spans="1:26" ht="12.75" customHeight="1" x14ac:dyDescent="0.25">
      <c r="A33" s="5"/>
      <c r="B33" s="32"/>
      <c r="C33" s="33"/>
      <c r="D33" s="34"/>
      <c r="E33" s="34"/>
      <c r="F33" s="33"/>
      <c r="G33" s="33"/>
      <c r="H33" s="33"/>
      <c r="I33" s="5"/>
      <c r="J33" s="5"/>
      <c r="K33" s="5"/>
      <c r="L33" s="5"/>
      <c r="M33" s="5"/>
      <c r="N33" s="5"/>
      <c r="O33" s="5"/>
      <c r="P33" s="5"/>
      <c r="Q33" s="5"/>
      <c r="R33" s="5"/>
      <c r="S33" s="5"/>
      <c r="T33" s="5"/>
      <c r="U33" s="5"/>
      <c r="V33" s="5"/>
      <c r="W33" s="5"/>
      <c r="X33" s="5"/>
      <c r="Y33" s="5"/>
      <c r="Z33" s="5"/>
    </row>
    <row r="34" spans="1:26" ht="12.75" customHeight="1" x14ac:dyDescent="0.25">
      <c r="A34" s="5"/>
      <c r="B34" s="32"/>
      <c r="C34" s="33"/>
      <c r="D34" s="34"/>
      <c r="E34" s="34"/>
      <c r="F34" s="33"/>
      <c r="G34" s="33"/>
      <c r="H34" s="33"/>
      <c r="I34" s="5"/>
      <c r="J34" s="5"/>
      <c r="K34" s="5"/>
      <c r="L34" s="5"/>
      <c r="M34" s="5"/>
      <c r="N34" s="5"/>
      <c r="O34" s="5"/>
      <c r="P34" s="5"/>
      <c r="Q34" s="5"/>
      <c r="R34" s="5"/>
      <c r="S34" s="5"/>
      <c r="T34" s="5"/>
      <c r="U34" s="5"/>
      <c r="V34" s="5"/>
      <c r="W34" s="5"/>
      <c r="X34" s="5"/>
      <c r="Y34" s="5"/>
      <c r="Z34" s="5"/>
    </row>
    <row r="35" spans="1:26" ht="12.75" customHeight="1" x14ac:dyDescent="0.25">
      <c r="A35" s="5"/>
      <c r="B35" s="32"/>
      <c r="C35" s="33"/>
      <c r="D35" s="34"/>
      <c r="E35" s="34"/>
      <c r="F35" s="33"/>
      <c r="G35" s="33"/>
      <c r="H35" s="33"/>
      <c r="I35" s="5"/>
      <c r="J35" s="5"/>
      <c r="K35" s="5"/>
      <c r="L35" s="5"/>
      <c r="M35" s="5"/>
      <c r="N35" s="5"/>
      <c r="O35" s="5"/>
      <c r="P35" s="5"/>
      <c r="Q35" s="5"/>
      <c r="R35" s="5"/>
      <c r="S35" s="5"/>
      <c r="T35" s="5"/>
      <c r="U35" s="5"/>
      <c r="V35" s="5"/>
      <c r="W35" s="5"/>
      <c r="X35" s="5"/>
      <c r="Y35" s="5"/>
      <c r="Z35" s="5"/>
    </row>
    <row r="36" spans="1:26" ht="12.75" customHeight="1" x14ac:dyDescent="0.25">
      <c r="A36" s="5"/>
      <c r="B36" s="32"/>
      <c r="C36" s="33"/>
      <c r="D36" s="34"/>
      <c r="E36" s="34"/>
      <c r="F36" s="33"/>
      <c r="G36" s="33"/>
      <c r="H36" s="33"/>
      <c r="I36" s="5"/>
      <c r="J36" s="5"/>
      <c r="K36" s="5"/>
      <c r="L36" s="5"/>
      <c r="M36" s="5"/>
      <c r="N36" s="5"/>
      <c r="O36" s="5"/>
      <c r="P36" s="5"/>
      <c r="Q36" s="5"/>
      <c r="R36" s="5"/>
      <c r="S36" s="5"/>
      <c r="T36" s="5"/>
      <c r="U36" s="5"/>
      <c r="V36" s="5"/>
      <c r="W36" s="5"/>
      <c r="X36" s="5"/>
      <c r="Y36" s="5"/>
      <c r="Z36" s="5"/>
    </row>
    <row r="37" spans="1:26" ht="12.75" customHeight="1" x14ac:dyDescent="0.25">
      <c r="A37" s="5"/>
      <c r="B37" s="32"/>
      <c r="C37" s="33"/>
      <c r="D37" s="34"/>
      <c r="E37" s="34"/>
      <c r="F37" s="33"/>
      <c r="G37" s="33"/>
      <c r="H37" s="33"/>
      <c r="I37" s="5"/>
      <c r="J37" s="5"/>
      <c r="K37" s="5"/>
      <c r="L37" s="5"/>
      <c r="M37" s="5"/>
      <c r="N37" s="5"/>
      <c r="O37" s="5"/>
      <c r="P37" s="5"/>
      <c r="Q37" s="5"/>
      <c r="R37" s="5"/>
      <c r="S37" s="5"/>
      <c r="T37" s="5"/>
      <c r="U37" s="5"/>
      <c r="V37" s="5"/>
      <c r="W37" s="5"/>
      <c r="X37" s="5"/>
      <c r="Y37" s="5"/>
      <c r="Z37" s="5"/>
    </row>
    <row r="38" spans="1:26" ht="12.75" customHeight="1" x14ac:dyDescent="0.25">
      <c r="A38" s="5"/>
      <c r="B38" s="32"/>
      <c r="C38" s="33"/>
      <c r="D38" s="34"/>
      <c r="E38" s="34"/>
      <c r="F38" s="33"/>
      <c r="G38" s="33"/>
      <c r="H38" s="33"/>
      <c r="I38" s="5"/>
      <c r="J38" s="5"/>
      <c r="K38" s="5"/>
      <c r="L38" s="5"/>
      <c r="M38" s="5"/>
      <c r="N38" s="5"/>
      <c r="O38" s="5"/>
      <c r="P38" s="5"/>
      <c r="Q38" s="5"/>
      <c r="R38" s="5"/>
      <c r="S38" s="5"/>
      <c r="T38" s="5"/>
      <c r="U38" s="5"/>
      <c r="V38" s="5"/>
      <c r="W38" s="5"/>
      <c r="X38" s="5"/>
      <c r="Y38" s="5"/>
      <c r="Z38" s="5"/>
    </row>
    <row r="39" spans="1:26" ht="12.75" customHeight="1" x14ac:dyDescent="0.25">
      <c r="A39" s="5"/>
      <c r="B39" s="32"/>
      <c r="C39" s="33"/>
      <c r="D39" s="34"/>
      <c r="E39" s="34"/>
      <c r="F39" s="33"/>
      <c r="G39" s="33"/>
      <c r="H39" s="33"/>
      <c r="I39" s="5"/>
      <c r="J39" s="5"/>
      <c r="K39" s="5"/>
      <c r="L39" s="5"/>
      <c r="M39" s="5"/>
      <c r="N39" s="5"/>
      <c r="O39" s="5"/>
      <c r="P39" s="5"/>
      <c r="Q39" s="5"/>
      <c r="R39" s="5"/>
      <c r="S39" s="5"/>
      <c r="T39" s="5"/>
      <c r="U39" s="5"/>
      <c r="V39" s="5"/>
      <c r="W39" s="5"/>
      <c r="X39" s="5"/>
      <c r="Y39" s="5"/>
      <c r="Z39" s="5"/>
    </row>
    <row r="40" spans="1:26" ht="12.75" customHeight="1" x14ac:dyDescent="0.25">
      <c r="A40" s="5"/>
      <c r="B40" s="32"/>
      <c r="C40" s="33"/>
      <c r="D40" s="34"/>
      <c r="E40" s="34"/>
      <c r="F40" s="33"/>
      <c r="G40" s="33"/>
      <c r="H40" s="33"/>
      <c r="I40" s="5"/>
      <c r="J40" s="5"/>
      <c r="K40" s="5"/>
      <c r="L40" s="5"/>
      <c r="M40" s="5"/>
      <c r="N40" s="5"/>
      <c r="O40" s="5"/>
      <c r="P40" s="5"/>
      <c r="Q40" s="5"/>
      <c r="R40" s="5"/>
      <c r="S40" s="5"/>
      <c r="T40" s="5"/>
      <c r="U40" s="5"/>
      <c r="V40" s="5"/>
      <c r="W40" s="5"/>
      <c r="X40" s="5"/>
      <c r="Y40" s="5"/>
      <c r="Z40" s="5"/>
    </row>
    <row r="41" spans="1:26" ht="12.75" customHeight="1" x14ac:dyDescent="0.25">
      <c r="A41" s="5"/>
      <c r="B41" s="32"/>
      <c r="C41" s="33"/>
      <c r="D41" s="34"/>
      <c r="E41" s="34"/>
      <c r="F41" s="33"/>
      <c r="G41" s="33"/>
      <c r="H41" s="33"/>
      <c r="I41" s="5"/>
      <c r="J41" s="5"/>
      <c r="K41" s="5"/>
      <c r="L41" s="5"/>
      <c r="M41" s="5"/>
      <c r="N41" s="5"/>
      <c r="O41" s="5"/>
      <c r="P41" s="5"/>
      <c r="Q41" s="5"/>
      <c r="R41" s="5"/>
      <c r="S41" s="5"/>
      <c r="T41" s="5"/>
      <c r="U41" s="5"/>
      <c r="V41" s="5"/>
      <c r="W41" s="5"/>
      <c r="X41" s="5"/>
      <c r="Y41" s="5"/>
      <c r="Z41" s="5"/>
    </row>
    <row r="42" spans="1:26" ht="12.75" customHeight="1" x14ac:dyDescent="0.25">
      <c r="A42" s="5"/>
      <c r="B42" s="32"/>
      <c r="C42" s="33"/>
      <c r="D42" s="34"/>
      <c r="E42" s="34"/>
      <c r="F42" s="33"/>
      <c r="G42" s="33"/>
      <c r="H42" s="33"/>
      <c r="I42" s="5"/>
      <c r="J42" s="5"/>
      <c r="K42" s="5"/>
      <c r="L42" s="5"/>
      <c r="M42" s="5"/>
      <c r="N42" s="5"/>
      <c r="O42" s="5"/>
      <c r="P42" s="5"/>
      <c r="Q42" s="5"/>
      <c r="R42" s="5"/>
      <c r="S42" s="5"/>
      <c r="T42" s="5"/>
      <c r="U42" s="5"/>
      <c r="V42" s="5"/>
      <c r="W42" s="5"/>
      <c r="X42" s="5"/>
      <c r="Y42" s="5"/>
      <c r="Z42" s="5"/>
    </row>
    <row r="43" spans="1:26" ht="12.75" customHeight="1" x14ac:dyDescent="0.25">
      <c r="A43" s="5"/>
      <c r="B43" s="32"/>
      <c r="C43" s="33"/>
      <c r="D43" s="34"/>
      <c r="E43" s="34"/>
      <c r="F43" s="33"/>
      <c r="G43" s="33"/>
      <c r="H43" s="33"/>
      <c r="I43" s="5"/>
      <c r="J43" s="5"/>
      <c r="K43" s="5"/>
      <c r="L43" s="5"/>
      <c r="M43" s="5"/>
      <c r="N43" s="5"/>
      <c r="O43" s="5"/>
      <c r="P43" s="5"/>
      <c r="Q43" s="5"/>
      <c r="R43" s="5"/>
      <c r="S43" s="5"/>
      <c r="T43" s="5"/>
      <c r="U43" s="5"/>
      <c r="V43" s="5"/>
      <c r="W43" s="5"/>
      <c r="X43" s="5"/>
      <c r="Y43" s="5"/>
      <c r="Z43" s="5"/>
    </row>
    <row r="44" spans="1:26" ht="12.75" customHeight="1" x14ac:dyDescent="0.25">
      <c r="A44" s="5"/>
      <c r="B44" s="32"/>
      <c r="C44" s="33"/>
      <c r="D44" s="34"/>
      <c r="E44" s="34"/>
      <c r="F44" s="33"/>
      <c r="G44" s="33"/>
      <c r="H44" s="33"/>
      <c r="I44" s="5"/>
      <c r="J44" s="5"/>
      <c r="K44" s="5"/>
      <c r="L44" s="5"/>
      <c r="M44" s="5"/>
      <c r="N44" s="5"/>
      <c r="O44" s="5"/>
      <c r="P44" s="5"/>
      <c r="Q44" s="5"/>
      <c r="R44" s="5"/>
      <c r="S44" s="5"/>
      <c r="T44" s="5"/>
      <c r="U44" s="5"/>
      <c r="V44" s="5"/>
      <c r="W44" s="5"/>
      <c r="X44" s="5"/>
      <c r="Y44" s="5"/>
      <c r="Z44" s="5"/>
    </row>
    <row r="45" spans="1:26" ht="12.75" customHeight="1" x14ac:dyDescent="0.25">
      <c r="A45" s="5"/>
      <c r="B45" s="32"/>
      <c r="C45" s="33"/>
      <c r="D45" s="34"/>
      <c r="E45" s="34"/>
      <c r="F45" s="33"/>
      <c r="G45" s="33"/>
      <c r="H45" s="33"/>
      <c r="I45" s="5"/>
      <c r="J45" s="5"/>
      <c r="K45" s="5"/>
      <c r="L45" s="5"/>
      <c r="M45" s="5"/>
      <c r="N45" s="5"/>
      <c r="O45" s="5"/>
      <c r="P45" s="5"/>
      <c r="Q45" s="5"/>
      <c r="R45" s="5"/>
      <c r="S45" s="5"/>
      <c r="T45" s="5"/>
      <c r="U45" s="5"/>
      <c r="V45" s="5"/>
      <c r="W45" s="5"/>
      <c r="X45" s="5"/>
      <c r="Y45" s="5"/>
      <c r="Z45" s="5"/>
    </row>
    <row r="46" spans="1:26" ht="12.75" customHeight="1" x14ac:dyDescent="0.25">
      <c r="A46" s="5"/>
      <c r="B46" s="32"/>
      <c r="C46" s="33"/>
      <c r="D46" s="34"/>
      <c r="E46" s="34"/>
      <c r="F46" s="33"/>
      <c r="G46" s="33"/>
      <c r="H46" s="33"/>
      <c r="I46" s="5"/>
      <c r="J46" s="5"/>
      <c r="K46" s="5"/>
      <c r="L46" s="5"/>
      <c r="M46" s="5"/>
      <c r="N46" s="5"/>
      <c r="O46" s="5"/>
      <c r="P46" s="5"/>
      <c r="Q46" s="5"/>
      <c r="R46" s="5"/>
      <c r="S46" s="5"/>
      <c r="T46" s="5"/>
      <c r="U46" s="5"/>
      <c r="V46" s="5"/>
      <c r="W46" s="5"/>
      <c r="X46" s="5"/>
      <c r="Y46" s="5"/>
      <c r="Z46" s="5"/>
    </row>
    <row r="47" spans="1:26" ht="12.75" customHeight="1" x14ac:dyDescent="0.25">
      <c r="A47" s="5"/>
      <c r="B47" s="32"/>
      <c r="C47" s="33"/>
      <c r="D47" s="34"/>
      <c r="E47" s="34"/>
      <c r="F47" s="33"/>
      <c r="G47" s="33"/>
      <c r="H47" s="33"/>
      <c r="I47" s="5"/>
      <c r="J47" s="5"/>
      <c r="K47" s="5"/>
      <c r="L47" s="5"/>
      <c r="M47" s="5"/>
      <c r="N47" s="5"/>
      <c r="O47" s="5"/>
      <c r="P47" s="5"/>
      <c r="Q47" s="5"/>
      <c r="R47" s="5"/>
      <c r="S47" s="5"/>
      <c r="T47" s="5"/>
      <c r="U47" s="5"/>
      <c r="V47" s="5"/>
      <c r="W47" s="5"/>
      <c r="X47" s="5"/>
      <c r="Y47" s="5"/>
      <c r="Z47" s="5"/>
    </row>
    <row r="48" spans="1:26" ht="12.75" customHeight="1" x14ac:dyDescent="0.25">
      <c r="A48" s="5"/>
      <c r="B48" s="32"/>
      <c r="C48" s="33"/>
      <c r="D48" s="34"/>
      <c r="E48" s="34"/>
      <c r="F48" s="33"/>
      <c r="G48" s="33"/>
      <c r="H48" s="33"/>
      <c r="I48" s="5"/>
      <c r="J48" s="5"/>
      <c r="K48" s="5"/>
      <c r="L48" s="5"/>
      <c r="M48" s="5"/>
      <c r="N48" s="5"/>
      <c r="O48" s="5"/>
      <c r="P48" s="5"/>
      <c r="Q48" s="5"/>
      <c r="R48" s="5"/>
      <c r="S48" s="5"/>
      <c r="T48" s="5"/>
      <c r="U48" s="5"/>
      <c r="V48" s="5"/>
      <c r="W48" s="5"/>
      <c r="X48" s="5"/>
      <c r="Y48" s="5"/>
      <c r="Z48" s="5"/>
    </row>
    <row r="49" spans="1:26" ht="12.75" customHeight="1" x14ac:dyDescent="0.25">
      <c r="A49" s="5"/>
      <c r="B49" s="32"/>
      <c r="C49" s="33"/>
      <c r="D49" s="34"/>
      <c r="E49" s="34"/>
      <c r="F49" s="33"/>
      <c r="G49" s="33"/>
      <c r="H49" s="33"/>
      <c r="I49" s="5"/>
      <c r="J49" s="5"/>
      <c r="K49" s="5"/>
      <c r="L49" s="5"/>
      <c r="M49" s="5"/>
      <c r="N49" s="5"/>
      <c r="O49" s="5"/>
      <c r="P49" s="5"/>
      <c r="Q49" s="5"/>
      <c r="R49" s="5"/>
      <c r="S49" s="5"/>
      <c r="T49" s="5"/>
      <c r="U49" s="5"/>
      <c r="V49" s="5"/>
      <c r="W49" s="5"/>
      <c r="X49" s="5"/>
      <c r="Y49" s="5"/>
      <c r="Z49" s="5"/>
    </row>
    <row r="50" spans="1:26" ht="12.75" customHeight="1" x14ac:dyDescent="0.25">
      <c r="A50" s="5"/>
      <c r="B50" s="32"/>
      <c r="C50" s="33"/>
      <c r="D50" s="34"/>
      <c r="E50" s="34"/>
      <c r="F50" s="33"/>
      <c r="G50" s="33"/>
      <c r="H50" s="33"/>
      <c r="I50" s="5"/>
      <c r="J50" s="5"/>
      <c r="K50" s="5"/>
      <c r="L50" s="5"/>
      <c r="M50" s="5"/>
      <c r="N50" s="5"/>
      <c r="O50" s="5"/>
      <c r="P50" s="5"/>
      <c r="Q50" s="5"/>
      <c r="R50" s="5"/>
      <c r="S50" s="5"/>
      <c r="T50" s="5"/>
      <c r="U50" s="5"/>
      <c r="V50" s="5"/>
      <c r="W50" s="5"/>
      <c r="X50" s="5"/>
      <c r="Y50" s="5"/>
      <c r="Z50" s="5"/>
    </row>
    <row r="51" spans="1:26" ht="12.75" customHeight="1" x14ac:dyDescent="0.25">
      <c r="A51" s="5"/>
      <c r="B51" s="32"/>
      <c r="C51" s="33"/>
      <c r="D51" s="34"/>
      <c r="E51" s="34"/>
      <c r="F51" s="33"/>
      <c r="G51" s="33"/>
      <c r="H51" s="33"/>
      <c r="I51" s="5"/>
      <c r="J51" s="5"/>
      <c r="K51" s="5"/>
      <c r="L51" s="5"/>
      <c r="M51" s="5"/>
      <c r="N51" s="5"/>
      <c r="O51" s="5"/>
      <c r="P51" s="5"/>
      <c r="Q51" s="5"/>
      <c r="R51" s="5"/>
      <c r="S51" s="5"/>
      <c r="T51" s="5"/>
      <c r="U51" s="5"/>
      <c r="V51" s="5"/>
      <c r="W51" s="5"/>
      <c r="X51" s="5"/>
      <c r="Y51" s="5"/>
      <c r="Z51" s="5"/>
    </row>
    <row r="52" spans="1:26" ht="12.75" customHeight="1" x14ac:dyDescent="0.25">
      <c r="A52" s="5"/>
      <c r="B52" s="32"/>
      <c r="C52" s="33"/>
      <c r="D52" s="34"/>
      <c r="E52" s="34"/>
      <c r="F52" s="33"/>
      <c r="G52" s="33"/>
      <c r="H52" s="33"/>
      <c r="I52" s="5"/>
      <c r="J52" s="5"/>
      <c r="K52" s="5"/>
      <c r="L52" s="5"/>
      <c r="M52" s="5"/>
      <c r="N52" s="5"/>
      <c r="O52" s="5"/>
      <c r="P52" s="5"/>
      <c r="Q52" s="5"/>
      <c r="R52" s="5"/>
      <c r="S52" s="5"/>
      <c r="T52" s="5"/>
      <c r="U52" s="5"/>
      <c r="V52" s="5"/>
      <c r="W52" s="5"/>
      <c r="X52" s="5"/>
      <c r="Y52" s="5"/>
      <c r="Z52" s="5"/>
    </row>
    <row r="53" spans="1:26" ht="12.75" customHeight="1" x14ac:dyDescent="0.25">
      <c r="A53" s="5"/>
      <c r="B53" s="32"/>
      <c r="C53" s="33"/>
      <c r="D53" s="34"/>
      <c r="E53" s="34"/>
      <c r="F53" s="33"/>
      <c r="G53" s="33"/>
      <c r="H53" s="33"/>
      <c r="I53" s="5"/>
      <c r="J53" s="5"/>
      <c r="K53" s="5"/>
      <c r="L53" s="5"/>
      <c r="M53" s="5"/>
      <c r="N53" s="5"/>
      <c r="O53" s="5"/>
      <c r="P53" s="5"/>
      <c r="Q53" s="5"/>
      <c r="R53" s="5"/>
      <c r="S53" s="5"/>
      <c r="T53" s="5"/>
      <c r="U53" s="5"/>
      <c r="V53" s="5"/>
      <c r="W53" s="5"/>
      <c r="X53" s="5"/>
      <c r="Y53" s="5"/>
      <c r="Z53" s="5"/>
    </row>
    <row r="54" spans="1:26" ht="12.75" customHeight="1" x14ac:dyDescent="0.25">
      <c r="A54" s="5"/>
      <c r="B54" s="32"/>
      <c r="C54" s="33"/>
      <c r="D54" s="34"/>
      <c r="E54" s="34"/>
      <c r="F54" s="33"/>
      <c r="G54" s="33"/>
      <c r="H54" s="33"/>
      <c r="I54" s="5"/>
      <c r="J54" s="5"/>
      <c r="K54" s="5"/>
      <c r="L54" s="5"/>
      <c r="M54" s="5"/>
      <c r="N54" s="5"/>
      <c r="O54" s="5"/>
      <c r="P54" s="5"/>
      <c r="Q54" s="5"/>
      <c r="R54" s="5"/>
      <c r="S54" s="5"/>
      <c r="T54" s="5"/>
      <c r="U54" s="5"/>
      <c r="V54" s="5"/>
      <c r="W54" s="5"/>
      <c r="X54" s="5"/>
      <c r="Y54" s="5"/>
      <c r="Z54" s="5"/>
    </row>
    <row r="55" spans="1:26" ht="12.75" customHeight="1" x14ac:dyDescent="0.25">
      <c r="A55" s="5"/>
      <c r="B55" s="32"/>
      <c r="C55" s="33"/>
      <c r="D55" s="34"/>
      <c r="E55" s="34"/>
      <c r="F55" s="33"/>
      <c r="G55" s="33"/>
      <c r="H55" s="33"/>
      <c r="I55" s="5"/>
      <c r="J55" s="5"/>
      <c r="K55" s="5"/>
      <c r="L55" s="5"/>
      <c r="M55" s="5"/>
      <c r="N55" s="5"/>
      <c r="O55" s="5"/>
      <c r="P55" s="5"/>
      <c r="Q55" s="5"/>
      <c r="R55" s="5"/>
      <c r="S55" s="5"/>
      <c r="T55" s="5"/>
      <c r="U55" s="5"/>
      <c r="V55" s="5"/>
      <c r="W55" s="5"/>
      <c r="X55" s="5"/>
      <c r="Y55" s="5"/>
      <c r="Z55" s="5"/>
    </row>
    <row r="56" spans="1:26" ht="12.75" customHeight="1" x14ac:dyDescent="0.25">
      <c r="A56" s="5"/>
      <c r="B56" s="32"/>
      <c r="C56" s="33"/>
      <c r="D56" s="34"/>
      <c r="E56" s="34"/>
      <c r="F56" s="33"/>
      <c r="G56" s="33"/>
      <c r="H56" s="33"/>
      <c r="I56" s="5"/>
      <c r="J56" s="5"/>
      <c r="K56" s="5"/>
      <c r="L56" s="5"/>
      <c r="M56" s="5"/>
      <c r="N56" s="5"/>
      <c r="O56" s="5"/>
      <c r="P56" s="5"/>
      <c r="Q56" s="5"/>
      <c r="R56" s="5"/>
      <c r="S56" s="5"/>
      <c r="T56" s="5"/>
      <c r="U56" s="5"/>
      <c r="V56" s="5"/>
      <c r="W56" s="5"/>
      <c r="X56" s="5"/>
      <c r="Y56" s="5"/>
      <c r="Z56" s="5"/>
    </row>
    <row r="57" spans="1:26" ht="12.75" customHeight="1" x14ac:dyDescent="0.25">
      <c r="A57" s="5"/>
      <c r="B57" s="32"/>
      <c r="C57" s="33"/>
      <c r="D57" s="34"/>
      <c r="E57" s="34"/>
      <c r="F57" s="33"/>
      <c r="G57" s="33"/>
      <c r="H57" s="33"/>
      <c r="I57" s="5"/>
      <c r="J57" s="5"/>
      <c r="K57" s="5"/>
      <c r="L57" s="5"/>
      <c r="M57" s="5"/>
      <c r="N57" s="5"/>
      <c r="O57" s="5"/>
      <c r="P57" s="5"/>
      <c r="Q57" s="5"/>
      <c r="R57" s="5"/>
      <c r="S57" s="5"/>
      <c r="T57" s="5"/>
      <c r="U57" s="5"/>
      <c r="V57" s="5"/>
      <c r="W57" s="5"/>
      <c r="X57" s="5"/>
      <c r="Y57" s="5"/>
      <c r="Z57" s="5"/>
    </row>
    <row r="58" spans="1:26" ht="12.75" customHeight="1" x14ac:dyDescent="0.25">
      <c r="A58" s="5"/>
      <c r="B58" s="32"/>
      <c r="C58" s="33"/>
      <c r="D58" s="34"/>
      <c r="E58" s="34"/>
      <c r="F58" s="33"/>
      <c r="G58" s="33"/>
      <c r="H58" s="33"/>
      <c r="I58" s="5"/>
      <c r="J58" s="5"/>
      <c r="K58" s="5"/>
      <c r="L58" s="5"/>
      <c r="M58" s="5"/>
      <c r="N58" s="5"/>
      <c r="O58" s="5"/>
      <c r="P58" s="5"/>
      <c r="Q58" s="5"/>
      <c r="R58" s="5"/>
      <c r="S58" s="5"/>
      <c r="T58" s="5"/>
      <c r="U58" s="5"/>
      <c r="V58" s="5"/>
      <c r="W58" s="5"/>
      <c r="X58" s="5"/>
      <c r="Y58" s="5"/>
      <c r="Z58" s="5"/>
    </row>
    <row r="59" spans="1:26" ht="12.75" customHeight="1" x14ac:dyDescent="0.25">
      <c r="A59" s="5"/>
      <c r="B59" s="32"/>
      <c r="C59" s="33"/>
      <c r="D59" s="34"/>
      <c r="E59" s="34"/>
      <c r="F59" s="33"/>
      <c r="G59" s="33"/>
      <c r="H59" s="33"/>
      <c r="I59" s="5"/>
      <c r="J59" s="5"/>
      <c r="K59" s="5"/>
      <c r="L59" s="5"/>
      <c r="M59" s="5"/>
      <c r="N59" s="5"/>
      <c r="O59" s="5"/>
      <c r="P59" s="5"/>
      <c r="Q59" s="5"/>
      <c r="R59" s="5"/>
      <c r="S59" s="5"/>
      <c r="T59" s="5"/>
      <c r="U59" s="5"/>
      <c r="V59" s="5"/>
      <c r="W59" s="5"/>
      <c r="X59" s="5"/>
      <c r="Y59" s="5"/>
      <c r="Z59" s="5"/>
    </row>
    <row r="60" spans="1:26" ht="12.75" customHeight="1" x14ac:dyDescent="0.25">
      <c r="A60" s="5"/>
      <c r="B60" s="32"/>
      <c r="C60" s="33"/>
      <c r="D60" s="34"/>
      <c r="E60" s="34"/>
      <c r="F60" s="33"/>
      <c r="G60" s="33"/>
      <c r="H60" s="33"/>
      <c r="I60" s="5"/>
      <c r="J60" s="5"/>
      <c r="K60" s="5"/>
      <c r="L60" s="5"/>
      <c r="M60" s="5"/>
      <c r="N60" s="5"/>
      <c r="O60" s="5"/>
      <c r="P60" s="5"/>
      <c r="Q60" s="5"/>
      <c r="R60" s="5"/>
      <c r="S60" s="5"/>
      <c r="T60" s="5"/>
      <c r="U60" s="5"/>
      <c r="V60" s="5"/>
      <c r="W60" s="5"/>
      <c r="X60" s="5"/>
      <c r="Y60" s="5"/>
      <c r="Z60" s="5"/>
    </row>
    <row r="61" spans="1:26" ht="12.75" customHeight="1" x14ac:dyDescent="0.25">
      <c r="A61" s="5"/>
      <c r="B61" s="32"/>
      <c r="C61" s="33"/>
      <c r="D61" s="34"/>
      <c r="E61" s="34"/>
      <c r="F61" s="33"/>
      <c r="G61" s="33"/>
      <c r="H61" s="33"/>
      <c r="I61" s="5"/>
      <c r="J61" s="5"/>
      <c r="K61" s="5"/>
      <c r="L61" s="5"/>
      <c r="M61" s="5"/>
      <c r="N61" s="5"/>
      <c r="O61" s="5"/>
      <c r="P61" s="5"/>
      <c r="Q61" s="5"/>
      <c r="R61" s="5"/>
      <c r="S61" s="5"/>
      <c r="T61" s="5"/>
      <c r="U61" s="5"/>
      <c r="V61" s="5"/>
      <c r="W61" s="5"/>
      <c r="X61" s="5"/>
      <c r="Y61" s="5"/>
      <c r="Z61" s="5"/>
    </row>
    <row r="62" spans="1:26" ht="12.75" customHeight="1" x14ac:dyDescent="0.25">
      <c r="A62" s="5"/>
      <c r="B62" s="32"/>
      <c r="C62" s="33"/>
      <c r="D62" s="34"/>
      <c r="E62" s="34"/>
      <c r="F62" s="33"/>
      <c r="G62" s="33"/>
      <c r="H62" s="33"/>
      <c r="I62" s="5"/>
      <c r="J62" s="5"/>
      <c r="K62" s="5"/>
      <c r="L62" s="5"/>
      <c r="M62" s="5"/>
      <c r="N62" s="5"/>
      <c r="O62" s="5"/>
      <c r="P62" s="5"/>
      <c r="Q62" s="5"/>
      <c r="R62" s="5"/>
      <c r="S62" s="5"/>
      <c r="T62" s="5"/>
      <c r="U62" s="5"/>
      <c r="V62" s="5"/>
      <c r="W62" s="5"/>
      <c r="X62" s="5"/>
      <c r="Y62" s="5"/>
      <c r="Z62" s="5"/>
    </row>
    <row r="63" spans="1:26" ht="12.75" customHeight="1" x14ac:dyDescent="0.25">
      <c r="A63" s="5"/>
      <c r="B63" s="32"/>
      <c r="C63" s="33"/>
      <c r="D63" s="34"/>
      <c r="E63" s="34"/>
      <c r="F63" s="33"/>
      <c r="G63" s="33"/>
      <c r="H63" s="33"/>
      <c r="I63" s="5"/>
      <c r="J63" s="5"/>
      <c r="K63" s="5"/>
      <c r="L63" s="5"/>
      <c r="M63" s="5"/>
      <c r="N63" s="5"/>
      <c r="O63" s="5"/>
      <c r="P63" s="5"/>
      <c r="Q63" s="5"/>
      <c r="R63" s="5"/>
      <c r="S63" s="5"/>
      <c r="T63" s="5"/>
      <c r="U63" s="5"/>
      <c r="V63" s="5"/>
      <c r="W63" s="5"/>
      <c r="X63" s="5"/>
      <c r="Y63" s="5"/>
      <c r="Z63" s="5"/>
    </row>
    <row r="64" spans="1:26" ht="12.75" customHeight="1" x14ac:dyDescent="0.25">
      <c r="A64" s="5"/>
      <c r="B64" s="32"/>
      <c r="C64" s="33"/>
      <c r="D64" s="34"/>
      <c r="E64" s="34"/>
      <c r="F64" s="33"/>
      <c r="G64" s="33"/>
      <c r="H64" s="33"/>
      <c r="I64" s="5"/>
      <c r="J64" s="5"/>
      <c r="K64" s="5"/>
      <c r="L64" s="5"/>
      <c r="M64" s="5"/>
      <c r="N64" s="5"/>
      <c r="O64" s="5"/>
      <c r="P64" s="5"/>
      <c r="Q64" s="5"/>
      <c r="R64" s="5"/>
      <c r="S64" s="5"/>
      <c r="T64" s="5"/>
      <c r="U64" s="5"/>
      <c r="V64" s="5"/>
      <c r="W64" s="5"/>
      <c r="X64" s="5"/>
      <c r="Y64" s="5"/>
      <c r="Z64" s="5"/>
    </row>
    <row r="65" spans="1:26" ht="12.75" customHeight="1" x14ac:dyDescent="0.25">
      <c r="A65" s="5"/>
      <c r="B65" s="32"/>
      <c r="C65" s="33"/>
      <c r="D65" s="34"/>
      <c r="E65" s="34"/>
      <c r="F65" s="33"/>
      <c r="G65" s="33"/>
      <c r="H65" s="33"/>
      <c r="I65" s="5"/>
      <c r="J65" s="5"/>
      <c r="K65" s="5"/>
      <c r="L65" s="5"/>
      <c r="M65" s="5"/>
      <c r="N65" s="5"/>
      <c r="O65" s="5"/>
      <c r="P65" s="5"/>
      <c r="Q65" s="5"/>
      <c r="R65" s="5"/>
      <c r="S65" s="5"/>
      <c r="T65" s="5"/>
      <c r="U65" s="5"/>
      <c r="V65" s="5"/>
      <c r="W65" s="5"/>
      <c r="X65" s="5"/>
      <c r="Y65" s="5"/>
      <c r="Z65" s="5"/>
    </row>
    <row r="66" spans="1:26" ht="12.75" customHeight="1" x14ac:dyDescent="0.25">
      <c r="A66" s="5"/>
      <c r="B66" s="32"/>
      <c r="C66" s="33"/>
      <c r="D66" s="34"/>
      <c r="E66" s="34"/>
      <c r="F66" s="33"/>
      <c r="G66" s="33"/>
      <c r="H66" s="33"/>
      <c r="I66" s="5"/>
      <c r="J66" s="5"/>
      <c r="K66" s="5"/>
      <c r="L66" s="5"/>
      <c r="M66" s="5"/>
      <c r="N66" s="5"/>
      <c r="O66" s="5"/>
      <c r="P66" s="5"/>
      <c r="Q66" s="5"/>
      <c r="R66" s="5"/>
      <c r="S66" s="5"/>
      <c r="T66" s="5"/>
      <c r="U66" s="5"/>
      <c r="V66" s="5"/>
      <c r="W66" s="5"/>
      <c r="X66" s="5"/>
      <c r="Y66" s="5"/>
      <c r="Z66" s="5"/>
    </row>
    <row r="67" spans="1:26" ht="12.75" customHeight="1" x14ac:dyDescent="0.25">
      <c r="A67" s="5"/>
      <c r="B67" s="32"/>
      <c r="C67" s="33"/>
      <c r="D67" s="34"/>
      <c r="E67" s="34"/>
      <c r="F67" s="33"/>
      <c r="G67" s="33"/>
      <c r="H67" s="33"/>
      <c r="I67" s="5"/>
      <c r="J67" s="5"/>
      <c r="K67" s="5"/>
      <c r="L67" s="5"/>
      <c r="M67" s="5"/>
      <c r="N67" s="5"/>
      <c r="O67" s="5"/>
      <c r="P67" s="5"/>
      <c r="Q67" s="5"/>
      <c r="R67" s="5"/>
      <c r="S67" s="5"/>
      <c r="T67" s="5"/>
      <c r="U67" s="5"/>
      <c r="V67" s="5"/>
      <c r="W67" s="5"/>
      <c r="X67" s="5"/>
      <c r="Y67" s="5"/>
      <c r="Z67" s="5"/>
    </row>
    <row r="68" spans="1:26" ht="12.75" customHeight="1" x14ac:dyDescent="0.25">
      <c r="A68" s="5"/>
      <c r="B68" s="32"/>
      <c r="C68" s="33"/>
      <c r="D68" s="34"/>
      <c r="E68" s="34"/>
      <c r="F68" s="33"/>
      <c r="G68" s="33"/>
      <c r="H68" s="33"/>
      <c r="I68" s="5"/>
      <c r="J68" s="5"/>
      <c r="K68" s="5"/>
      <c r="L68" s="5"/>
      <c r="M68" s="5"/>
      <c r="N68" s="5"/>
      <c r="O68" s="5"/>
      <c r="P68" s="5"/>
      <c r="Q68" s="5"/>
      <c r="R68" s="5"/>
      <c r="S68" s="5"/>
      <c r="T68" s="5"/>
      <c r="U68" s="5"/>
      <c r="V68" s="5"/>
      <c r="W68" s="5"/>
      <c r="X68" s="5"/>
      <c r="Y68" s="5"/>
      <c r="Z68" s="5"/>
    </row>
    <row r="69" spans="1:26" ht="12.75" customHeight="1" x14ac:dyDescent="0.25">
      <c r="A69" s="5"/>
      <c r="B69" s="32"/>
      <c r="C69" s="33"/>
      <c r="D69" s="34"/>
      <c r="E69" s="34"/>
      <c r="F69" s="33"/>
      <c r="G69" s="33"/>
      <c r="H69" s="33"/>
      <c r="I69" s="5"/>
      <c r="J69" s="5"/>
      <c r="K69" s="5"/>
      <c r="L69" s="5"/>
      <c r="M69" s="5"/>
      <c r="N69" s="5"/>
      <c r="O69" s="5"/>
      <c r="P69" s="5"/>
      <c r="Q69" s="5"/>
      <c r="R69" s="5"/>
      <c r="S69" s="5"/>
      <c r="T69" s="5"/>
      <c r="U69" s="5"/>
      <c r="V69" s="5"/>
      <c r="W69" s="5"/>
      <c r="X69" s="5"/>
      <c r="Y69" s="5"/>
      <c r="Z69" s="5"/>
    </row>
    <row r="70" spans="1:26" ht="12.75" customHeight="1" x14ac:dyDescent="0.25">
      <c r="A70" s="5"/>
      <c r="B70" s="32"/>
      <c r="C70" s="33"/>
      <c r="D70" s="34"/>
      <c r="E70" s="34"/>
      <c r="F70" s="33"/>
      <c r="G70" s="33"/>
      <c r="H70" s="33"/>
      <c r="I70" s="5"/>
      <c r="J70" s="5"/>
      <c r="K70" s="5"/>
      <c r="L70" s="5"/>
      <c r="M70" s="5"/>
      <c r="N70" s="5"/>
      <c r="O70" s="5"/>
      <c r="P70" s="5"/>
      <c r="Q70" s="5"/>
      <c r="R70" s="5"/>
      <c r="S70" s="5"/>
      <c r="T70" s="5"/>
      <c r="U70" s="5"/>
      <c r="V70" s="5"/>
      <c r="W70" s="5"/>
      <c r="X70" s="5"/>
      <c r="Y70" s="5"/>
      <c r="Z70" s="5"/>
    </row>
    <row r="71" spans="1:26" ht="12.75" customHeight="1" x14ac:dyDescent="0.25">
      <c r="A71" s="5"/>
      <c r="B71" s="32"/>
      <c r="C71" s="33"/>
      <c r="D71" s="34"/>
      <c r="E71" s="34"/>
      <c r="F71" s="33"/>
      <c r="G71" s="33"/>
      <c r="H71" s="33"/>
      <c r="I71" s="5"/>
      <c r="J71" s="5"/>
      <c r="K71" s="5"/>
      <c r="L71" s="5"/>
      <c r="M71" s="5"/>
      <c r="N71" s="5"/>
      <c r="O71" s="5"/>
      <c r="P71" s="5"/>
      <c r="Q71" s="5"/>
      <c r="R71" s="5"/>
      <c r="S71" s="5"/>
      <c r="T71" s="5"/>
      <c r="U71" s="5"/>
      <c r="V71" s="5"/>
      <c r="W71" s="5"/>
      <c r="X71" s="5"/>
      <c r="Y71" s="5"/>
      <c r="Z71" s="5"/>
    </row>
    <row r="72" spans="1:26" ht="12.75" customHeight="1" x14ac:dyDescent="0.25">
      <c r="A72" s="5"/>
      <c r="B72" s="32"/>
      <c r="C72" s="33"/>
      <c r="D72" s="34"/>
      <c r="E72" s="34"/>
      <c r="F72" s="33"/>
      <c r="G72" s="33"/>
      <c r="H72" s="33"/>
      <c r="I72" s="5"/>
      <c r="J72" s="5"/>
      <c r="K72" s="5"/>
      <c r="L72" s="5"/>
      <c r="M72" s="5"/>
      <c r="N72" s="5"/>
      <c r="O72" s="5"/>
      <c r="P72" s="5"/>
      <c r="Q72" s="5"/>
      <c r="R72" s="5"/>
      <c r="S72" s="5"/>
      <c r="T72" s="5"/>
      <c r="U72" s="5"/>
      <c r="V72" s="5"/>
      <c r="W72" s="5"/>
      <c r="X72" s="5"/>
      <c r="Y72" s="5"/>
      <c r="Z72" s="5"/>
    </row>
    <row r="73" spans="1:26" ht="12.75" customHeight="1" x14ac:dyDescent="0.25">
      <c r="A73" s="5"/>
      <c r="B73" s="32"/>
      <c r="C73" s="33"/>
      <c r="D73" s="34"/>
      <c r="E73" s="34"/>
      <c r="F73" s="33"/>
      <c r="G73" s="33"/>
      <c r="H73" s="33"/>
      <c r="I73" s="5"/>
      <c r="J73" s="5"/>
      <c r="K73" s="5"/>
      <c r="L73" s="5"/>
      <c r="M73" s="5"/>
      <c r="N73" s="5"/>
      <c r="O73" s="5"/>
      <c r="P73" s="5"/>
      <c r="Q73" s="5"/>
      <c r="R73" s="5"/>
      <c r="S73" s="5"/>
      <c r="T73" s="5"/>
      <c r="U73" s="5"/>
      <c r="V73" s="5"/>
      <c r="W73" s="5"/>
      <c r="X73" s="5"/>
      <c r="Y73" s="5"/>
      <c r="Z73" s="5"/>
    </row>
    <row r="74" spans="1:26" ht="12.75" customHeight="1" x14ac:dyDescent="0.25">
      <c r="A74" s="5"/>
      <c r="B74" s="32"/>
      <c r="C74" s="33"/>
      <c r="D74" s="34"/>
      <c r="E74" s="34"/>
      <c r="F74" s="33"/>
      <c r="G74" s="33"/>
      <c r="H74" s="33"/>
      <c r="I74" s="5"/>
      <c r="J74" s="5"/>
      <c r="K74" s="5"/>
      <c r="L74" s="5"/>
      <c r="M74" s="5"/>
      <c r="N74" s="5"/>
      <c r="O74" s="5"/>
      <c r="P74" s="5"/>
      <c r="Q74" s="5"/>
      <c r="R74" s="5"/>
      <c r="S74" s="5"/>
      <c r="T74" s="5"/>
      <c r="U74" s="5"/>
      <c r="V74" s="5"/>
      <c r="W74" s="5"/>
      <c r="X74" s="5"/>
      <c r="Y74" s="5"/>
      <c r="Z74" s="5"/>
    </row>
    <row r="75" spans="1:26" ht="12.75" customHeight="1" x14ac:dyDescent="0.25">
      <c r="A75" s="5"/>
      <c r="B75" s="32"/>
      <c r="C75" s="33"/>
      <c r="D75" s="34"/>
      <c r="E75" s="34"/>
      <c r="F75" s="33"/>
      <c r="G75" s="33"/>
      <c r="H75" s="33"/>
      <c r="I75" s="5"/>
      <c r="J75" s="5"/>
      <c r="K75" s="5"/>
      <c r="L75" s="5"/>
      <c r="M75" s="5"/>
      <c r="N75" s="5"/>
      <c r="O75" s="5"/>
      <c r="P75" s="5"/>
      <c r="Q75" s="5"/>
      <c r="R75" s="5"/>
      <c r="S75" s="5"/>
      <c r="T75" s="5"/>
      <c r="U75" s="5"/>
      <c r="V75" s="5"/>
      <c r="W75" s="5"/>
      <c r="X75" s="5"/>
      <c r="Y75" s="5"/>
      <c r="Z75" s="5"/>
    </row>
    <row r="76" spans="1:26" ht="12.75" customHeight="1" x14ac:dyDescent="0.25">
      <c r="A76" s="5"/>
      <c r="B76" s="32"/>
      <c r="C76" s="33"/>
      <c r="D76" s="34"/>
      <c r="E76" s="34"/>
      <c r="F76" s="33"/>
      <c r="G76" s="33"/>
      <c r="H76" s="33"/>
      <c r="I76" s="5"/>
      <c r="J76" s="5"/>
      <c r="K76" s="5"/>
      <c r="L76" s="5"/>
      <c r="M76" s="5"/>
      <c r="N76" s="5"/>
      <c r="O76" s="5"/>
      <c r="P76" s="5"/>
      <c r="Q76" s="5"/>
      <c r="R76" s="5"/>
      <c r="S76" s="5"/>
      <c r="T76" s="5"/>
      <c r="U76" s="5"/>
      <c r="V76" s="5"/>
      <c r="W76" s="5"/>
      <c r="X76" s="5"/>
      <c r="Y76" s="5"/>
      <c r="Z76" s="5"/>
    </row>
    <row r="77" spans="1:26" ht="12.75" customHeight="1" x14ac:dyDescent="0.25">
      <c r="A77" s="5"/>
      <c r="B77" s="32"/>
      <c r="C77" s="33"/>
      <c r="D77" s="34"/>
      <c r="E77" s="34"/>
      <c r="F77" s="33"/>
      <c r="G77" s="33"/>
      <c r="H77" s="33"/>
      <c r="I77" s="5"/>
      <c r="J77" s="5"/>
      <c r="K77" s="5"/>
      <c r="L77" s="5"/>
      <c r="M77" s="5"/>
      <c r="N77" s="5"/>
      <c r="O77" s="5"/>
      <c r="P77" s="5"/>
      <c r="Q77" s="5"/>
      <c r="R77" s="5"/>
      <c r="S77" s="5"/>
      <c r="T77" s="5"/>
      <c r="U77" s="5"/>
      <c r="V77" s="5"/>
      <c r="W77" s="5"/>
      <c r="X77" s="5"/>
      <c r="Y77" s="5"/>
      <c r="Z77" s="5"/>
    </row>
    <row r="78" spans="1:26" ht="12.75" customHeight="1" x14ac:dyDescent="0.25">
      <c r="A78" s="5"/>
      <c r="B78" s="32"/>
      <c r="C78" s="33"/>
      <c r="D78" s="34"/>
      <c r="E78" s="34"/>
      <c r="F78" s="33"/>
      <c r="G78" s="33"/>
      <c r="H78" s="33"/>
      <c r="I78" s="5"/>
      <c r="J78" s="5"/>
      <c r="K78" s="5"/>
      <c r="L78" s="5"/>
      <c r="M78" s="5"/>
      <c r="N78" s="5"/>
      <c r="O78" s="5"/>
      <c r="P78" s="5"/>
      <c r="Q78" s="5"/>
      <c r="R78" s="5"/>
      <c r="S78" s="5"/>
      <c r="T78" s="5"/>
      <c r="U78" s="5"/>
      <c r="V78" s="5"/>
      <c r="W78" s="5"/>
      <c r="X78" s="5"/>
      <c r="Y78" s="5"/>
      <c r="Z78" s="5"/>
    </row>
    <row r="79" spans="1:26" ht="12.75" customHeight="1" x14ac:dyDescent="0.25">
      <c r="A79" s="5"/>
      <c r="B79" s="32"/>
      <c r="C79" s="33"/>
      <c r="D79" s="34"/>
      <c r="E79" s="34"/>
      <c r="F79" s="33"/>
      <c r="G79" s="33"/>
      <c r="H79" s="33"/>
      <c r="I79" s="5"/>
      <c r="J79" s="5"/>
      <c r="K79" s="5"/>
      <c r="L79" s="5"/>
      <c r="M79" s="5"/>
      <c r="N79" s="5"/>
      <c r="O79" s="5"/>
      <c r="P79" s="5"/>
      <c r="Q79" s="5"/>
      <c r="R79" s="5"/>
      <c r="S79" s="5"/>
      <c r="T79" s="5"/>
      <c r="U79" s="5"/>
      <c r="V79" s="5"/>
      <c r="W79" s="5"/>
      <c r="X79" s="5"/>
      <c r="Y79" s="5"/>
      <c r="Z79" s="5"/>
    </row>
    <row r="80" spans="1:26" ht="12.75" customHeight="1" x14ac:dyDescent="0.25">
      <c r="A80" s="5"/>
      <c r="B80" s="32"/>
      <c r="C80" s="33"/>
      <c r="D80" s="34"/>
      <c r="E80" s="34"/>
      <c r="F80" s="33"/>
      <c r="G80" s="33"/>
      <c r="H80" s="33"/>
      <c r="I80" s="5"/>
      <c r="J80" s="5"/>
      <c r="K80" s="5"/>
      <c r="L80" s="5"/>
      <c r="M80" s="5"/>
      <c r="N80" s="5"/>
      <c r="O80" s="5"/>
      <c r="P80" s="5"/>
      <c r="Q80" s="5"/>
      <c r="R80" s="5"/>
      <c r="S80" s="5"/>
      <c r="T80" s="5"/>
      <c r="U80" s="5"/>
      <c r="V80" s="5"/>
      <c r="W80" s="5"/>
      <c r="X80" s="5"/>
      <c r="Y80" s="5"/>
      <c r="Z80" s="5"/>
    </row>
    <row r="81" spans="1:26" ht="12.75" customHeight="1" x14ac:dyDescent="0.25">
      <c r="A81" s="5"/>
      <c r="B81" s="32"/>
      <c r="C81" s="33"/>
      <c r="D81" s="34"/>
      <c r="E81" s="34"/>
      <c r="F81" s="33"/>
      <c r="G81" s="33"/>
      <c r="H81" s="33"/>
      <c r="I81" s="5"/>
      <c r="J81" s="5"/>
      <c r="K81" s="5"/>
      <c r="L81" s="5"/>
      <c r="M81" s="5"/>
      <c r="N81" s="5"/>
      <c r="O81" s="5"/>
      <c r="P81" s="5"/>
      <c r="Q81" s="5"/>
      <c r="R81" s="5"/>
      <c r="S81" s="5"/>
      <c r="T81" s="5"/>
      <c r="U81" s="5"/>
      <c r="V81" s="5"/>
      <c r="W81" s="5"/>
      <c r="X81" s="5"/>
      <c r="Y81" s="5"/>
      <c r="Z81" s="5"/>
    </row>
    <row r="82" spans="1:26" ht="12.75" customHeight="1" x14ac:dyDescent="0.25">
      <c r="A82" s="5"/>
      <c r="B82" s="32"/>
      <c r="C82" s="33"/>
      <c r="D82" s="34"/>
      <c r="E82" s="34"/>
      <c r="F82" s="33"/>
      <c r="G82" s="33"/>
      <c r="H82" s="33"/>
      <c r="I82" s="5"/>
      <c r="J82" s="5"/>
      <c r="K82" s="5"/>
      <c r="L82" s="5"/>
      <c r="M82" s="5"/>
      <c r="N82" s="5"/>
      <c r="O82" s="5"/>
      <c r="P82" s="5"/>
      <c r="Q82" s="5"/>
      <c r="R82" s="5"/>
      <c r="S82" s="5"/>
      <c r="T82" s="5"/>
      <c r="U82" s="5"/>
      <c r="V82" s="5"/>
      <c r="W82" s="5"/>
      <c r="X82" s="5"/>
      <c r="Y82" s="5"/>
      <c r="Z82" s="5"/>
    </row>
    <row r="83" spans="1:26" ht="12.75" customHeight="1" x14ac:dyDescent="0.25">
      <c r="A83" s="5"/>
      <c r="B83" s="32"/>
      <c r="C83" s="33"/>
      <c r="D83" s="34"/>
      <c r="E83" s="34"/>
      <c r="F83" s="33"/>
      <c r="G83" s="33"/>
      <c r="H83" s="33"/>
      <c r="I83" s="5"/>
      <c r="J83" s="5"/>
      <c r="K83" s="5"/>
      <c r="L83" s="5"/>
      <c r="M83" s="5"/>
      <c r="N83" s="5"/>
      <c r="O83" s="5"/>
      <c r="P83" s="5"/>
      <c r="Q83" s="5"/>
      <c r="R83" s="5"/>
      <c r="S83" s="5"/>
      <c r="T83" s="5"/>
      <c r="U83" s="5"/>
      <c r="V83" s="5"/>
      <c r="W83" s="5"/>
      <c r="X83" s="5"/>
      <c r="Y83" s="5"/>
      <c r="Z83" s="5"/>
    </row>
    <row r="84" spans="1:26" ht="12.75" customHeight="1" x14ac:dyDescent="0.25">
      <c r="A84" s="5"/>
      <c r="B84" s="32"/>
      <c r="C84" s="33"/>
      <c r="D84" s="34"/>
      <c r="E84" s="34"/>
      <c r="F84" s="33"/>
      <c r="G84" s="33"/>
      <c r="H84" s="33"/>
      <c r="I84" s="5"/>
      <c r="J84" s="5"/>
      <c r="K84" s="5"/>
      <c r="L84" s="5"/>
      <c r="M84" s="5"/>
      <c r="N84" s="5"/>
      <c r="O84" s="5"/>
      <c r="P84" s="5"/>
      <c r="Q84" s="5"/>
      <c r="R84" s="5"/>
      <c r="S84" s="5"/>
      <c r="T84" s="5"/>
      <c r="U84" s="5"/>
      <c r="V84" s="5"/>
      <c r="W84" s="5"/>
      <c r="X84" s="5"/>
      <c r="Y84" s="5"/>
      <c r="Z84" s="5"/>
    </row>
    <row r="85" spans="1:26" ht="12.75" customHeight="1" x14ac:dyDescent="0.25">
      <c r="A85" s="5"/>
      <c r="B85" s="32"/>
      <c r="C85" s="33"/>
      <c r="D85" s="34"/>
      <c r="E85" s="34"/>
      <c r="F85" s="33"/>
      <c r="G85" s="33"/>
      <c r="H85" s="33"/>
      <c r="I85" s="5"/>
      <c r="J85" s="5"/>
      <c r="K85" s="5"/>
      <c r="L85" s="5"/>
      <c r="M85" s="5"/>
      <c r="N85" s="5"/>
      <c r="O85" s="5"/>
      <c r="P85" s="5"/>
      <c r="Q85" s="5"/>
      <c r="R85" s="5"/>
      <c r="S85" s="5"/>
      <c r="T85" s="5"/>
      <c r="U85" s="5"/>
      <c r="V85" s="5"/>
      <c r="W85" s="5"/>
      <c r="X85" s="5"/>
      <c r="Y85" s="5"/>
      <c r="Z85" s="5"/>
    </row>
    <row r="86" spans="1:26" ht="12.75" customHeight="1" x14ac:dyDescent="0.25">
      <c r="A86" s="5"/>
      <c r="B86" s="32"/>
      <c r="C86" s="33"/>
      <c r="D86" s="34"/>
      <c r="E86" s="34"/>
      <c r="F86" s="33"/>
      <c r="G86" s="33"/>
      <c r="H86" s="33"/>
      <c r="I86" s="5"/>
      <c r="J86" s="5"/>
      <c r="K86" s="5"/>
      <c r="L86" s="5"/>
      <c r="M86" s="5"/>
      <c r="N86" s="5"/>
      <c r="O86" s="5"/>
      <c r="P86" s="5"/>
      <c r="Q86" s="5"/>
      <c r="R86" s="5"/>
      <c r="S86" s="5"/>
      <c r="T86" s="5"/>
      <c r="U86" s="5"/>
      <c r="V86" s="5"/>
      <c r="W86" s="5"/>
      <c r="X86" s="5"/>
      <c r="Y86" s="5"/>
      <c r="Z86" s="5"/>
    </row>
    <row r="87" spans="1:26" ht="12.75" customHeight="1" x14ac:dyDescent="0.25">
      <c r="A87" s="5"/>
      <c r="B87" s="32"/>
      <c r="C87" s="33"/>
      <c r="D87" s="34"/>
      <c r="E87" s="34"/>
      <c r="F87" s="33"/>
      <c r="G87" s="33"/>
      <c r="H87" s="33"/>
      <c r="I87" s="5"/>
      <c r="J87" s="5"/>
      <c r="K87" s="5"/>
      <c r="L87" s="5"/>
      <c r="M87" s="5"/>
      <c r="N87" s="5"/>
      <c r="O87" s="5"/>
      <c r="P87" s="5"/>
      <c r="Q87" s="5"/>
      <c r="R87" s="5"/>
      <c r="S87" s="5"/>
      <c r="T87" s="5"/>
      <c r="U87" s="5"/>
      <c r="V87" s="5"/>
      <c r="W87" s="5"/>
      <c r="X87" s="5"/>
      <c r="Y87" s="5"/>
      <c r="Z87" s="5"/>
    </row>
    <row r="88" spans="1:26" ht="12.75" customHeight="1" x14ac:dyDescent="0.25">
      <c r="A88" s="5"/>
      <c r="B88" s="32"/>
      <c r="C88" s="33"/>
      <c r="D88" s="34"/>
      <c r="E88" s="34"/>
      <c r="F88" s="33"/>
      <c r="G88" s="33"/>
      <c r="H88" s="33"/>
      <c r="I88" s="5"/>
      <c r="J88" s="5"/>
      <c r="K88" s="5"/>
      <c r="L88" s="5"/>
      <c r="M88" s="5"/>
      <c r="N88" s="5"/>
      <c r="O88" s="5"/>
      <c r="P88" s="5"/>
      <c r="Q88" s="5"/>
      <c r="R88" s="5"/>
      <c r="S88" s="5"/>
      <c r="T88" s="5"/>
      <c r="U88" s="5"/>
      <c r="V88" s="5"/>
      <c r="W88" s="5"/>
      <c r="X88" s="5"/>
      <c r="Y88" s="5"/>
      <c r="Z88" s="5"/>
    </row>
    <row r="89" spans="1:26" ht="12.75" customHeight="1" x14ac:dyDescent="0.25">
      <c r="A89" s="5"/>
      <c r="B89" s="32"/>
      <c r="C89" s="33"/>
      <c r="D89" s="34"/>
      <c r="E89" s="34"/>
      <c r="F89" s="33"/>
      <c r="G89" s="33"/>
      <c r="H89" s="33"/>
      <c r="I89" s="5"/>
      <c r="J89" s="5"/>
      <c r="K89" s="5"/>
      <c r="L89" s="5"/>
      <c r="M89" s="5"/>
      <c r="N89" s="5"/>
      <c r="O89" s="5"/>
      <c r="P89" s="5"/>
      <c r="Q89" s="5"/>
      <c r="R89" s="5"/>
      <c r="S89" s="5"/>
      <c r="T89" s="5"/>
      <c r="U89" s="5"/>
      <c r="V89" s="5"/>
      <c r="W89" s="5"/>
      <c r="X89" s="5"/>
      <c r="Y89" s="5"/>
      <c r="Z89" s="5"/>
    </row>
    <row r="90" spans="1:26" ht="12.75" customHeight="1" x14ac:dyDescent="0.25">
      <c r="A90" s="5"/>
      <c r="B90" s="32"/>
      <c r="C90" s="33"/>
      <c r="D90" s="34"/>
      <c r="E90" s="34"/>
      <c r="F90" s="33"/>
      <c r="G90" s="33"/>
      <c r="H90" s="33"/>
      <c r="I90" s="5"/>
      <c r="J90" s="5"/>
      <c r="K90" s="5"/>
      <c r="L90" s="5"/>
      <c r="M90" s="5"/>
      <c r="N90" s="5"/>
      <c r="O90" s="5"/>
      <c r="P90" s="5"/>
      <c r="Q90" s="5"/>
      <c r="R90" s="5"/>
      <c r="S90" s="5"/>
      <c r="T90" s="5"/>
      <c r="U90" s="5"/>
      <c r="V90" s="5"/>
      <c r="W90" s="5"/>
      <c r="X90" s="5"/>
      <c r="Y90" s="5"/>
      <c r="Z90" s="5"/>
    </row>
    <row r="91" spans="1:26" ht="12.75" customHeight="1" x14ac:dyDescent="0.25">
      <c r="A91" s="5"/>
      <c r="B91" s="32"/>
      <c r="C91" s="33"/>
      <c r="D91" s="34"/>
      <c r="E91" s="34"/>
      <c r="F91" s="33"/>
      <c r="G91" s="33"/>
      <c r="H91" s="33"/>
      <c r="I91" s="5"/>
      <c r="J91" s="5"/>
      <c r="K91" s="5"/>
      <c r="L91" s="5"/>
      <c r="M91" s="5"/>
      <c r="N91" s="5"/>
      <c r="O91" s="5"/>
      <c r="P91" s="5"/>
      <c r="Q91" s="5"/>
      <c r="R91" s="5"/>
      <c r="S91" s="5"/>
      <c r="T91" s="5"/>
      <c r="U91" s="5"/>
      <c r="V91" s="5"/>
      <c r="W91" s="5"/>
      <c r="X91" s="5"/>
      <c r="Y91" s="5"/>
      <c r="Z91" s="5"/>
    </row>
    <row r="92" spans="1:26" ht="12.75" customHeight="1" x14ac:dyDescent="0.25">
      <c r="A92" s="5"/>
      <c r="B92" s="32"/>
      <c r="C92" s="33"/>
      <c r="D92" s="34"/>
      <c r="E92" s="34"/>
      <c r="F92" s="33"/>
      <c r="G92" s="33"/>
      <c r="H92" s="33"/>
      <c r="I92" s="5"/>
      <c r="J92" s="5"/>
      <c r="K92" s="5"/>
      <c r="L92" s="5"/>
      <c r="M92" s="5"/>
      <c r="N92" s="5"/>
      <c r="O92" s="5"/>
      <c r="P92" s="5"/>
      <c r="Q92" s="5"/>
      <c r="R92" s="5"/>
      <c r="S92" s="5"/>
      <c r="T92" s="5"/>
      <c r="U92" s="5"/>
      <c r="V92" s="5"/>
      <c r="W92" s="5"/>
      <c r="X92" s="5"/>
      <c r="Y92" s="5"/>
      <c r="Z92" s="5"/>
    </row>
    <row r="93" spans="1:26" ht="12.75" customHeight="1" x14ac:dyDescent="0.25">
      <c r="A93" s="5"/>
      <c r="B93" s="32"/>
      <c r="C93" s="33"/>
      <c r="D93" s="34"/>
      <c r="E93" s="34"/>
      <c r="F93" s="33"/>
      <c r="G93" s="33"/>
      <c r="H93" s="33"/>
      <c r="I93" s="5"/>
      <c r="J93" s="5"/>
      <c r="K93" s="5"/>
      <c r="L93" s="5"/>
      <c r="M93" s="5"/>
      <c r="N93" s="5"/>
      <c r="O93" s="5"/>
      <c r="P93" s="5"/>
      <c r="Q93" s="5"/>
      <c r="R93" s="5"/>
      <c r="S93" s="5"/>
      <c r="T93" s="5"/>
      <c r="U93" s="5"/>
      <c r="V93" s="5"/>
      <c r="W93" s="5"/>
      <c r="X93" s="5"/>
      <c r="Y93" s="5"/>
      <c r="Z93" s="5"/>
    </row>
    <row r="94" spans="1:26" ht="12.75" customHeight="1" x14ac:dyDescent="0.25">
      <c r="A94" s="5"/>
      <c r="B94" s="32"/>
      <c r="C94" s="33"/>
      <c r="D94" s="34"/>
      <c r="E94" s="34"/>
      <c r="F94" s="33"/>
      <c r="G94" s="33"/>
      <c r="H94" s="33"/>
      <c r="I94" s="5"/>
      <c r="J94" s="5"/>
      <c r="K94" s="5"/>
      <c r="L94" s="5"/>
      <c r="M94" s="5"/>
      <c r="N94" s="5"/>
      <c r="O94" s="5"/>
      <c r="P94" s="5"/>
      <c r="Q94" s="5"/>
      <c r="R94" s="5"/>
      <c r="S94" s="5"/>
      <c r="T94" s="5"/>
      <c r="U94" s="5"/>
      <c r="V94" s="5"/>
      <c r="W94" s="5"/>
      <c r="X94" s="5"/>
      <c r="Y94" s="5"/>
      <c r="Z94" s="5"/>
    </row>
    <row r="95" spans="1:26" ht="12.75" customHeight="1" x14ac:dyDescent="0.25">
      <c r="A95" s="5"/>
      <c r="B95" s="32"/>
      <c r="C95" s="33"/>
      <c r="D95" s="34"/>
      <c r="E95" s="34"/>
      <c r="F95" s="33"/>
      <c r="G95" s="33"/>
      <c r="H95" s="33"/>
      <c r="I95" s="5"/>
      <c r="J95" s="5"/>
      <c r="K95" s="5"/>
      <c r="L95" s="5"/>
      <c r="M95" s="5"/>
      <c r="N95" s="5"/>
      <c r="O95" s="5"/>
      <c r="P95" s="5"/>
      <c r="Q95" s="5"/>
      <c r="R95" s="5"/>
      <c r="S95" s="5"/>
      <c r="T95" s="5"/>
      <c r="U95" s="5"/>
      <c r="V95" s="5"/>
      <c r="W95" s="5"/>
      <c r="X95" s="5"/>
      <c r="Y95" s="5"/>
      <c r="Z95" s="5"/>
    </row>
    <row r="96" spans="1:26" ht="12.75" customHeight="1" x14ac:dyDescent="0.25">
      <c r="A96" s="5"/>
      <c r="B96" s="32"/>
      <c r="C96" s="33"/>
      <c r="D96" s="34"/>
      <c r="E96" s="34"/>
      <c r="F96" s="33"/>
      <c r="G96" s="33"/>
      <c r="H96" s="33"/>
      <c r="I96" s="5"/>
      <c r="J96" s="5"/>
      <c r="K96" s="5"/>
      <c r="L96" s="5"/>
      <c r="M96" s="5"/>
      <c r="N96" s="5"/>
      <c r="O96" s="5"/>
      <c r="P96" s="5"/>
      <c r="Q96" s="5"/>
      <c r="R96" s="5"/>
      <c r="S96" s="5"/>
      <c r="T96" s="5"/>
      <c r="U96" s="5"/>
      <c r="V96" s="5"/>
      <c r="W96" s="5"/>
      <c r="X96" s="5"/>
      <c r="Y96" s="5"/>
      <c r="Z96" s="5"/>
    </row>
    <row r="97" spans="1:26" ht="12.75" customHeight="1" x14ac:dyDescent="0.25">
      <c r="A97" s="5"/>
      <c r="B97" s="32"/>
      <c r="C97" s="33"/>
      <c r="D97" s="34"/>
      <c r="E97" s="34"/>
      <c r="F97" s="33"/>
      <c r="G97" s="33"/>
      <c r="H97" s="33"/>
      <c r="I97" s="5"/>
      <c r="J97" s="5"/>
      <c r="K97" s="5"/>
      <c r="L97" s="5"/>
      <c r="M97" s="5"/>
      <c r="N97" s="5"/>
      <c r="O97" s="5"/>
      <c r="P97" s="5"/>
      <c r="Q97" s="5"/>
      <c r="R97" s="5"/>
      <c r="S97" s="5"/>
      <c r="T97" s="5"/>
      <c r="U97" s="5"/>
      <c r="V97" s="5"/>
      <c r="W97" s="5"/>
      <c r="X97" s="5"/>
      <c r="Y97" s="5"/>
      <c r="Z97" s="5"/>
    </row>
    <row r="98" spans="1:26" ht="12.75" customHeight="1" x14ac:dyDescent="0.25">
      <c r="A98" s="5"/>
      <c r="B98" s="32"/>
      <c r="C98" s="33"/>
      <c r="D98" s="34"/>
      <c r="E98" s="34"/>
      <c r="F98" s="33"/>
      <c r="G98" s="33"/>
      <c r="H98" s="33"/>
      <c r="I98" s="5"/>
      <c r="J98" s="5"/>
      <c r="K98" s="5"/>
      <c r="L98" s="5"/>
      <c r="M98" s="5"/>
      <c r="N98" s="5"/>
      <c r="O98" s="5"/>
      <c r="P98" s="5"/>
      <c r="Q98" s="5"/>
      <c r="R98" s="5"/>
      <c r="S98" s="5"/>
      <c r="T98" s="5"/>
      <c r="U98" s="5"/>
      <c r="V98" s="5"/>
      <c r="W98" s="5"/>
      <c r="X98" s="5"/>
      <c r="Y98" s="5"/>
      <c r="Z98" s="5"/>
    </row>
    <row r="99" spans="1:26" ht="12.75" customHeight="1" x14ac:dyDescent="0.25">
      <c r="A99" s="5"/>
      <c r="B99" s="32"/>
      <c r="C99" s="33"/>
      <c r="D99" s="34"/>
      <c r="E99" s="34"/>
      <c r="F99" s="33"/>
      <c r="G99" s="33"/>
      <c r="H99" s="33"/>
      <c r="I99" s="5"/>
      <c r="J99" s="5"/>
      <c r="K99" s="5"/>
      <c r="L99" s="5"/>
      <c r="M99" s="5"/>
      <c r="N99" s="5"/>
      <c r="O99" s="5"/>
      <c r="P99" s="5"/>
      <c r="Q99" s="5"/>
      <c r="R99" s="5"/>
      <c r="S99" s="5"/>
      <c r="T99" s="5"/>
      <c r="U99" s="5"/>
      <c r="V99" s="5"/>
      <c r="W99" s="5"/>
      <c r="X99" s="5"/>
      <c r="Y99" s="5"/>
      <c r="Z99" s="5"/>
    </row>
    <row r="100" spans="1:26" ht="12.75" customHeight="1" x14ac:dyDescent="0.25">
      <c r="A100" s="5"/>
      <c r="B100" s="32"/>
      <c r="C100" s="33"/>
      <c r="D100" s="34"/>
      <c r="E100" s="34"/>
      <c r="F100" s="33"/>
      <c r="G100" s="33"/>
      <c r="H100" s="33"/>
      <c r="I100" s="5"/>
      <c r="J100" s="5"/>
      <c r="K100" s="5"/>
      <c r="L100" s="5"/>
      <c r="M100" s="5"/>
      <c r="N100" s="5"/>
      <c r="O100" s="5"/>
      <c r="P100" s="5"/>
      <c r="Q100" s="5"/>
      <c r="R100" s="5"/>
      <c r="S100" s="5"/>
      <c r="T100" s="5"/>
      <c r="U100" s="5"/>
      <c r="V100" s="5"/>
      <c r="W100" s="5"/>
      <c r="X100" s="5"/>
      <c r="Y100" s="5"/>
      <c r="Z100" s="5"/>
    </row>
    <row r="101" spans="1:26" ht="12.75" customHeight="1" x14ac:dyDescent="0.25">
      <c r="A101" s="5"/>
      <c r="B101" s="32"/>
      <c r="C101" s="33"/>
      <c r="D101" s="34"/>
      <c r="E101" s="34"/>
      <c r="F101" s="33"/>
      <c r="G101" s="33"/>
      <c r="H101" s="33"/>
      <c r="I101" s="5"/>
      <c r="J101" s="5"/>
      <c r="K101" s="5"/>
      <c r="L101" s="5"/>
      <c r="M101" s="5"/>
      <c r="N101" s="5"/>
      <c r="O101" s="5"/>
      <c r="P101" s="5"/>
      <c r="Q101" s="5"/>
      <c r="R101" s="5"/>
      <c r="S101" s="5"/>
      <c r="T101" s="5"/>
      <c r="U101" s="5"/>
      <c r="V101" s="5"/>
      <c r="W101" s="5"/>
      <c r="X101" s="5"/>
      <c r="Y101" s="5"/>
      <c r="Z101" s="5"/>
    </row>
    <row r="102" spans="1:26" ht="12.75" customHeight="1" x14ac:dyDescent="0.25">
      <c r="A102" s="5"/>
      <c r="B102" s="32"/>
      <c r="C102" s="33"/>
      <c r="D102" s="34"/>
      <c r="E102" s="34"/>
      <c r="F102" s="33"/>
      <c r="G102" s="33"/>
      <c r="H102" s="33"/>
      <c r="I102" s="5"/>
      <c r="J102" s="5"/>
      <c r="K102" s="5"/>
      <c r="L102" s="5"/>
      <c r="M102" s="5"/>
      <c r="N102" s="5"/>
      <c r="O102" s="5"/>
      <c r="P102" s="5"/>
      <c r="Q102" s="5"/>
      <c r="R102" s="5"/>
      <c r="S102" s="5"/>
      <c r="T102" s="5"/>
      <c r="U102" s="5"/>
      <c r="V102" s="5"/>
      <c r="W102" s="5"/>
      <c r="X102" s="5"/>
      <c r="Y102" s="5"/>
      <c r="Z102" s="5"/>
    </row>
    <row r="103" spans="1:26" ht="12.75" customHeight="1" x14ac:dyDescent="0.25">
      <c r="A103" s="5"/>
      <c r="B103" s="32"/>
      <c r="C103" s="33"/>
      <c r="D103" s="34"/>
      <c r="E103" s="34"/>
      <c r="F103" s="33"/>
      <c r="G103" s="33"/>
      <c r="H103" s="33"/>
      <c r="I103" s="5"/>
      <c r="J103" s="5"/>
      <c r="K103" s="5"/>
      <c r="L103" s="5"/>
      <c r="M103" s="5"/>
      <c r="N103" s="5"/>
      <c r="O103" s="5"/>
      <c r="P103" s="5"/>
      <c r="Q103" s="5"/>
      <c r="R103" s="5"/>
      <c r="S103" s="5"/>
      <c r="T103" s="5"/>
      <c r="U103" s="5"/>
      <c r="V103" s="5"/>
      <c r="W103" s="5"/>
      <c r="X103" s="5"/>
      <c r="Y103" s="5"/>
      <c r="Z103" s="5"/>
    </row>
    <row r="104" spans="1:26" ht="12.75" customHeight="1" x14ac:dyDescent="0.25">
      <c r="A104" s="5"/>
      <c r="B104" s="32"/>
      <c r="C104" s="33"/>
      <c r="D104" s="34"/>
      <c r="E104" s="34"/>
      <c r="F104" s="33"/>
      <c r="G104" s="33"/>
      <c r="H104" s="33"/>
      <c r="I104" s="5"/>
      <c r="J104" s="5"/>
      <c r="K104" s="5"/>
      <c r="L104" s="5"/>
      <c r="M104" s="5"/>
      <c r="N104" s="5"/>
      <c r="O104" s="5"/>
      <c r="P104" s="5"/>
      <c r="Q104" s="5"/>
      <c r="R104" s="5"/>
      <c r="S104" s="5"/>
      <c r="T104" s="5"/>
      <c r="U104" s="5"/>
      <c r="V104" s="5"/>
      <c r="W104" s="5"/>
      <c r="X104" s="5"/>
      <c r="Y104" s="5"/>
      <c r="Z104" s="5"/>
    </row>
    <row r="105" spans="1:26" ht="12.75" customHeight="1" x14ac:dyDescent="0.25">
      <c r="A105" s="5"/>
      <c r="B105" s="32"/>
      <c r="C105" s="33"/>
      <c r="D105" s="34"/>
      <c r="E105" s="34"/>
      <c r="F105" s="33"/>
      <c r="G105" s="33"/>
      <c r="H105" s="33"/>
      <c r="I105" s="5"/>
      <c r="J105" s="5"/>
      <c r="K105" s="5"/>
      <c r="L105" s="5"/>
      <c r="M105" s="5"/>
      <c r="N105" s="5"/>
      <c r="O105" s="5"/>
      <c r="P105" s="5"/>
      <c r="Q105" s="5"/>
      <c r="R105" s="5"/>
      <c r="S105" s="5"/>
      <c r="T105" s="5"/>
      <c r="U105" s="5"/>
      <c r="V105" s="5"/>
      <c r="W105" s="5"/>
      <c r="X105" s="5"/>
      <c r="Y105" s="5"/>
      <c r="Z105" s="5"/>
    </row>
    <row r="106" spans="1:26" ht="12.75" customHeight="1" x14ac:dyDescent="0.25">
      <c r="A106" s="5"/>
      <c r="B106" s="32"/>
      <c r="C106" s="33"/>
      <c r="D106" s="34"/>
      <c r="E106" s="34"/>
      <c r="F106" s="33"/>
      <c r="G106" s="33"/>
      <c r="H106" s="33"/>
      <c r="I106" s="5"/>
      <c r="J106" s="5"/>
      <c r="K106" s="5"/>
      <c r="L106" s="5"/>
      <c r="M106" s="5"/>
      <c r="N106" s="5"/>
      <c r="O106" s="5"/>
      <c r="P106" s="5"/>
      <c r="Q106" s="5"/>
      <c r="R106" s="5"/>
      <c r="S106" s="5"/>
      <c r="T106" s="5"/>
      <c r="U106" s="5"/>
      <c r="V106" s="5"/>
      <c r="W106" s="5"/>
      <c r="X106" s="5"/>
      <c r="Y106" s="5"/>
      <c r="Z106" s="5"/>
    </row>
    <row r="107" spans="1:26" ht="12.75" customHeight="1" x14ac:dyDescent="0.25">
      <c r="A107" s="5"/>
      <c r="B107" s="32"/>
      <c r="C107" s="33"/>
      <c r="D107" s="34"/>
      <c r="E107" s="34"/>
      <c r="F107" s="33"/>
      <c r="G107" s="33"/>
      <c r="H107" s="33"/>
      <c r="I107" s="5"/>
      <c r="J107" s="5"/>
      <c r="K107" s="5"/>
      <c r="L107" s="5"/>
      <c r="M107" s="5"/>
      <c r="N107" s="5"/>
      <c r="O107" s="5"/>
      <c r="P107" s="5"/>
      <c r="Q107" s="5"/>
      <c r="R107" s="5"/>
      <c r="S107" s="5"/>
      <c r="T107" s="5"/>
      <c r="U107" s="5"/>
      <c r="V107" s="5"/>
      <c r="W107" s="5"/>
      <c r="X107" s="5"/>
      <c r="Y107" s="5"/>
      <c r="Z107" s="5"/>
    </row>
    <row r="108" spans="1:26" ht="12.75" customHeight="1" x14ac:dyDescent="0.25">
      <c r="A108" s="5"/>
      <c r="B108" s="32"/>
      <c r="C108" s="33"/>
      <c r="D108" s="34"/>
      <c r="E108" s="34"/>
      <c r="F108" s="33"/>
      <c r="G108" s="33"/>
      <c r="H108" s="33"/>
      <c r="I108" s="5"/>
      <c r="J108" s="5"/>
      <c r="K108" s="5"/>
      <c r="L108" s="5"/>
      <c r="M108" s="5"/>
      <c r="N108" s="5"/>
      <c r="O108" s="5"/>
      <c r="P108" s="5"/>
      <c r="Q108" s="5"/>
      <c r="R108" s="5"/>
      <c r="S108" s="5"/>
      <c r="T108" s="5"/>
      <c r="U108" s="5"/>
      <c r="V108" s="5"/>
      <c r="W108" s="5"/>
      <c r="X108" s="5"/>
      <c r="Y108" s="5"/>
      <c r="Z108" s="5"/>
    </row>
    <row r="109" spans="1:26" ht="12.75" customHeight="1" x14ac:dyDescent="0.25">
      <c r="A109" s="5"/>
      <c r="B109" s="32"/>
      <c r="C109" s="33"/>
      <c r="D109" s="34"/>
      <c r="E109" s="34"/>
      <c r="F109" s="33"/>
      <c r="G109" s="33"/>
      <c r="H109" s="33"/>
      <c r="I109" s="5"/>
      <c r="J109" s="5"/>
      <c r="K109" s="5"/>
      <c r="L109" s="5"/>
      <c r="M109" s="5"/>
      <c r="N109" s="5"/>
      <c r="O109" s="5"/>
      <c r="P109" s="5"/>
      <c r="Q109" s="5"/>
      <c r="R109" s="5"/>
      <c r="S109" s="5"/>
      <c r="T109" s="5"/>
      <c r="U109" s="5"/>
      <c r="V109" s="5"/>
      <c r="W109" s="5"/>
      <c r="X109" s="5"/>
      <c r="Y109" s="5"/>
      <c r="Z109" s="5"/>
    </row>
    <row r="110" spans="1:26" ht="12.75" customHeight="1" x14ac:dyDescent="0.25">
      <c r="A110" s="5"/>
      <c r="B110" s="32"/>
      <c r="C110" s="33"/>
      <c r="D110" s="34"/>
      <c r="E110" s="34"/>
      <c r="F110" s="33"/>
      <c r="G110" s="33"/>
      <c r="H110" s="33"/>
      <c r="I110" s="5"/>
      <c r="J110" s="5"/>
      <c r="K110" s="5"/>
      <c r="L110" s="5"/>
      <c r="M110" s="5"/>
      <c r="N110" s="5"/>
      <c r="O110" s="5"/>
      <c r="P110" s="5"/>
      <c r="Q110" s="5"/>
      <c r="R110" s="5"/>
      <c r="S110" s="5"/>
      <c r="T110" s="5"/>
      <c r="U110" s="5"/>
      <c r="V110" s="5"/>
      <c r="W110" s="5"/>
      <c r="X110" s="5"/>
      <c r="Y110" s="5"/>
      <c r="Z110" s="5"/>
    </row>
    <row r="111" spans="1:26" ht="12.75" customHeight="1" x14ac:dyDescent="0.25">
      <c r="A111" s="5"/>
      <c r="B111" s="32"/>
      <c r="C111" s="33"/>
      <c r="D111" s="34"/>
      <c r="E111" s="34"/>
      <c r="F111" s="33"/>
      <c r="G111" s="33"/>
      <c r="H111" s="33"/>
      <c r="I111" s="5"/>
      <c r="J111" s="5"/>
      <c r="K111" s="5"/>
      <c r="L111" s="5"/>
      <c r="M111" s="5"/>
      <c r="N111" s="5"/>
      <c r="O111" s="5"/>
      <c r="P111" s="5"/>
      <c r="Q111" s="5"/>
      <c r="R111" s="5"/>
      <c r="S111" s="5"/>
      <c r="T111" s="5"/>
      <c r="U111" s="5"/>
      <c r="V111" s="5"/>
      <c r="W111" s="5"/>
      <c r="X111" s="5"/>
      <c r="Y111" s="5"/>
      <c r="Z111" s="5"/>
    </row>
    <row r="112" spans="1:26" ht="12.75" customHeight="1" x14ac:dyDescent="0.25">
      <c r="A112" s="5"/>
      <c r="B112" s="32"/>
      <c r="C112" s="33"/>
      <c r="D112" s="34"/>
      <c r="E112" s="34"/>
      <c r="F112" s="33"/>
      <c r="G112" s="33"/>
      <c r="H112" s="33"/>
      <c r="I112" s="5"/>
      <c r="J112" s="5"/>
      <c r="K112" s="5"/>
      <c r="L112" s="5"/>
      <c r="M112" s="5"/>
      <c r="N112" s="5"/>
      <c r="O112" s="5"/>
      <c r="P112" s="5"/>
      <c r="Q112" s="5"/>
      <c r="R112" s="5"/>
      <c r="S112" s="5"/>
      <c r="T112" s="5"/>
      <c r="U112" s="5"/>
      <c r="V112" s="5"/>
      <c r="W112" s="5"/>
      <c r="X112" s="5"/>
      <c r="Y112" s="5"/>
      <c r="Z112" s="5"/>
    </row>
    <row r="113" spans="1:26" ht="12.75" customHeight="1" x14ac:dyDescent="0.25">
      <c r="A113" s="5"/>
      <c r="B113" s="32"/>
      <c r="C113" s="33"/>
      <c r="D113" s="34"/>
      <c r="E113" s="34"/>
      <c r="F113" s="33"/>
      <c r="G113" s="33"/>
      <c r="H113" s="33"/>
      <c r="I113" s="5"/>
      <c r="J113" s="5"/>
      <c r="K113" s="5"/>
      <c r="L113" s="5"/>
      <c r="M113" s="5"/>
      <c r="N113" s="5"/>
      <c r="O113" s="5"/>
      <c r="P113" s="5"/>
      <c r="Q113" s="5"/>
      <c r="R113" s="5"/>
      <c r="S113" s="5"/>
      <c r="T113" s="5"/>
      <c r="U113" s="5"/>
      <c r="V113" s="5"/>
      <c r="W113" s="5"/>
      <c r="X113" s="5"/>
      <c r="Y113" s="5"/>
      <c r="Z113" s="5"/>
    </row>
    <row r="114" spans="1:26" ht="12.75" customHeight="1" x14ac:dyDescent="0.25">
      <c r="A114" s="5"/>
      <c r="B114" s="32"/>
      <c r="C114" s="33"/>
      <c r="D114" s="34"/>
      <c r="E114" s="34"/>
      <c r="F114" s="33"/>
      <c r="G114" s="33"/>
      <c r="H114" s="33"/>
      <c r="I114" s="5"/>
      <c r="J114" s="5"/>
      <c r="K114" s="5"/>
      <c r="L114" s="5"/>
      <c r="M114" s="5"/>
      <c r="N114" s="5"/>
      <c r="O114" s="5"/>
      <c r="P114" s="5"/>
      <c r="Q114" s="5"/>
      <c r="R114" s="5"/>
      <c r="S114" s="5"/>
      <c r="T114" s="5"/>
      <c r="U114" s="5"/>
      <c r="V114" s="5"/>
      <c r="W114" s="5"/>
      <c r="X114" s="5"/>
      <c r="Y114" s="5"/>
      <c r="Z114" s="5"/>
    </row>
    <row r="115" spans="1:26" ht="12.75" customHeight="1" x14ac:dyDescent="0.25">
      <c r="A115" s="5"/>
      <c r="B115" s="32"/>
      <c r="C115" s="33"/>
      <c r="D115" s="34"/>
      <c r="E115" s="34"/>
      <c r="F115" s="33"/>
      <c r="G115" s="33"/>
      <c r="H115" s="33"/>
      <c r="I115" s="5"/>
      <c r="J115" s="5"/>
      <c r="K115" s="5"/>
      <c r="L115" s="5"/>
      <c r="M115" s="5"/>
      <c r="N115" s="5"/>
      <c r="O115" s="5"/>
      <c r="P115" s="5"/>
      <c r="Q115" s="5"/>
      <c r="R115" s="5"/>
      <c r="S115" s="5"/>
      <c r="T115" s="5"/>
      <c r="U115" s="5"/>
      <c r="V115" s="5"/>
      <c r="W115" s="5"/>
      <c r="X115" s="5"/>
      <c r="Y115" s="5"/>
      <c r="Z115" s="5"/>
    </row>
    <row r="116" spans="1:26" ht="12.75" customHeight="1" x14ac:dyDescent="0.25">
      <c r="A116" s="5"/>
      <c r="B116" s="32"/>
      <c r="C116" s="33"/>
      <c r="D116" s="34"/>
      <c r="E116" s="34"/>
      <c r="F116" s="33"/>
      <c r="G116" s="33"/>
      <c r="H116" s="33"/>
      <c r="I116" s="5"/>
      <c r="J116" s="5"/>
      <c r="K116" s="5"/>
      <c r="L116" s="5"/>
      <c r="M116" s="5"/>
      <c r="N116" s="5"/>
      <c r="O116" s="5"/>
      <c r="P116" s="5"/>
      <c r="Q116" s="5"/>
      <c r="R116" s="5"/>
      <c r="S116" s="5"/>
      <c r="T116" s="5"/>
      <c r="U116" s="5"/>
      <c r="V116" s="5"/>
      <c r="W116" s="5"/>
      <c r="X116" s="5"/>
      <c r="Y116" s="5"/>
      <c r="Z116" s="5"/>
    </row>
    <row r="117" spans="1:26" ht="12.75" customHeight="1" x14ac:dyDescent="0.25">
      <c r="A117" s="5"/>
      <c r="B117" s="32"/>
      <c r="C117" s="33"/>
      <c r="D117" s="34"/>
      <c r="E117" s="34"/>
      <c r="F117" s="33"/>
      <c r="G117" s="33"/>
      <c r="H117" s="33"/>
      <c r="I117" s="5"/>
      <c r="J117" s="5"/>
      <c r="K117" s="5"/>
      <c r="L117" s="5"/>
      <c r="M117" s="5"/>
      <c r="N117" s="5"/>
      <c r="O117" s="5"/>
      <c r="P117" s="5"/>
      <c r="Q117" s="5"/>
      <c r="R117" s="5"/>
      <c r="S117" s="5"/>
      <c r="T117" s="5"/>
      <c r="U117" s="5"/>
      <c r="V117" s="5"/>
      <c r="W117" s="5"/>
      <c r="X117" s="5"/>
      <c r="Y117" s="5"/>
      <c r="Z117" s="5"/>
    </row>
    <row r="118" spans="1:26" ht="12.75" customHeight="1" x14ac:dyDescent="0.25">
      <c r="A118" s="5"/>
      <c r="B118" s="32"/>
      <c r="C118" s="33"/>
      <c r="D118" s="34"/>
      <c r="E118" s="34"/>
      <c r="F118" s="33"/>
      <c r="G118" s="33"/>
      <c r="H118" s="33"/>
      <c r="I118" s="5"/>
      <c r="J118" s="5"/>
      <c r="K118" s="5"/>
      <c r="L118" s="5"/>
      <c r="M118" s="5"/>
      <c r="N118" s="5"/>
      <c r="O118" s="5"/>
      <c r="P118" s="5"/>
      <c r="Q118" s="5"/>
      <c r="R118" s="5"/>
      <c r="S118" s="5"/>
      <c r="T118" s="5"/>
      <c r="U118" s="5"/>
      <c r="V118" s="5"/>
      <c r="W118" s="5"/>
      <c r="X118" s="5"/>
      <c r="Y118" s="5"/>
      <c r="Z118" s="5"/>
    </row>
    <row r="119" spans="1:26" ht="12.75" customHeight="1" x14ac:dyDescent="0.25">
      <c r="A119" s="5"/>
      <c r="B119" s="32"/>
      <c r="C119" s="33"/>
      <c r="D119" s="34"/>
      <c r="E119" s="34"/>
      <c r="F119" s="33"/>
      <c r="G119" s="33"/>
      <c r="H119" s="33"/>
      <c r="I119" s="5"/>
      <c r="J119" s="5"/>
      <c r="K119" s="5"/>
      <c r="L119" s="5"/>
      <c r="M119" s="5"/>
      <c r="N119" s="5"/>
      <c r="O119" s="5"/>
      <c r="P119" s="5"/>
      <c r="Q119" s="5"/>
      <c r="R119" s="5"/>
      <c r="S119" s="5"/>
      <c r="T119" s="5"/>
      <c r="U119" s="5"/>
      <c r="V119" s="5"/>
      <c r="W119" s="5"/>
      <c r="X119" s="5"/>
      <c r="Y119" s="5"/>
      <c r="Z119" s="5"/>
    </row>
    <row r="120" spans="1:26" ht="12.75" customHeight="1" x14ac:dyDescent="0.25">
      <c r="A120" s="5"/>
      <c r="B120" s="32"/>
      <c r="C120" s="33"/>
      <c r="D120" s="34"/>
      <c r="E120" s="34"/>
      <c r="F120" s="33"/>
      <c r="G120" s="33"/>
      <c r="H120" s="33"/>
      <c r="I120" s="5"/>
      <c r="J120" s="5"/>
      <c r="K120" s="5"/>
      <c r="L120" s="5"/>
      <c r="M120" s="5"/>
      <c r="N120" s="5"/>
      <c r="O120" s="5"/>
      <c r="P120" s="5"/>
      <c r="Q120" s="5"/>
      <c r="R120" s="5"/>
      <c r="S120" s="5"/>
      <c r="T120" s="5"/>
      <c r="U120" s="5"/>
      <c r="V120" s="5"/>
      <c r="W120" s="5"/>
      <c r="X120" s="5"/>
      <c r="Y120" s="5"/>
      <c r="Z120" s="5"/>
    </row>
    <row r="121" spans="1:26" ht="12.75" customHeight="1" x14ac:dyDescent="0.25">
      <c r="A121" s="5"/>
      <c r="B121" s="32"/>
      <c r="C121" s="33"/>
      <c r="D121" s="34"/>
      <c r="E121" s="34"/>
      <c r="F121" s="33"/>
      <c r="G121" s="33"/>
      <c r="H121" s="33"/>
      <c r="I121" s="5"/>
      <c r="J121" s="5"/>
      <c r="K121" s="5"/>
      <c r="L121" s="5"/>
      <c r="M121" s="5"/>
      <c r="N121" s="5"/>
      <c r="O121" s="5"/>
      <c r="P121" s="5"/>
      <c r="Q121" s="5"/>
      <c r="R121" s="5"/>
      <c r="S121" s="5"/>
      <c r="T121" s="5"/>
      <c r="U121" s="5"/>
      <c r="V121" s="5"/>
      <c r="W121" s="5"/>
      <c r="X121" s="5"/>
      <c r="Y121" s="5"/>
      <c r="Z121" s="5"/>
    </row>
    <row r="122" spans="1:26" ht="12.75" customHeight="1" x14ac:dyDescent="0.25">
      <c r="A122" s="5"/>
      <c r="B122" s="32"/>
      <c r="C122" s="33"/>
      <c r="D122" s="34"/>
      <c r="E122" s="34"/>
      <c r="F122" s="33"/>
      <c r="G122" s="33"/>
      <c r="H122" s="33"/>
      <c r="I122" s="5"/>
      <c r="J122" s="5"/>
      <c r="K122" s="5"/>
      <c r="L122" s="5"/>
      <c r="M122" s="5"/>
      <c r="N122" s="5"/>
      <c r="O122" s="5"/>
      <c r="P122" s="5"/>
      <c r="Q122" s="5"/>
      <c r="R122" s="5"/>
      <c r="S122" s="5"/>
      <c r="T122" s="5"/>
      <c r="U122" s="5"/>
      <c r="V122" s="5"/>
      <c r="W122" s="5"/>
      <c r="X122" s="5"/>
      <c r="Y122" s="5"/>
      <c r="Z122" s="5"/>
    </row>
    <row r="123" spans="1:26" ht="12.75" customHeight="1" x14ac:dyDescent="0.25">
      <c r="A123" s="5"/>
      <c r="B123" s="32"/>
      <c r="C123" s="33"/>
      <c r="D123" s="34"/>
      <c r="E123" s="34"/>
      <c r="F123" s="33"/>
      <c r="G123" s="33"/>
      <c r="H123" s="33"/>
      <c r="I123" s="5"/>
      <c r="J123" s="5"/>
      <c r="K123" s="5"/>
      <c r="L123" s="5"/>
      <c r="M123" s="5"/>
      <c r="N123" s="5"/>
      <c r="O123" s="5"/>
      <c r="P123" s="5"/>
      <c r="Q123" s="5"/>
      <c r="R123" s="5"/>
      <c r="S123" s="5"/>
      <c r="T123" s="5"/>
      <c r="U123" s="5"/>
      <c r="V123" s="5"/>
      <c r="W123" s="5"/>
      <c r="X123" s="5"/>
      <c r="Y123" s="5"/>
      <c r="Z123" s="5"/>
    </row>
    <row r="124" spans="1:26" ht="12.75" customHeight="1" x14ac:dyDescent="0.25">
      <c r="A124" s="5"/>
      <c r="B124" s="32"/>
      <c r="C124" s="33"/>
      <c r="D124" s="34"/>
      <c r="E124" s="34"/>
      <c r="F124" s="33"/>
      <c r="G124" s="33"/>
      <c r="H124" s="33"/>
      <c r="I124" s="5"/>
      <c r="J124" s="5"/>
      <c r="K124" s="5"/>
      <c r="L124" s="5"/>
      <c r="M124" s="5"/>
      <c r="N124" s="5"/>
      <c r="O124" s="5"/>
      <c r="P124" s="5"/>
      <c r="Q124" s="5"/>
      <c r="R124" s="5"/>
      <c r="S124" s="5"/>
      <c r="T124" s="5"/>
      <c r="U124" s="5"/>
      <c r="V124" s="5"/>
      <c r="W124" s="5"/>
      <c r="X124" s="5"/>
      <c r="Y124" s="5"/>
      <c r="Z124" s="5"/>
    </row>
    <row r="125" spans="1:26" ht="12.75" customHeight="1" x14ac:dyDescent="0.25">
      <c r="A125" s="5"/>
      <c r="B125" s="32"/>
      <c r="C125" s="33"/>
      <c r="D125" s="34"/>
      <c r="E125" s="34"/>
      <c r="F125" s="33"/>
      <c r="G125" s="33"/>
      <c r="H125" s="33"/>
      <c r="I125" s="5"/>
      <c r="J125" s="5"/>
      <c r="K125" s="5"/>
      <c r="L125" s="5"/>
      <c r="M125" s="5"/>
      <c r="N125" s="5"/>
      <c r="O125" s="5"/>
      <c r="P125" s="5"/>
      <c r="Q125" s="5"/>
      <c r="R125" s="5"/>
      <c r="S125" s="5"/>
      <c r="T125" s="5"/>
      <c r="U125" s="5"/>
      <c r="V125" s="5"/>
      <c r="W125" s="5"/>
      <c r="X125" s="5"/>
      <c r="Y125" s="5"/>
      <c r="Z125" s="5"/>
    </row>
    <row r="126" spans="1:26" ht="12.75" customHeight="1" x14ac:dyDescent="0.25">
      <c r="A126" s="5"/>
      <c r="B126" s="32"/>
      <c r="C126" s="33"/>
      <c r="D126" s="34"/>
      <c r="E126" s="34"/>
      <c r="F126" s="33"/>
      <c r="G126" s="33"/>
      <c r="H126" s="33"/>
      <c r="I126" s="5"/>
      <c r="J126" s="5"/>
      <c r="K126" s="5"/>
      <c r="L126" s="5"/>
      <c r="M126" s="5"/>
      <c r="N126" s="5"/>
      <c r="O126" s="5"/>
      <c r="P126" s="5"/>
      <c r="Q126" s="5"/>
      <c r="R126" s="5"/>
      <c r="S126" s="5"/>
      <c r="T126" s="5"/>
      <c r="U126" s="5"/>
      <c r="V126" s="5"/>
      <c r="W126" s="5"/>
      <c r="X126" s="5"/>
      <c r="Y126" s="5"/>
      <c r="Z126" s="5"/>
    </row>
    <row r="127" spans="1:26" ht="12.75" customHeight="1" x14ac:dyDescent="0.25">
      <c r="A127" s="5"/>
      <c r="B127" s="32"/>
      <c r="C127" s="33"/>
      <c r="D127" s="34"/>
      <c r="E127" s="34"/>
      <c r="F127" s="33"/>
      <c r="G127" s="33"/>
      <c r="H127" s="33"/>
      <c r="I127" s="5"/>
      <c r="J127" s="5"/>
      <c r="K127" s="5"/>
      <c r="L127" s="5"/>
      <c r="M127" s="5"/>
      <c r="N127" s="5"/>
      <c r="O127" s="5"/>
      <c r="P127" s="5"/>
      <c r="Q127" s="5"/>
      <c r="R127" s="5"/>
      <c r="S127" s="5"/>
      <c r="T127" s="5"/>
      <c r="U127" s="5"/>
      <c r="V127" s="5"/>
      <c r="W127" s="5"/>
      <c r="X127" s="5"/>
      <c r="Y127" s="5"/>
      <c r="Z127" s="5"/>
    </row>
    <row r="128" spans="1:26" ht="12.75" customHeight="1" x14ac:dyDescent="0.25">
      <c r="A128" s="5"/>
      <c r="B128" s="32"/>
      <c r="C128" s="33"/>
      <c r="D128" s="34"/>
      <c r="E128" s="34"/>
      <c r="F128" s="33"/>
      <c r="G128" s="33"/>
      <c r="H128" s="33"/>
      <c r="I128" s="5"/>
      <c r="J128" s="5"/>
      <c r="K128" s="5"/>
      <c r="L128" s="5"/>
      <c r="M128" s="5"/>
      <c r="N128" s="5"/>
      <c r="O128" s="5"/>
      <c r="P128" s="5"/>
      <c r="Q128" s="5"/>
      <c r="R128" s="5"/>
      <c r="S128" s="5"/>
      <c r="T128" s="5"/>
      <c r="U128" s="5"/>
      <c r="V128" s="5"/>
      <c r="W128" s="5"/>
      <c r="X128" s="5"/>
      <c r="Y128" s="5"/>
      <c r="Z128" s="5"/>
    </row>
    <row r="129" spans="1:26" ht="12.75" customHeight="1" x14ac:dyDescent="0.25">
      <c r="A129" s="5"/>
      <c r="B129" s="32"/>
      <c r="C129" s="33"/>
      <c r="D129" s="34"/>
      <c r="E129" s="34"/>
      <c r="F129" s="33"/>
      <c r="G129" s="33"/>
      <c r="H129" s="33"/>
      <c r="I129" s="5"/>
      <c r="J129" s="5"/>
      <c r="K129" s="5"/>
      <c r="L129" s="5"/>
      <c r="M129" s="5"/>
      <c r="N129" s="5"/>
      <c r="O129" s="5"/>
      <c r="P129" s="5"/>
      <c r="Q129" s="5"/>
      <c r="R129" s="5"/>
      <c r="S129" s="5"/>
      <c r="T129" s="5"/>
      <c r="U129" s="5"/>
      <c r="V129" s="5"/>
      <c r="W129" s="5"/>
      <c r="X129" s="5"/>
      <c r="Y129" s="5"/>
      <c r="Z129" s="5"/>
    </row>
    <row r="130" spans="1:26" ht="12.75" customHeight="1" x14ac:dyDescent="0.25">
      <c r="A130" s="5"/>
      <c r="B130" s="32"/>
      <c r="C130" s="33"/>
      <c r="D130" s="34"/>
      <c r="E130" s="34"/>
      <c r="F130" s="33"/>
      <c r="G130" s="33"/>
      <c r="H130" s="33"/>
      <c r="I130" s="5"/>
      <c r="J130" s="5"/>
      <c r="K130" s="5"/>
      <c r="L130" s="5"/>
      <c r="M130" s="5"/>
      <c r="N130" s="5"/>
      <c r="O130" s="5"/>
      <c r="P130" s="5"/>
      <c r="Q130" s="5"/>
      <c r="R130" s="5"/>
      <c r="S130" s="5"/>
      <c r="T130" s="5"/>
      <c r="U130" s="5"/>
      <c r="V130" s="5"/>
      <c r="W130" s="5"/>
      <c r="X130" s="5"/>
      <c r="Y130" s="5"/>
      <c r="Z130" s="5"/>
    </row>
    <row r="131" spans="1:26" ht="12.75" customHeight="1" x14ac:dyDescent="0.25">
      <c r="A131" s="5"/>
      <c r="B131" s="32"/>
      <c r="C131" s="33"/>
      <c r="D131" s="34"/>
      <c r="E131" s="34"/>
      <c r="F131" s="33"/>
      <c r="G131" s="33"/>
      <c r="H131" s="33"/>
      <c r="I131" s="5"/>
      <c r="J131" s="5"/>
      <c r="K131" s="5"/>
      <c r="L131" s="5"/>
      <c r="M131" s="5"/>
      <c r="N131" s="5"/>
      <c r="O131" s="5"/>
      <c r="P131" s="5"/>
      <c r="Q131" s="5"/>
      <c r="R131" s="5"/>
      <c r="S131" s="5"/>
      <c r="T131" s="5"/>
      <c r="U131" s="5"/>
      <c r="V131" s="5"/>
      <c r="W131" s="5"/>
      <c r="X131" s="5"/>
      <c r="Y131" s="5"/>
      <c r="Z131" s="5"/>
    </row>
    <row r="132" spans="1:26" ht="12.75" customHeight="1" x14ac:dyDescent="0.25">
      <c r="A132" s="5"/>
      <c r="B132" s="32"/>
      <c r="C132" s="33"/>
      <c r="D132" s="34"/>
      <c r="E132" s="34"/>
      <c r="F132" s="33"/>
      <c r="G132" s="33"/>
      <c r="H132" s="33"/>
      <c r="I132" s="5"/>
      <c r="J132" s="5"/>
      <c r="K132" s="5"/>
      <c r="L132" s="5"/>
      <c r="M132" s="5"/>
      <c r="N132" s="5"/>
      <c r="O132" s="5"/>
      <c r="P132" s="5"/>
      <c r="Q132" s="5"/>
      <c r="R132" s="5"/>
      <c r="S132" s="5"/>
      <c r="T132" s="5"/>
      <c r="U132" s="5"/>
      <c r="V132" s="5"/>
      <c r="W132" s="5"/>
      <c r="X132" s="5"/>
      <c r="Y132" s="5"/>
      <c r="Z132" s="5"/>
    </row>
    <row r="133" spans="1:26" ht="12.75" customHeight="1" x14ac:dyDescent="0.25">
      <c r="A133" s="5"/>
      <c r="B133" s="32"/>
      <c r="C133" s="33"/>
      <c r="D133" s="34"/>
      <c r="E133" s="34"/>
      <c r="F133" s="33"/>
      <c r="G133" s="33"/>
      <c r="H133" s="33"/>
      <c r="I133" s="5"/>
      <c r="J133" s="5"/>
      <c r="K133" s="5"/>
      <c r="L133" s="5"/>
      <c r="M133" s="5"/>
      <c r="N133" s="5"/>
      <c r="O133" s="5"/>
      <c r="P133" s="5"/>
      <c r="Q133" s="5"/>
      <c r="R133" s="5"/>
      <c r="S133" s="5"/>
      <c r="T133" s="5"/>
      <c r="U133" s="5"/>
      <c r="V133" s="5"/>
      <c r="W133" s="5"/>
      <c r="X133" s="5"/>
      <c r="Y133" s="5"/>
      <c r="Z133" s="5"/>
    </row>
    <row r="134" spans="1:26" ht="12.75" customHeight="1" x14ac:dyDescent="0.25">
      <c r="A134" s="5"/>
      <c r="B134" s="32"/>
      <c r="C134" s="33"/>
      <c r="D134" s="34"/>
      <c r="E134" s="34"/>
      <c r="F134" s="33"/>
      <c r="G134" s="33"/>
      <c r="H134" s="33"/>
      <c r="I134" s="5"/>
      <c r="J134" s="5"/>
      <c r="K134" s="5"/>
      <c r="L134" s="5"/>
      <c r="M134" s="5"/>
      <c r="N134" s="5"/>
      <c r="O134" s="5"/>
      <c r="P134" s="5"/>
      <c r="Q134" s="5"/>
      <c r="R134" s="5"/>
      <c r="S134" s="5"/>
      <c r="T134" s="5"/>
      <c r="U134" s="5"/>
      <c r="V134" s="5"/>
      <c r="W134" s="5"/>
      <c r="X134" s="5"/>
      <c r="Y134" s="5"/>
      <c r="Z134" s="5"/>
    </row>
    <row r="135" spans="1:26" ht="12.75" customHeight="1" x14ac:dyDescent="0.25">
      <c r="A135" s="5"/>
      <c r="B135" s="32"/>
      <c r="C135" s="33"/>
      <c r="D135" s="34"/>
      <c r="E135" s="34"/>
      <c r="F135" s="33"/>
      <c r="G135" s="33"/>
      <c r="H135" s="33"/>
      <c r="I135" s="5"/>
      <c r="J135" s="5"/>
      <c r="K135" s="5"/>
      <c r="L135" s="5"/>
      <c r="M135" s="5"/>
      <c r="N135" s="5"/>
      <c r="O135" s="5"/>
      <c r="P135" s="5"/>
      <c r="Q135" s="5"/>
      <c r="R135" s="5"/>
      <c r="S135" s="5"/>
      <c r="T135" s="5"/>
      <c r="U135" s="5"/>
      <c r="V135" s="5"/>
      <c r="W135" s="5"/>
      <c r="X135" s="5"/>
      <c r="Y135" s="5"/>
      <c r="Z135" s="5"/>
    </row>
    <row r="136" spans="1:26" ht="12.75" customHeight="1" x14ac:dyDescent="0.25">
      <c r="A136" s="5"/>
      <c r="B136" s="32"/>
      <c r="C136" s="33"/>
      <c r="D136" s="34"/>
      <c r="E136" s="34"/>
      <c r="F136" s="33"/>
      <c r="G136" s="33"/>
      <c r="H136" s="33"/>
      <c r="I136" s="5"/>
      <c r="J136" s="5"/>
      <c r="K136" s="5"/>
      <c r="L136" s="5"/>
      <c r="M136" s="5"/>
      <c r="N136" s="5"/>
      <c r="O136" s="5"/>
      <c r="P136" s="5"/>
      <c r="Q136" s="5"/>
      <c r="R136" s="5"/>
      <c r="S136" s="5"/>
      <c r="T136" s="5"/>
      <c r="U136" s="5"/>
      <c r="V136" s="5"/>
      <c r="W136" s="5"/>
      <c r="X136" s="5"/>
      <c r="Y136" s="5"/>
      <c r="Z136" s="5"/>
    </row>
    <row r="137" spans="1:26" ht="12.75" customHeight="1" x14ac:dyDescent="0.25">
      <c r="A137" s="5"/>
      <c r="B137" s="32"/>
      <c r="C137" s="33"/>
      <c r="D137" s="34"/>
      <c r="E137" s="34"/>
      <c r="F137" s="33"/>
      <c r="G137" s="33"/>
      <c r="H137" s="33"/>
      <c r="I137" s="5"/>
      <c r="J137" s="5"/>
      <c r="K137" s="5"/>
      <c r="L137" s="5"/>
      <c r="M137" s="5"/>
      <c r="N137" s="5"/>
      <c r="O137" s="5"/>
      <c r="P137" s="5"/>
      <c r="Q137" s="5"/>
      <c r="R137" s="5"/>
      <c r="S137" s="5"/>
      <c r="T137" s="5"/>
      <c r="U137" s="5"/>
      <c r="V137" s="5"/>
      <c r="W137" s="5"/>
      <c r="X137" s="5"/>
      <c r="Y137" s="5"/>
      <c r="Z137" s="5"/>
    </row>
    <row r="138" spans="1:26" ht="12.75" customHeight="1" x14ac:dyDescent="0.25">
      <c r="A138" s="5"/>
      <c r="B138" s="32"/>
      <c r="C138" s="33"/>
      <c r="D138" s="34"/>
      <c r="E138" s="34"/>
      <c r="F138" s="33"/>
      <c r="G138" s="33"/>
      <c r="H138" s="33"/>
      <c r="I138" s="5"/>
      <c r="J138" s="5"/>
      <c r="K138" s="5"/>
      <c r="L138" s="5"/>
      <c r="M138" s="5"/>
      <c r="N138" s="5"/>
      <c r="O138" s="5"/>
      <c r="P138" s="5"/>
      <c r="Q138" s="5"/>
      <c r="R138" s="5"/>
      <c r="S138" s="5"/>
      <c r="T138" s="5"/>
      <c r="U138" s="5"/>
      <c r="V138" s="5"/>
      <c r="W138" s="5"/>
      <c r="X138" s="5"/>
      <c r="Y138" s="5"/>
      <c r="Z138" s="5"/>
    </row>
    <row r="139" spans="1:26" ht="12.75" customHeight="1" x14ac:dyDescent="0.25">
      <c r="A139" s="5"/>
      <c r="B139" s="32"/>
      <c r="C139" s="33"/>
      <c r="D139" s="34"/>
      <c r="E139" s="34"/>
      <c r="F139" s="33"/>
      <c r="G139" s="33"/>
      <c r="H139" s="33"/>
      <c r="I139" s="5"/>
      <c r="J139" s="5"/>
      <c r="K139" s="5"/>
      <c r="L139" s="5"/>
      <c r="M139" s="5"/>
      <c r="N139" s="5"/>
      <c r="O139" s="5"/>
      <c r="P139" s="5"/>
      <c r="Q139" s="5"/>
      <c r="R139" s="5"/>
      <c r="S139" s="5"/>
      <c r="T139" s="5"/>
      <c r="U139" s="5"/>
      <c r="V139" s="5"/>
      <c r="W139" s="5"/>
      <c r="X139" s="5"/>
      <c r="Y139" s="5"/>
      <c r="Z139" s="5"/>
    </row>
    <row r="140" spans="1:26" ht="12.75" customHeight="1" x14ac:dyDescent="0.25">
      <c r="A140" s="5"/>
      <c r="B140" s="32"/>
      <c r="C140" s="33"/>
      <c r="D140" s="34"/>
      <c r="E140" s="34"/>
      <c r="F140" s="33"/>
      <c r="G140" s="33"/>
      <c r="H140" s="33"/>
      <c r="I140" s="5"/>
      <c r="J140" s="5"/>
      <c r="K140" s="5"/>
      <c r="L140" s="5"/>
      <c r="M140" s="5"/>
      <c r="N140" s="5"/>
      <c r="O140" s="5"/>
      <c r="P140" s="5"/>
      <c r="Q140" s="5"/>
      <c r="R140" s="5"/>
      <c r="S140" s="5"/>
      <c r="T140" s="5"/>
      <c r="U140" s="5"/>
      <c r="V140" s="5"/>
      <c r="W140" s="5"/>
      <c r="X140" s="5"/>
      <c r="Y140" s="5"/>
      <c r="Z140" s="5"/>
    </row>
    <row r="141" spans="1:26" ht="12.75" customHeight="1" x14ac:dyDescent="0.25">
      <c r="A141" s="5"/>
      <c r="B141" s="32"/>
      <c r="C141" s="33"/>
      <c r="D141" s="34"/>
      <c r="E141" s="34"/>
      <c r="F141" s="33"/>
      <c r="G141" s="33"/>
      <c r="H141" s="33"/>
      <c r="I141" s="5"/>
      <c r="J141" s="5"/>
      <c r="K141" s="5"/>
      <c r="L141" s="5"/>
      <c r="M141" s="5"/>
      <c r="N141" s="5"/>
      <c r="O141" s="5"/>
      <c r="P141" s="5"/>
      <c r="Q141" s="5"/>
      <c r="R141" s="5"/>
      <c r="S141" s="5"/>
      <c r="T141" s="5"/>
      <c r="U141" s="5"/>
      <c r="V141" s="5"/>
      <c r="W141" s="5"/>
      <c r="X141" s="5"/>
      <c r="Y141" s="5"/>
      <c r="Z141" s="5"/>
    </row>
    <row r="142" spans="1:26" ht="12.75" customHeight="1" x14ac:dyDescent="0.25">
      <c r="A142" s="5"/>
      <c r="B142" s="32"/>
      <c r="C142" s="33"/>
      <c r="D142" s="34"/>
      <c r="E142" s="34"/>
      <c r="F142" s="33"/>
      <c r="G142" s="33"/>
      <c r="H142" s="33"/>
      <c r="I142" s="5"/>
      <c r="J142" s="5"/>
      <c r="K142" s="5"/>
      <c r="L142" s="5"/>
      <c r="M142" s="5"/>
      <c r="N142" s="5"/>
      <c r="O142" s="5"/>
      <c r="P142" s="5"/>
      <c r="Q142" s="5"/>
      <c r="R142" s="5"/>
      <c r="S142" s="5"/>
      <c r="T142" s="5"/>
      <c r="U142" s="5"/>
      <c r="V142" s="5"/>
      <c r="W142" s="5"/>
      <c r="X142" s="5"/>
      <c r="Y142" s="5"/>
      <c r="Z142" s="5"/>
    </row>
    <row r="143" spans="1:26" ht="12.75" customHeight="1" x14ac:dyDescent="0.25">
      <c r="A143" s="5"/>
      <c r="B143" s="32"/>
      <c r="C143" s="33"/>
      <c r="D143" s="34"/>
      <c r="E143" s="34"/>
      <c r="F143" s="33"/>
      <c r="G143" s="33"/>
      <c r="H143" s="33"/>
      <c r="I143" s="5"/>
      <c r="J143" s="5"/>
      <c r="K143" s="5"/>
      <c r="L143" s="5"/>
      <c r="M143" s="5"/>
      <c r="N143" s="5"/>
      <c r="O143" s="5"/>
      <c r="P143" s="5"/>
      <c r="Q143" s="5"/>
      <c r="R143" s="5"/>
      <c r="S143" s="5"/>
      <c r="T143" s="5"/>
      <c r="U143" s="5"/>
      <c r="V143" s="5"/>
      <c r="W143" s="5"/>
      <c r="X143" s="5"/>
      <c r="Y143" s="5"/>
      <c r="Z143" s="5"/>
    </row>
    <row r="144" spans="1:26" ht="12.75" customHeight="1" x14ac:dyDescent="0.25">
      <c r="A144" s="5"/>
      <c r="B144" s="32"/>
      <c r="C144" s="33"/>
      <c r="D144" s="34"/>
      <c r="E144" s="34"/>
      <c r="F144" s="33"/>
      <c r="G144" s="33"/>
      <c r="H144" s="33"/>
      <c r="I144" s="5"/>
      <c r="J144" s="5"/>
      <c r="K144" s="5"/>
      <c r="L144" s="5"/>
      <c r="M144" s="5"/>
      <c r="N144" s="5"/>
      <c r="O144" s="5"/>
      <c r="P144" s="5"/>
      <c r="Q144" s="5"/>
      <c r="R144" s="5"/>
      <c r="S144" s="5"/>
      <c r="T144" s="5"/>
      <c r="U144" s="5"/>
      <c r="V144" s="5"/>
      <c r="W144" s="5"/>
      <c r="X144" s="5"/>
      <c r="Y144" s="5"/>
      <c r="Z144" s="5"/>
    </row>
    <row r="145" spans="1:26" ht="12.75" customHeight="1" x14ac:dyDescent="0.25">
      <c r="A145" s="5"/>
      <c r="B145" s="32"/>
      <c r="C145" s="33"/>
      <c r="D145" s="34"/>
      <c r="E145" s="34"/>
      <c r="F145" s="33"/>
      <c r="G145" s="33"/>
      <c r="H145" s="33"/>
      <c r="I145" s="5"/>
      <c r="J145" s="5"/>
      <c r="K145" s="5"/>
      <c r="L145" s="5"/>
      <c r="M145" s="5"/>
      <c r="N145" s="5"/>
      <c r="O145" s="5"/>
      <c r="P145" s="5"/>
      <c r="Q145" s="5"/>
      <c r="R145" s="5"/>
      <c r="S145" s="5"/>
      <c r="T145" s="5"/>
      <c r="U145" s="5"/>
      <c r="V145" s="5"/>
      <c r="W145" s="5"/>
      <c r="X145" s="5"/>
      <c r="Y145" s="5"/>
      <c r="Z145" s="5"/>
    </row>
    <row r="146" spans="1:26" ht="12.75" customHeight="1" x14ac:dyDescent="0.25">
      <c r="A146" s="5"/>
      <c r="B146" s="32"/>
      <c r="C146" s="33"/>
      <c r="D146" s="34"/>
      <c r="E146" s="34"/>
      <c r="F146" s="33"/>
      <c r="G146" s="33"/>
      <c r="H146" s="33"/>
      <c r="I146" s="5"/>
      <c r="J146" s="5"/>
      <c r="K146" s="5"/>
      <c r="L146" s="5"/>
      <c r="M146" s="5"/>
      <c r="N146" s="5"/>
      <c r="O146" s="5"/>
      <c r="P146" s="5"/>
      <c r="Q146" s="5"/>
      <c r="R146" s="5"/>
      <c r="S146" s="5"/>
      <c r="T146" s="5"/>
      <c r="U146" s="5"/>
      <c r="V146" s="5"/>
      <c r="W146" s="5"/>
      <c r="X146" s="5"/>
      <c r="Y146" s="5"/>
      <c r="Z146" s="5"/>
    </row>
    <row r="147" spans="1:26" ht="12.75" customHeight="1" x14ac:dyDescent="0.25">
      <c r="A147" s="5"/>
      <c r="B147" s="32"/>
      <c r="C147" s="33"/>
      <c r="D147" s="34"/>
      <c r="E147" s="34"/>
      <c r="F147" s="33"/>
      <c r="G147" s="33"/>
      <c r="H147" s="33"/>
      <c r="I147" s="5"/>
      <c r="J147" s="5"/>
      <c r="K147" s="5"/>
      <c r="L147" s="5"/>
      <c r="M147" s="5"/>
      <c r="N147" s="5"/>
      <c r="O147" s="5"/>
      <c r="P147" s="5"/>
      <c r="Q147" s="5"/>
      <c r="R147" s="5"/>
      <c r="S147" s="5"/>
      <c r="T147" s="5"/>
      <c r="U147" s="5"/>
      <c r="V147" s="5"/>
      <c r="W147" s="5"/>
      <c r="X147" s="5"/>
      <c r="Y147" s="5"/>
      <c r="Z147" s="5"/>
    </row>
    <row r="148" spans="1:26" ht="12.75" customHeight="1" x14ac:dyDescent="0.25">
      <c r="A148" s="5"/>
      <c r="B148" s="32"/>
      <c r="C148" s="33"/>
      <c r="D148" s="34"/>
      <c r="E148" s="34"/>
      <c r="F148" s="33"/>
      <c r="G148" s="33"/>
      <c r="H148" s="33"/>
      <c r="I148" s="5"/>
      <c r="J148" s="5"/>
      <c r="K148" s="5"/>
      <c r="L148" s="5"/>
      <c r="M148" s="5"/>
      <c r="N148" s="5"/>
      <c r="O148" s="5"/>
      <c r="P148" s="5"/>
      <c r="Q148" s="5"/>
      <c r="R148" s="5"/>
      <c r="S148" s="5"/>
      <c r="T148" s="5"/>
      <c r="U148" s="5"/>
      <c r="V148" s="5"/>
      <c r="W148" s="5"/>
      <c r="X148" s="5"/>
      <c r="Y148" s="5"/>
      <c r="Z148" s="5"/>
    </row>
    <row r="149" spans="1:26" ht="12.75" customHeight="1" x14ac:dyDescent="0.25">
      <c r="A149" s="5"/>
      <c r="B149" s="32"/>
      <c r="C149" s="33"/>
      <c r="D149" s="34"/>
      <c r="E149" s="34"/>
      <c r="F149" s="33"/>
      <c r="G149" s="33"/>
      <c r="H149" s="33"/>
      <c r="I149" s="5"/>
      <c r="J149" s="5"/>
      <c r="K149" s="5"/>
      <c r="L149" s="5"/>
      <c r="M149" s="5"/>
      <c r="N149" s="5"/>
      <c r="O149" s="5"/>
      <c r="P149" s="5"/>
      <c r="Q149" s="5"/>
      <c r="R149" s="5"/>
      <c r="S149" s="5"/>
      <c r="T149" s="5"/>
      <c r="U149" s="5"/>
      <c r="V149" s="5"/>
      <c r="W149" s="5"/>
      <c r="X149" s="5"/>
      <c r="Y149" s="5"/>
      <c r="Z149" s="5"/>
    </row>
    <row r="150" spans="1:26" ht="12.75" customHeight="1" x14ac:dyDescent="0.25">
      <c r="A150" s="5"/>
      <c r="B150" s="32"/>
      <c r="C150" s="33"/>
      <c r="D150" s="34"/>
      <c r="E150" s="34"/>
      <c r="F150" s="33"/>
      <c r="G150" s="33"/>
      <c r="H150" s="33"/>
      <c r="I150" s="5"/>
      <c r="J150" s="5"/>
      <c r="K150" s="5"/>
      <c r="L150" s="5"/>
      <c r="M150" s="5"/>
      <c r="N150" s="5"/>
      <c r="O150" s="5"/>
      <c r="P150" s="5"/>
      <c r="Q150" s="5"/>
      <c r="R150" s="5"/>
      <c r="S150" s="5"/>
      <c r="T150" s="5"/>
      <c r="U150" s="5"/>
      <c r="V150" s="5"/>
      <c r="W150" s="5"/>
      <c r="X150" s="5"/>
      <c r="Y150" s="5"/>
      <c r="Z150" s="5"/>
    </row>
    <row r="151" spans="1:26" ht="12.75" customHeight="1" x14ac:dyDescent="0.25">
      <c r="A151" s="5"/>
      <c r="B151" s="32"/>
      <c r="C151" s="33"/>
      <c r="D151" s="34"/>
      <c r="E151" s="34"/>
      <c r="F151" s="33"/>
      <c r="G151" s="33"/>
      <c r="H151" s="33"/>
      <c r="I151" s="5"/>
      <c r="J151" s="5"/>
      <c r="K151" s="5"/>
      <c r="L151" s="5"/>
      <c r="M151" s="5"/>
      <c r="N151" s="5"/>
      <c r="O151" s="5"/>
      <c r="P151" s="5"/>
      <c r="Q151" s="5"/>
      <c r="R151" s="5"/>
      <c r="S151" s="5"/>
      <c r="T151" s="5"/>
      <c r="U151" s="5"/>
      <c r="V151" s="5"/>
      <c r="W151" s="5"/>
      <c r="X151" s="5"/>
      <c r="Y151" s="5"/>
      <c r="Z151" s="5"/>
    </row>
    <row r="152" spans="1:26" ht="12.75" customHeight="1" x14ac:dyDescent="0.25">
      <c r="A152" s="5"/>
      <c r="B152" s="32"/>
      <c r="C152" s="33"/>
      <c r="D152" s="34"/>
      <c r="E152" s="34"/>
      <c r="F152" s="33"/>
      <c r="G152" s="33"/>
      <c r="H152" s="33"/>
      <c r="I152" s="5"/>
      <c r="J152" s="5"/>
      <c r="K152" s="5"/>
      <c r="L152" s="5"/>
      <c r="M152" s="5"/>
      <c r="N152" s="5"/>
      <c r="O152" s="5"/>
      <c r="P152" s="5"/>
      <c r="Q152" s="5"/>
      <c r="R152" s="5"/>
      <c r="S152" s="5"/>
      <c r="T152" s="5"/>
      <c r="U152" s="5"/>
      <c r="V152" s="5"/>
      <c r="W152" s="5"/>
      <c r="X152" s="5"/>
      <c r="Y152" s="5"/>
      <c r="Z152" s="5"/>
    </row>
    <row r="153" spans="1:26" ht="12.75" customHeight="1" x14ac:dyDescent="0.25">
      <c r="A153" s="5"/>
      <c r="B153" s="32"/>
      <c r="C153" s="33"/>
      <c r="D153" s="34"/>
      <c r="E153" s="34"/>
      <c r="F153" s="33"/>
      <c r="G153" s="33"/>
      <c r="H153" s="33"/>
      <c r="I153" s="5"/>
      <c r="J153" s="5"/>
      <c r="K153" s="5"/>
      <c r="L153" s="5"/>
      <c r="M153" s="5"/>
      <c r="N153" s="5"/>
      <c r="O153" s="5"/>
      <c r="P153" s="5"/>
      <c r="Q153" s="5"/>
      <c r="R153" s="5"/>
      <c r="S153" s="5"/>
      <c r="T153" s="5"/>
      <c r="U153" s="5"/>
      <c r="V153" s="5"/>
      <c r="W153" s="5"/>
      <c r="X153" s="5"/>
      <c r="Y153" s="5"/>
      <c r="Z153" s="5"/>
    </row>
    <row r="154" spans="1:26" ht="12.75" customHeight="1" x14ac:dyDescent="0.25">
      <c r="A154" s="5"/>
      <c r="B154" s="32"/>
      <c r="C154" s="33"/>
      <c r="D154" s="34"/>
      <c r="E154" s="34"/>
      <c r="F154" s="33"/>
      <c r="G154" s="33"/>
      <c r="H154" s="33"/>
      <c r="I154" s="5"/>
      <c r="J154" s="5"/>
      <c r="K154" s="5"/>
      <c r="L154" s="5"/>
      <c r="M154" s="5"/>
      <c r="N154" s="5"/>
      <c r="O154" s="5"/>
      <c r="P154" s="5"/>
      <c r="Q154" s="5"/>
      <c r="R154" s="5"/>
      <c r="S154" s="5"/>
      <c r="T154" s="5"/>
      <c r="U154" s="5"/>
      <c r="V154" s="5"/>
      <c r="W154" s="5"/>
      <c r="X154" s="5"/>
      <c r="Y154" s="5"/>
      <c r="Z154" s="5"/>
    </row>
    <row r="155" spans="1:26" ht="12.75" customHeight="1" x14ac:dyDescent="0.25">
      <c r="A155" s="5"/>
      <c r="B155" s="32"/>
      <c r="C155" s="33"/>
      <c r="D155" s="34"/>
      <c r="E155" s="34"/>
      <c r="F155" s="33"/>
      <c r="G155" s="33"/>
      <c r="H155" s="33"/>
      <c r="I155" s="5"/>
      <c r="J155" s="5"/>
      <c r="K155" s="5"/>
      <c r="L155" s="5"/>
      <c r="M155" s="5"/>
      <c r="N155" s="5"/>
      <c r="O155" s="5"/>
      <c r="P155" s="5"/>
      <c r="Q155" s="5"/>
      <c r="R155" s="5"/>
      <c r="S155" s="5"/>
      <c r="T155" s="5"/>
      <c r="U155" s="5"/>
      <c r="V155" s="5"/>
      <c r="W155" s="5"/>
      <c r="X155" s="5"/>
      <c r="Y155" s="5"/>
      <c r="Z155" s="5"/>
    </row>
    <row r="156" spans="1:26" ht="12.75" customHeight="1" x14ac:dyDescent="0.25">
      <c r="A156" s="5"/>
      <c r="B156" s="32"/>
      <c r="C156" s="33"/>
      <c r="D156" s="34"/>
      <c r="E156" s="34"/>
      <c r="F156" s="33"/>
      <c r="G156" s="33"/>
      <c r="H156" s="33"/>
      <c r="I156" s="5"/>
      <c r="J156" s="5"/>
      <c r="K156" s="5"/>
      <c r="L156" s="5"/>
      <c r="M156" s="5"/>
      <c r="N156" s="5"/>
      <c r="O156" s="5"/>
      <c r="P156" s="5"/>
      <c r="Q156" s="5"/>
      <c r="R156" s="5"/>
      <c r="S156" s="5"/>
      <c r="T156" s="5"/>
      <c r="U156" s="5"/>
      <c r="V156" s="5"/>
      <c r="W156" s="5"/>
      <c r="X156" s="5"/>
      <c r="Y156" s="5"/>
      <c r="Z156" s="5"/>
    </row>
    <row r="157" spans="1:26" ht="12.75" customHeight="1" x14ac:dyDescent="0.25">
      <c r="A157" s="5"/>
      <c r="B157" s="32"/>
      <c r="C157" s="33"/>
      <c r="D157" s="34"/>
      <c r="E157" s="34"/>
      <c r="F157" s="33"/>
      <c r="G157" s="33"/>
      <c r="H157" s="33"/>
      <c r="I157" s="5"/>
      <c r="J157" s="5"/>
      <c r="K157" s="5"/>
      <c r="L157" s="5"/>
      <c r="M157" s="5"/>
      <c r="N157" s="5"/>
      <c r="O157" s="5"/>
      <c r="P157" s="5"/>
      <c r="Q157" s="5"/>
      <c r="R157" s="5"/>
      <c r="S157" s="5"/>
      <c r="T157" s="5"/>
      <c r="U157" s="5"/>
      <c r="V157" s="5"/>
      <c r="W157" s="5"/>
      <c r="X157" s="5"/>
      <c r="Y157" s="5"/>
      <c r="Z157" s="5"/>
    </row>
    <row r="158" spans="1:26" ht="12.75" customHeight="1" x14ac:dyDescent="0.25">
      <c r="A158" s="5"/>
      <c r="B158" s="32"/>
      <c r="C158" s="33"/>
      <c r="D158" s="34"/>
      <c r="E158" s="34"/>
      <c r="F158" s="33"/>
      <c r="G158" s="33"/>
      <c r="H158" s="33"/>
      <c r="I158" s="5"/>
      <c r="J158" s="5"/>
      <c r="K158" s="5"/>
      <c r="L158" s="5"/>
      <c r="M158" s="5"/>
      <c r="N158" s="5"/>
      <c r="O158" s="5"/>
      <c r="P158" s="5"/>
      <c r="Q158" s="5"/>
      <c r="R158" s="5"/>
      <c r="S158" s="5"/>
      <c r="T158" s="5"/>
      <c r="U158" s="5"/>
      <c r="V158" s="5"/>
      <c r="W158" s="5"/>
      <c r="X158" s="5"/>
      <c r="Y158" s="5"/>
      <c r="Z158" s="5"/>
    </row>
    <row r="159" spans="1:26" ht="12.75" customHeight="1" x14ac:dyDescent="0.25">
      <c r="A159" s="5"/>
      <c r="B159" s="32"/>
      <c r="C159" s="33"/>
      <c r="D159" s="34"/>
      <c r="E159" s="34"/>
      <c r="F159" s="33"/>
      <c r="G159" s="33"/>
      <c r="H159" s="33"/>
      <c r="I159" s="5"/>
      <c r="J159" s="5"/>
      <c r="K159" s="5"/>
      <c r="L159" s="5"/>
      <c r="M159" s="5"/>
      <c r="N159" s="5"/>
      <c r="O159" s="5"/>
      <c r="P159" s="5"/>
      <c r="Q159" s="5"/>
      <c r="R159" s="5"/>
      <c r="S159" s="5"/>
      <c r="T159" s="5"/>
      <c r="U159" s="5"/>
      <c r="V159" s="5"/>
      <c r="W159" s="5"/>
      <c r="X159" s="5"/>
      <c r="Y159" s="5"/>
      <c r="Z159" s="5"/>
    </row>
    <row r="160" spans="1:26" ht="12.75" customHeight="1" x14ac:dyDescent="0.25">
      <c r="A160" s="5"/>
      <c r="B160" s="32"/>
      <c r="C160" s="33"/>
      <c r="D160" s="34"/>
      <c r="E160" s="34"/>
      <c r="F160" s="33"/>
      <c r="G160" s="33"/>
      <c r="H160" s="33"/>
      <c r="I160" s="5"/>
      <c r="J160" s="5"/>
      <c r="K160" s="5"/>
      <c r="L160" s="5"/>
      <c r="M160" s="5"/>
      <c r="N160" s="5"/>
      <c r="O160" s="5"/>
      <c r="P160" s="5"/>
      <c r="Q160" s="5"/>
      <c r="R160" s="5"/>
      <c r="S160" s="5"/>
      <c r="T160" s="5"/>
      <c r="U160" s="5"/>
      <c r="V160" s="5"/>
      <c r="W160" s="5"/>
      <c r="X160" s="5"/>
      <c r="Y160" s="5"/>
      <c r="Z160" s="5"/>
    </row>
    <row r="161" spans="1:26" ht="12.75" customHeight="1" x14ac:dyDescent="0.25">
      <c r="A161" s="5"/>
      <c r="B161" s="32"/>
      <c r="C161" s="33"/>
      <c r="D161" s="34"/>
      <c r="E161" s="34"/>
      <c r="F161" s="33"/>
      <c r="G161" s="33"/>
      <c r="H161" s="33"/>
      <c r="I161" s="5"/>
      <c r="J161" s="5"/>
      <c r="K161" s="5"/>
      <c r="L161" s="5"/>
      <c r="M161" s="5"/>
      <c r="N161" s="5"/>
      <c r="O161" s="5"/>
      <c r="P161" s="5"/>
      <c r="Q161" s="5"/>
      <c r="R161" s="5"/>
      <c r="S161" s="5"/>
      <c r="T161" s="5"/>
      <c r="U161" s="5"/>
      <c r="V161" s="5"/>
      <c r="W161" s="5"/>
      <c r="X161" s="5"/>
      <c r="Y161" s="5"/>
      <c r="Z161" s="5"/>
    </row>
    <row r="162" spans="1:26" ht="12.75" customHeight="1" x14ac:dyDescent="0.25">
      <c r="A162" s="5"/>
      <c r="B162" s="32"/>
      <c r="C162" s="33"/>
      <c r="D162" s="34"/>
      <c r="E162" s="34"/>
      <c r="F162" s="33"/>
      <c r="G162" s="33"/>
      <c r="H162" s="33"/>
      <c r="I162" s="5"/>
      <c r="J162" s="5"/>
      <c r="K162" s="5"/>
      <c r="L162" s="5"/>
      <c r="M162" s="5"/>
      <c r="N162" s="5"/>
      <c r="O162" s="5"/>
      <c r="P162" s="5"/>
      <c r="Q162" s="5"/>
      <c r="R162" s="5"/>
      <c r="S162" s="5"/>
      <c r="T162" s="5"/>
      <c r="U162" s="5"/>
      <c r="V162" s="5"/>
      <c r="W162" s="5"/>
      <c r="X162" s="5"/>
      <c r="Y162" s="5"/>
      <c r="Z162" s="5"/>
    </row>
    <row r="163" spans="1:26" ht="12.75" customHeight="1" x14ac:dyDescent="0.25">
      <c r="A163" s="5"/>
      <c r="B163" s="32"/>
      <c r="C163" s="33"/>
      <c r="D163" s="34"/>
      <c r="E163" s="34"/>
      <c r="F163" s="33"/>
      <c r="G163" s="33"/>
      <c r="H163" s="33"/>
      <c r="I163" s="5"/>
      <c r="J163" s="5"/>
      <c r="K163" s="5"/>
      <c r="L163" s="5"/>
      <c r="M163" s="5"/>
      <c r="N163" s="5"/>
      <c r="O163" s="5"/>
      <c r="P163" s="5"/>
      <c r="Q163" s="5"/>
      <c r="R163" s="5"/>
      <c r="S163" s="5"/>
      <c r="T163" s="5"/>
      <c r="U163" s="5"/>
      <c r="V163" s="5"/>
      <c r="W163" s="5"/>
      <c r="X163" s="5"/>
      <c r="Y163" s="5"/>
      <c r="Z163" s="5"/>
    </row>
    <row r="164" spans="1:26" ht="12.75" customHeight="1" x14ac:dyDescent="0.25">
      <c r="A164" s="5"/>
      <c r="B164" s="32"/>
      <c r="C164" s="33"/>
      <c r="D164" s="34"/>
      <c r="E164" s="34"/>
      <c r="F164" s="33"/>
      <c r="G164" s="33"/>
      <c r="H164" s="33"/>
      <c r="I164" s="5"/>
      <c r="J164" s="5"/>
      <c r="K164" s="5"/>
      <c r="L164" s="5"/>
      <c r="M164" s="5"/>
      <c r="N164" s="5"/>
      <c r="O164" s="5"/>
      <c r="P164" s="5"/>
      <c r="Q164" s="5"/>
      <c r="R164" s="5"/>
      <c r="S164" s="5"/>
      <c r="T164" s="5"/>
      <c r="U164" s="5"/>
      <c r="V164" s="5"/>
      <c r="W164" s="5"/>
      <c r="X164" s="5"/>
      <c r="Y164" s="5"/>
      <c r="Z164" s="5"/>
    </row>
    <row r="165" spans="1:26" ht="12.75" customHeight="1" x14ac:dyDescent="0.25">
      <c r="A165" s="5"/>
      <c r="B165" s="32"/>
      <c r="C165" s="33"/>
      <c r="D165" s="34"/>
      <c r="E165" s="34"/>
      <c r="F165" s="33"/>
      <c r="G165" s="33"/>
      <c r="H165" s="33"/>
      <c r="I165" s="5"/>
      <c r="J165" s="5"/>
      <c r="K165" s="5"/>
      <c r="L165" s="5"/>
      <c r="M165" s="5"/>
      <c r="N165" s="5"/>
      <c r="O165" s="5"/>
      <c r="P165" s="5"/>
      <c r="Q165" s="5"/>
      <c r="R165" s="5"/>
      <c r="S165" s="5"/>
      <c r="T165" s="5"/>
      <c r="U165" s="5"/>
      <c r="V165" s="5"/>
      <c r="W165" s="5"/>
      <c r="X165" s="5"/>
      <c r="Y165" s="5"/>
      <c r="Z165" s="5"/>
    </row>
    <row r="166" spans="1:26" ht="12.75" customHeight="1" x14ac:dyDescent="0.25">
      <c r="A166" s="5"/>
      <c r="B166" s="32"/>
      <c r="C166" s="33"/>
      <c r="D166" s="34"/>
      <c r="E166" s="34"/>
      <c r="F166" s="33"/>
      <c r="G166" s="33"/>
      <c r="H166" s="33"/>
      <c r="I166" s="5"/>
      <c r="J166" s="5"/>
      <c r="K166" s="5"/>
      <c r="L166" s="5"/>
      <c r="M166" s="5"/>
      <c r="N166" s="5"/>
      <c r="O166" s="5"/>
      <c r="P166" s="5"/>
      <c r="Q166" s="5"/>
      <c r="R166" s="5"/>
      <c r="S166" s="5"/>
      <c r="T166" s="5"/>
      <c r="U166" s="5"/>
      <c r="V166" s="5"/>
      <c r="W166" s="5"/>
      <c r="X166" s="5"/>
      <c r="Y166" s="5"/>
      <c r="Z166" s="5"/>
    </row>
    <row r="167" spans="1:26" ht="12.75" customHeight="1" x14ac:dyDescent="0.25">
      <c r="A167" s="5"/>
      <c r="B167" s="32"/>
      <c r="C167" s="33"/>
      <c r="D167" s="34"/>
      <c r="E167" s="34"/>
      <c r="F167" s="33"/>
      <c r="G167" s="33"/>
      <c r="H167" s="33"/>
      <c r="I167" s="5"/>
      <c r="J167" s="5"/>
      <c r="K167" s="5"/>
      <c r="L167" s="5"/>
      <c r="M167" s="5"/>
      <c r="N167" s="5"/>
      <c r="O167" s="5"/>
      <c r="P167" s="5"/>
      <c r="Q167" s="5"/>
      <c r="R167" s="5"/>
      <c r="S167" s="5"/>
      <c r="T167" s="5"/>
      <c r="U167" s="5"/>
      <c r="V167" s="5"/>
      <c r="W167" s="5"/>
      <c r="X167" s="5"/>
      <c r="Y167" s="5"/>
      <c r="Z167" s="5"/>
    </row>
    <row r="168" spans="1:26" ht="12.75" customHeight="1" x14ac:dyDescent="0.25">
      <c r="A168" s="5"/>
      <c r="B168" s="32"/>
      <c r="C168" s="33"/>
      <c r="D168" s="34"/>
      <c r="E168" s="34"/>
      <c r="F168" s="33"/>
      <c r="G168" s="33"/>
      <c r="H168" s="33"/>
      <c r="I168" s="5"/>
      <c r="J168" s="5"/>
      <c r="K168" s="5"/>
      <c r="L168" s="5"/>
      <c r="M168" s="5"/>
      <c r="N168" s="5"/>
      <c r="O168" s="5"/>
      <c r="P168" s="5"/>
      <c r="Q168" s="5"/>
      <c r="R168" s="5"/>
      <c r="S168" s="5"/>
      <c r="T168" s="5"/>
      <c r="U168" s="5"/>
      <c r="V168" s="5"/>
      <c r="W168" s="5"/>
      <c r="X168" s="5"/>
      <c r="Y168" s="5"/>
      <c r="Z168" s="5"/>
    </row>
    <row r="169" spans="1:26" ht="12.75" customHeight="1" x14ac:dyDescent="0.25">
      <c r="A169" s="5"/>
      <c r="B169" s="32"/>
      <c r="C169" s="33"/>
      <c r="D169" s="34"/>
      <c r="E169" s="34"/>
      <c r="F169" s="33"/>
      <c r="G169" s="33"/>
      <c r="H169" s="33"/>
      <c r="I169" s="5"/>
      <c r="J169" s="5"/>
      <c r="K169" s="5"/>
      <c r="L169" s="5"/>
      <c r="M169" s="5"/>
      <c r="N169" s="5"/>
      <c r="O169" s="5"/>
      <c r="P169" s="5"/>
      <c r="Q169" s="5"/>
      <c r="R169" s="5"/>
      <c r="S169" s="5"/>
      <c r="T169" s="5"/>
      <c r="U169" s="5"/>
      <c r="V169" s="5"/>
      <c r="W169" s="5"/>
      <c r="X169" s="5"/>
      <c r="Y169" s="5"/>
      <c r="Z169" s="5"/>
    </row>
    <row r="170" spans="1:26" ht="12.75" customHeight="1" x14ac:dyDescent="0.25">
      <c r="A170" s="5"/>
      <c r="B170" s="32"/>
      <c r="C170" s="33"/>
      <c r="D170" s="34"/>
      <c r="E170" s="34"/>
      <c r="F170" s="33"/>
      <c r="G170" s="33"/>
      <c r="H170" s="33"/>
      <c r="I170" s="5"/>
      <c r="J170" s="5"/>
      <c r="K170" s="5"/>
      <c r="L170" s="5"/>
      <c r="M170" s="5"/>
      <c r="N170" s="5"/>
      <c r="O170" s="5"/>
      <c r="P170" s="5"/>
      <c r="Q170" s="5"/>
      <c r="R170" s="5"/>
      <c r="S170" s="5"/>
      <c r="T170" s="5"/>
      <c r="U170" s="5"/>
      <c r="V170" s="5"/>
      <c r="W170" s="5"/>
      <c r="X170" s="5"/>
      <c r="Y170" s="5"/>
      <c r="Z170" s="5"/>
    </row>
    <row r="171" spans="1:26" ht="12.75" customHeight="1" x14ac:dyDescent="0.25">
      <c r="A171" s="5"/>
      <c r="B171" s="32"/>
      <c r="C171" s="33"/>
      <c r="D171" s="34"/>
      <c r="E171" s="34"/>
      <c r="F171" s="33"/>
      <c r="G171" s="33"/>
      <c r="H171" s="33"/>
      <c r="I171" s="5"/>
      <c r="J171" s="5"/>
      <c r="K171" s="5"/>
      <c r="L171" s="5"/>
      <c r="M171" s="5"/>
      <c r="N171" s="5"/>
      <c r="O171" s="5"/>
      <c r="P171" s="5"/>
      <c r="Q171" s="5"/>
      <c r="R171" s="5"/>
      <c r="S171" s="5"/>
      <c r="T171" s="5"/>
      <c r="U171" s="5"/>
      <c r="V171" s="5"/>
      <c r="W171" s="5"/>
      <c r="X171" s="5"/>
      <c r="Y171" s="5"/>
      <c r="Z171" s="5"/>
    </row>
    <row r="172" spans="1:26" ht="12.75" customHeight="1" x14ac:dyDescent="0.25">
      <c r="A172" s="5"/>
      <c r="B172" s="32"/>
      <c r="C172" s="33"/>
      <c r="D172" s="34"/>
      <c r="E172" s="34"/>
      <c r="F172" s="33"/>
      <c r="G172" s="33"/>
      <c r="H172" s="33"/>
      <c r="I172" s="5"/>
      <c r="J172" s="5"/>
      <c r="K172" s="5"/>
      <c r="L172" s="5"/>
      <c r="M172" s="5"/>
      <c r="N172" s="5"/>
      <c r="O172" s="5"/>
      <c r="P172" s="5"/>
      <c r="Q172" s="5"/>
      <c r="R172" s="5"/>
      <c r="S172" s="5"/>
      <c r="T172" s="5"/>
      <c r="U172" s="5"/>
      <c r="V172" s="5"/>
      <c r="W172" s="5"/>
      <c r="X172" s="5"/>
      <c r="Y172" s="5"/>
      <c r="Z172" s="5"/>
    </row>
    <row r="173" spans="1:26" ht="12.75" customHeight="1" x14ac:dyDescent="0.25">
      <c r="A173" s="5"/>
      <c r="B173" s="32"/>
      <c r="C173" s="33"/>
      <c r="D173" s="34"/>
      <c r="E173" s="34"/>
      <c r="F173" s="33"/>
      <c r="G173" s="33"/>
      <c r="H173" s="33"/>
      <c r="I173" s="5"/>
      <c r="J173" s="5"/>
      <c r="K173" s="5"/>
      <c r="L173" s="5"/>
      <c r="M173" s="5"/>
      <c r="N173" s="5"/>
      <c r="O173" s="5"/>
      <c r="P173" s="5"/>
      <c r="Q173" s="5"/>
      <c r="R173" s="5"/>
      <c r="S173" s="5"/>
      <c r="T173" s="5"/>
      <c r="U173" s="5"/>
      <c r="V173" s="5"/>
      <c r="W173" s="5"/>
      <c r="X173" s="5"/>
      <c r="Y173" s="5"/>
      <c r="Z173" s="5"/>
    </row>
    <row r="174" spans="1:26" ht="12.75" customHeight="1" x14ac:dyDescent="0.25">
      <c r="A174" s="5"/>
      <c r="B174" s="32"/>
      <c r="C174" s="33"/>
      <c r="D174" s="34"/>
      <c r="E174" s="34"/>
      <c r="F174" s="33"/>
      <c r="G174" s="33"/>
      <c r="H174" s="33"/>
      <c r="I174" s="5"/>
      <c r="J174" s="5"/>
      <c r="K174" s="5"/>
      <c r="L174" s="5"/>
      <c r="M174" s="5"/>
      <c r="N174" s="5"/>
      <c r="O174" s="5"/>
      <c r="P174" s="5"/>
      <c r="Q174" s="5"/>
      <c r="R174" s="5"/>
      <c r="S174" s="5"/>
      <c r="T174" s="5"/>
      <c r="U174" s="5"/>
      <c r="V174" s="5"/>
      <c r="W174" s="5"/>
      <c r="X174" s="5"/>
      <c r="Y174" s="5"/>
      <c r="Z174" s="5"/>
    </row>
    <row r="175" spans="1:26" ht="12.75" customHeight="1" x14ac:dyDescent="0.25">
      <c r="A175" s="5"/>
      <c r="B175" s="32"/>
      <c r="C175" s="33"/>
      <c r="D175" s="34"/>
      <c r="E175" s="34"/>
      <c r="F175" s="33"/>
      <c r="G175" s="33"/>
      <c r="H175" s="33"/>
      <c r="I175" s="5"/>
      <c r="J175" s="5"/>
      <c r="K175" s="5"/>
      <c r="L175" s="5"/>
      <c r="M175" s="5"/>
      <c r="N175" s="5"/>
      <c r="O175" s="5"/>
      <c r="P175" s="5"/>
      <c r="Q175" s="5"/>
      <c r="R175" s="5"/>
      <c r="S175" s="5"/>
      <c r="T175" s="5"/>
      <c r="U175" s="5"/>
      <c r="V175" s="5"/>
      <c r="W175" s="5"/>
      <c r="X175" s="5"/>
      <c r="Y175" s="5"/>
      <c r="Z175" s="5"/>
    </row>
    <row r="176" spans="1:26" ht="12.75" customHeight="1" x14ac:dyDescent="0.25">
      <c r="A176" s="5"/>
      <c r="B176" s="32"/>
      <c r="C176" s="33"/>
      <c r="D176" s="34"/>
      <c r="E176" s="34"/>
      <c r="F176" s="33"/>
      <c r="G176" s="33"/>
      <c r="H176" s="33"/>
      <c r="I176" s="5"/>
      <c r="J176" s="5"/>
      <c r="K176" s="5"/>
      <c r="L176" s="5"/>
      <c r="M176" s="5"/>
      <c r="N176" s="5"/>
      <c r="O176" s="5"/>
      <c r="P176" s="5"/>
      <c r="Q176" s="5"/>
      <c r="R176" s="5"/>
      <c r="S176" s="5"/>
      <c r="T176" s="5"/>
      <c r="U176" s="5"/>
      <c r="V176" s="5"/>
      <c r="W176" s="5"/>
      <c r="X176" s="5"/>
      <c r="Y176" s="5"/>
      <c r="Z176" s="5"/>
    </row>
    <row r="177" spans="1:26" ht="12.75" customHeight="1" x14ac:dyDescent="0.25">
      <c r="A177" s="5"/>
      <c r="B177" s="32"/>
      <c r="C177" s="33"/>
      <c r="D177" s="34"/>
      <c r="E177" s="34"/>
      <c r="F177" s="33"/>
      <c r="G177" s="33"/>
      <c r="H177" s="33"/>
      <c r="I177" s="5"/>
      <c r="J177" s="5"/>
      <c r="K177" s="5"/>
      <c r="L177" s="5"/>
      <c r="M177" s="5"/>
      <c r="N177" s="5"/>
      <c r="O177" s="5"/>
      <c r="P177" s="5"/>
      <c r="Q177" s="5"/>
      <c r="R177" s="5"/>
      <c r="S177" s="5"/>
      <c r="T177" s="5"/>
      <c r="U177" s="5"/>
      <c r="V177" s="5"/>
      <c r="W177" s="5"/>
      <c r="X177" s="5"/>
      <c r="Y177" s="5"/>
      <c r="Z177" s="5"/>
    </row>
    <row r="178" spans="1:26" ht="12.75" customHeight="1" x14ac:dyDescent="0.25">
      <c r="A178" s="5"/>
      <c r="B178" s="32"/>
      <c r="C178" s="33"/>
      <c r="D178" s="34"/>
      <c r="E178" s="34"/>
      <c r="F178" s="33"/>
      <c r="G178" s="33"/>
      <c r="H178" s="33"/>
      <c r="I178" s="5"/>
      <c r="J178" s="5"/>
      <c r="K178" s="5"/>
      <c r="L178" s="5"/>
      <c r="M178" s="5"/>
      <c r="N178" s="5"/>
      <c r="O178" s="5"/>
      <c r="P178" s="5"/>
      <c r="Q178" s="5"/>
      <c r="R178" s="5"/>
      <c r="S178" s="5"/>
      <c r="T178" s="5"/>
      <c r="U178" s="5"/>
      <c r="V178" s="5"/>
      <c r="W178" s="5"/>
      <c r="X178" s="5"/>
      <c r="Y178" s="5"/>
      <c r="Z178" s="5"/>
    </row>
    <row r="179" spans="1:26" ht="12.75" customHeight="1" x14ac:dyDescent="0.25">
      <c r="A179" s="5"/>
      <c r="B179" s="32"/>
      <c r="C179" s="33"/>
      <c r="D179" s="34"/>
      <c r="E179" s="34"/>
      <c r="F179" s="33"/>
      <c r="G179" s="33"/>
      <c r="H179" s="33"/>
      <c r="I179" s="5"/>
      <c r="J179" s="5"/>
      <c r="K179" s="5"/>
      <c r="L179" s="5"/>
      <c r="M179" s="5"/>
      <c r="N179" s="5"/>
      <c r="O179" s="5"/>
      <c r="P179" s="5"/>
      <c r="Q179" s="5"/>
      <c r="R179" s="5"/>
      <c r="S179" s="5"/>
      <c r="T179" s="5"/>
      <c r="U179" s="5"/>
      <c r="V179" s="5"/>
      <c r="W179" s="5"/>
      <c r="X179" s="5"/>
      <c r="Y179" s="5"/>
      <c r="Z179" s="5"/>
    </row>
    <row r="180" spans="1:26" ht="12.75" customHeight="1" x14ac:dyDescent="0.25">
      <c r="A180" s="5"/>
      <c r="B180" s="32"/>
      <c r="C180" s="33"/>
      <c r="D180" s="34"/>
      <c r="E180" s="34"/>
      <c r="F180" s="33"/>
      <c r="G180" s="33"/>
      <c r="H180" s="33"/>
      <c r="I180" s="5"/>
      <c r="J180" s="5"/>
      <c r="K180" s="5"/>
      <c r="L180" s="5"/>
      <c r="M180" s="5"/>
      <c r="N180" s="5"/>
      <c r="O180" s="5"/>
      <c r="P180" s="5"/>
      <c r="Q180" s="5"/>
      <c r="R180" s="5"/>
      <c r="S180" s="5"/>
      <c r="T180" s="5"/>
      <c r="U180" s="5"/>
      <c r="V180" s="5"/>
      <c r="W180" s="5"/>
      <c r="X180" s="5"/>
      <c r="Y180" s="5"/>
      <c r="Z180" s="5"/>
    </row>
    <row r="181" spans="1:26" ht="12.75" customHeight="1" x14ac:dyDescent="0.25">
      <c r="A181" s="5"/>
      <c r="B181" s="32"/>
      <c r="C181" s="33"/>
      <c r="D181" s="34"/>
      <c r="E181" s="34"/>
      <c r="F181" s="33"/>
      <c r="G181" s="33"/>
      <c r="H181" s="33"/>
      <c r="I181" s="5"/>
      <c r="J181" s="5"/>
      <c r="K181" s="5"/>
      <c r="L181" s="5"/>
      <c r="M181" s="5"/>
      <c r="N181" s="5"/>
      <c r="O181" s="5"/>
      <c r="P181" s="5"/>
      <c r="Q181" s="5"/>
      <c r="R181" s="5"/>
      <c r="S181" s="5"/>
      <c r="T181" s="5"/>
      <c r="U181" s="5"/>
      <c r="V181" s="5"/>
      <c r="W181" s="5"/>
      <c r="X181" s="5"/>
      <c r="Y181" s="5"/>
      <c r="Z181" s="5"/>
    </row>
    <row r="182" spans="1:26" ht="12.75" customHeight="1" x14ac:dyDescent="0.25">
      <c r="A182" s="5"/>
      <c r="B182" s="32"/>
      <c r="C182" s="33"/>
      <c r="D182" s="34"/>
      <c r="E182" s="34"/>
      <c r="F182" s="33"/>
      <c r="G182" s="33"/>
      <c r="H182" s="33"/>
      <c r="I182" s="5"/>
      <c r="J182" s="5"/>
      <c r="K182" s="5"/>
      <c r="L182" s="5"/>
      <c r="M182" s="5"/>
      <c r="N182" s="5"/>
      <c r="O182" s="5"/>
      <c r="P182" s="5"/>
      <c r="Q182" s="5"/>
      <c r="R182" s="5"/>
      <c r="S182" s="5"/>
      <c r="T182" s="5"/>
      <c r="U182" s="5"/>
      <c r="V182" s="5"/>
      <c r="W182" s="5"/>
      <c r="X182" s="5"/>
      <c r="Y182" s="5"/>
      <c r="Z182" s="5"/>
    </row>
    <row r="183" spans="1:26" ht="12.75" customHeight="1" x14ac:dyDescent="0.25">
      <c r="A183" s="5"/>
      <c r="B183" s="32"/>
      <c r="C183" s="33"/>
      <c r="D183" s="34"/>
      <c r="E183" s="34"/>
      <c r="F183" s="33"/>
      <c r="G183" s="33"/>
      <c r="H183" s="33"/>
      <c r="I183" s="5"/>
      <c r="J183" s="5"/>
      <c r="K183" s="5"/>
      <c r="L183" s="5"/>
      <c r="M183" s="5"/>
      <c r="N183" s="5"/>
      <c r="O183" s="5"/>
      <c r="P183" s="5"/>
      <c r="Q183" s="5"/>
      <c r="R183" s="5"/>
      <c r="S183" s="5"/>
      <c r="T183" s="5"/>
      <c r="U183" s="5"/>
      <c r="V183" s="5"/>
      <c r="W183" s="5"/>
      <c r="X183" s="5"/>
      <c r="Y183" s="5"/>
      <c r="Z183" s="5"/>
    </row>
    <row r="184" spans="1:26" ht="12.75" customHeight="1" x14ac:dyDescent="0.25">
      <c r="A184" s="5"/>
      <c r="B184" s="32"/>
      <c r="C184" s="33"/>
      <c r="D184" s="34"/>
      <c r="E184" s="34"/>
      <c r="F184" s="33"/>
      <c r="G184" s="33"/>
      <c r="H184" s="33"/>
      <c r="I184" s="5"/>
      <c r="J184" s="5"/>
      <c r="K184" s="5"/>
      <c r="L184" s="5"/>
      <c r="M184" s="5"/>
      <c r="N184" s="5"/>
      <c r="O184" s="5"/>
      <c r="P184" s="5"/>
      <c r="Q184" s="5"/>
      <c r="R184" s="5"/>
      <c r="S184" s="5"/>
      <c r="T184" s="5"/>
      <c r="U184" s="5"/>
      <c r="V184" s="5"/>
      <c r="W184" s="5"/>
      <c r="X184" s="5"/>
      <c r="Y184" s="5"/>
      <c r="Z184" s="5"/>
    </row>
    <row r="185" spans="1:26" ht="12.75" customHeight="1" x14ac:dyDescent="0.25">
      <c r="A185" s="5"/>
      <c r="B185" s="32"/>
      <c r="C185" s="33"/>
      <c r="D185" s="34"/>
      <c r="E185" s="34"/>
      <c r="F185" s="33"/>
      <c r="G185" s="33"/>
      <c r="H185" s="33"/>
      <c r="I185" s="5"/>
      <c r="J185" s="5"/>
      <c r="K185" s="5"/>
      <c r="L185" s="5"/>
      <c r="M185" s="5"/>
      <c r="N185" s="5"/>
      <c r="O185" s="5"/>
      <c r="P185" s="5"/>
      <c r="Q185" s="5"/>
      <c r="R185" s="5"/>
      <c r="S185" s="5"/>
      <c r="T185" s="5"/>
      <c r="U185" s="5"/>
      <c r="V185" s="5"/>
      <c r="W185" s="5"/>
      <c r="X185" s="5"/>
      <c r="Y185" s="5"/>
      <c r="Z185" s="5"/>
    </row>
    <row r="186" spans="1:26" ht="12.75" customHeight="1" x14ac:dyDescent="0.25">
      <c r="A186" s="5"/>
      <c r="B186" s="32"/>
      <c r="C186" s="33"/>
      <c r="D186" s="34"/>
      <c r="E186" s="34"/>
      <c r="F186" s="33"/>
      <c r="G186" s="33"/>
      <c r="H186" s="33"/>
      <c r="I186" s="5"/>
      <c r="J186" s="5"/>
      <c r="K186" s="5"/>
      <c r="L186" s="5"/>
      <c r="M186" s="5"/>
      <c r="N186" s="5"/>
      <c r="O186" s="5"/>
      <c r="P186" s="5"/>
      <c r="Q186" s="5"/>
      <c r="R186" s="5"/>
      <c r="S186" s="5"/>
      <c r="T186" s="5"/>
      <c r="U186" s="5"/>
      <c r="V186" s="5"/>
      <c r="W186" s="5"/>
      <c r="X186" s="5"/>
      <c r="Y186" s="5"/>
      <c r="Z186" s="5"/>
    </row>
    <row r="187" spans="1:26" ht="12.75" customHeight="1" x14ac:dyDescent="0.25">
      <c r="A187" s="5"/>
      <c r="B187" s="32"/>
      <c r="C187" s="33"/>
      <c r="D187" s="34"/>
      <c r="E187" s="34"/>
      <c r="F187" s="33"/>
      <c r="G187" s="33"/>
      <c r="H187" s="33"/>
      <c r="I187" s="5"/>
      <c r="J187" s="5"/>
      <c r="K187" s="5"/>
      <c r="L187" s="5"/>
      <c r="M187" s="5"/>
      <c r="N187" s="5"/>
      <c r="O187" s="5"/>
      <c r="P187" s="5"/>
      <c r="Q187" s="5"/>
      <c r="R187" s="5"/>
      <c r="S187" s="5"/>
      <c r="T187" s="5"/>
      <c r="U187" s="5"/>
      <c r="V187" s="5"/>
      <c r="W187" s="5"/>
      <c r="X187" s="5"/>
      <c r="Y187" s="5"/>
      <c r="Z187" s="5"/>
    </row>
    <row r="188" spans="1:26" ht="12.75" customHeight="1" x14ac:dyDescent="0.25">
      <c r="A188" s="5"/>
      <c r="B188" s="32"/>
      <c r="C188" s="33"/>
      <c r="D188" s="34"/>
      <c r="E188" s="34"/>
      <c r="F188" s="33"/>
      <c r="G188" s="33"/>
      <c r="H188" s="33"/>
      <c r="I188" s="5"/>
      <c r="J188" s="5"/>
      <c r="K188" s="5"/>
      <c r="L188" s="5"/>
      <c r="M188" s="5"/>
      <c r="N188" s="5"/>
      <c r="O188" s="5"/>
      <c r="P188" s="5"/>
      <c r="Q188" s="5"/>
      <c r="R188" s="5"/>
      <c r="S188" s="5"/>
      <c r="T188" s="5"/>
      <c r="U188" s="5"/>
      <c r="V188" s="5"/>
      <c r="W188" s="5"/>
      <c r="X188" s="5"/>
      <c r="Y188" s="5"/>
      <c r="Z188" s="5"/>
    </row>
    <row r="189" spans="1:26" ht="12.75" customHeight="1" x14ac:dyDescent="0.25">
      <c r="A189" s="5"/>
      <c r="B189" s="32"/>
      <c r="C189" s="33"/>
      <c r="D189" s="34"/>
      <c r="E189" s="34"/>
      <c r="F189" s="33"/>
      <c r="G189" s="33"/>
      <c r="H189" s="33"/>
      <c r="I189" s="5"/>
      <c r="J189" s="5"/>
      <c r="K189" s="5"/>
      <c r="L189" s="5"/>
      <c r="M189" s="5"/>
      <c r="N189" s="5"/>
      <c r="O189" s="5"/>
      <c r="P189" s="5"/>
      <c r="Q189" s="5"/>
      <c r="R189" s="5"/>
      <c r="S189" s="5"/>
      <c r="T189" s="5"/>
      <c r="U189" s="5"/>
      <c r="V189" s="5"/>
      <c r="W189" s="5"/>
      <c r="X189" s="5"/>
      <c r="Y189" s="5"/>
      <c r="Z189" s="5"/>
    </row>
    <row r="190" spans="1:26" ht="12.75" customHeight="1" x14ac:dyDescent="0.25">
      <c r="A190" s="5"/>
      <c r="B190" s="32"/>
      <c r="C190" s="33"/>
      <c r="D190" s="34"/>
      <c r="E190" s="34"/>
      <c r="F190" s="33"/>
      <c r="G190" s="33"/>
      <c r="H190" s="33"/>
      <c r="I190" s="5"/>
      <c r="J190" s="5"/>
      <c r="K190" s="5"/>
      <c r="L190" s="5"/>
      <c r="M190" s="5"/>
      <c r="N190" s="5"/>
      <c r="O190" s="5"/>
      <c r="P190" s="5"/>
      <c r="Q190" s="5"/>
      <c r="R190" s="5"/>
      <c r="S190" s="5"/>
      <c r="T190" s="5"/>
      <c r="U190" s="5"/>
      <c r="V190" s="5"/>
      <c r="W190" s="5"/>
      <c r="X190" s="5"/>
      <c r="Y190" s="5"/>
      <c r="Z190" s="5"/>
    </row>
    <row r="191" spans="1:26" ht="12.75" customHeight="1" x14ac:dyDescent="0.25">
      <c r="A191" s="5"/>
      <c r="B191" s="32"/>
      <c r="C191" s="33"/>
      <c r="D191" s="34"/>
      <c r="E191" s="34"/>
      <c r="F191" s="33"/>
      <c r="G191" s="33"/>
      <c r="H191" s="33"/>
      <c r="I191" s="5"/>
      <c r="J191" s="5"/>
      <c r="K191" s="5"/>
      <c r="L191" s="5"/>
      <c r="M191" s="5"/>
      <c r="N191" s="5"/>
      <c r="O191" s="5"/>
      <c r="P191" s="5"/>
      <c r="Q191" s="5"/>
      <c r="R191" s="5"/>
      <c r="S191" s="5"/>
      <c r="T191" s="5"/>
      <c r="U191" s="5"/>
      <c r="V191" s="5"/>
      <c r="W191" s="5"/>
      <c r="X191" s="5"/>
      <c r="Y191" s="5"/>
      <c r="Z191" s="5"/>
    </row>
    <row r="192" spans="1:26" ht="12.75" customHeight="1" x14ac:dyDescent="0.25">
      <c r="A192" s="5"/>
      <c r="B192" s="32"/>
      <c r="C192" s="33"/>
      <c r="D192" s="34"/>
      <c r="E192" s="34"/>
      <c r="F192" s="33"/>
      <c r="G192" s="33"/>
      <c r="H192" s="33"/>
      <c r="I192" s="5"/>
      <c r="J192" s="5"/>
      <c r="K192" s="5"/>
      <c r="L192" s="5"/>
      <c r="M192" s="5"/>
      <c r="N192" s="5"/>
      <c r="O192" s="5"/>
      <c r="P192" s="5"/>
      <c r="Q192" s="5"/>
      <c r="R192" s="5"/>
      <c r="S192" s="5"/>
      <c r="T192" s="5"/>
      <c r="U192" s="5"/>
      <c r="V192" s="5"/>
      <c r="W192" s="5"/>
      <c r="X192" s="5"/>
      <c r="Y192" s="5"/>
      <c r="Z192" s="5"/>
    </row>
    <row r="193" spans="1:26" ht="12.75" customHeight="1" x14ac:dyDescent="0.25">
      <c r="A193" s="5"/>
      <c r="B193" s="32"/>
      <c r="C193" s="33"/>
      <c r="D193" s="34"/>
      <c r="E193" s="34"/>
      <c r="F193" s="33"/>
      <c r="G193" s="33"/>
      <c r="H193" s="33"/>
      <c r="I193" s="5"/>
      <c r="J193" s="5"/>
      <c r="K193" s="5"/>
      <c r="L193" s="5"/>
      <c r="M193" s="5"/>
      <c r="N193" s="5"/>
      <c r="O193" s="5"/>
      <c r="P193" s="5"/>
      <c r="Q193" s="5"/>
      <c r="R193" s="5"/>
      <c r="S193" s="5"/>
      <c r="T193" s="5"/>
      <c r="U193" s="5"/>
      <c r="V193" s="5"/>
      <c r="W193" s="5"/>
      <c r="X193" s="5"/>
      <c r="Y193" s="5"/>
      <c r="Z193" s="5"/>
    </row>
    <row r="194" spans="1:26" ht="12.75" customHeight="1" x14ac:dyDescent="0.25">
      <c r="A194" s="5"/>
      <c r="B194" s="32"/>
      <c r="C194" s="33"/>
      <c r="D194" s="34"/>
      <c r="E194" s="34"/>
      <c r="F194" s="33"/>
      <c r="G194" s="33"/>
      <c r="H194" s="33"/>
      <c r="I194" s="5"/>
      <c r="J194" s="5"/>
      <c r="K194" s="5"/>
      <c r="L194" s="5"/>
      <c r="M194" s="5"/>
      <c r="N194" s="5"/>
      <c r="O194" s="5"/>
      <c r="P194" s="5"/>
      <c r="Q194" s="5"/>
      <c r="R194" s="5"/>
      <c r="S194" s="5"/>
      <c r="T194" s="5"/>
      <c r="U194" s="5"/>
      <c r="V194" s="5"/>
      <c r="W194" s="5"/>
      <c r="X194" s="5"/>
      <c r="Y194" s="5"/>
      <c r="Z194" s="5"/>
    </row>
    <row r="195" spans="1:26" ht="12.75" customHeight="1" x14ac:dyDescent="0.25">
      <c r="A195" s="5"/>
      <c r="B195" s="32"/>
      <c r="C195" s="33"/>
      <c r="D195" s="34"/>
      <c r="E195" s="34"/>
      <c r="F195" s="33"/>
      <c r="G195" s="33"/>
      <c r="H195" s="33"/>
      <c r="I195" s="5"/>
      <c r="J195" s="5"/>
      <c r="K195" s="5"/>
      <c r="L195" s="5"/>
      <c r="M195" s="5"/>
      <c r="N195" s="5"/>
      <c r="O195" s="5"/>
      <c r="P195" s="5"/>
      <c r="Q195" s="5"/>
      <c r="R195" s="5"/>
      <c r="S195" s="5"/>
      <c r="T195" s="5"/>
      <c r="U195" s="5"/>
      <c r="V195" s="5"/>
      <c r="W195" s="5"/>
      <c r="X195" s="5"/>
      <c r="Y195" s="5"/>
      <c r="Z195" s="5"/>
    </row>
    <row r="196" spans="1:26" ht="12.75" customHeight="1" x14ac:dyDescent="0.25">
      <c r="A196" s="5"/>
      <c r="B196" s="32"/>
      <c r="C196" s="33"/>
      <c r="D196" s="34"/>
      <c r="E196" s="34"/>
      <c r="F196" s="33"/>
      <c r="G196" s="33"/>
      <c r="H196" s="33"/>
      <c r="I196" s="5"/>
      <c r="J196" s="5"/>
      <c r="K196" s="5"/>
      <c r="L196" s="5"/>
      <c r="M196" s="5"/>
      <c r="N196" s="5"/>
      <c r="O196" s="5"/>
      <c r="P196" s="5"/>
      <c r="Q196" s="5"/>
      <c r="R196" s="5"/>
      <c r="S196" s="5"/>
      <c r="T196" s="5"/>
      <c r="U196" s="5"/>
      <c r="V196" s="5"/>
      <c r="W196" s="5"/>
      <c r="X196" s="5"/>
      <c r="Y196" s="5"/>
      <c r="Z196" s="5"/>
    </row>
    <row r="197" spans="1:26" ht="12.75" customHeight="1" x14ac:dyDescent="0.25">
      <c r="A197" s="5"/>
      <c r="B197" s="32"/>
      <c r="C197" s="33"/>
      <c r="D197" s="34"/>
      <c r="E197" s="34"/>
      <c r="F197" s="33"/>
      <c r="G197" s="33"/>
      <c r="H197" s="33"/>
      <c r="I197" s="5"/>
      <c r="J197" s="5"/>
      <c r="K197" s="5"/>
      <c r="L197" s="5"/>
      <c r="M197" s="5"/>
      <c r="N197" s="5"/>
      <c r="O197" s="5"/>
      <c r="P197" s="5"/>
      <c r="Q197" s="5"/>
      <c r="R197" s="5"/>
      <c r="S197" s="5"/>
      <c r="T197" s="5"/>
      <c r="U197" s="5"/>
      <c r="V197" s="5"/>
      <c r="W197" s="5"/>
      <c r="X197" s="5"/>
      <c r="Y197" s="5"/>
      <c r="Z197" s="5"/>
    </row>
    <row r="198" spans="1:26" ht="12.75" customHeight="1" x14ac:dyDescent="0.25">
      <c r="A198" s="5"/>
      <c r="B198" s="32"/>
      <c r="C198" s="33"/>
      <c r="D198" s="34"/>
      <c r="E198" s="34"/>
      <c r="F198" s="33"/>
      <c r="G198" s="33"/>
      <c r="H198" s="33"/>
      <c r="I198" s="5"/>
      <c r="J198" s="5"/>
      <c r="K198" s="5"/>
      <c r="L198" s="5"/>
      <c r="M198" s="5"/>
      <c r="N198" s="5"/>
      <c r="O198" s="5"/>
      <c r="P198" s="5"/>
      <c r="Q198" s="5"/>
      <c r="R198" s="5"/>
      <c r="S198" s="5"/>
      <c r="T198" s="5"/>
      <c r="U198" s="5"/>
      <c r="V198" s="5"/>
      <c r="W198" s="5"/>
      <c r="X198" s="5"/>
      <c r="Y198" s="5"/>
      <c r="Z198" s="5"/>
    </row>
    <row r="199" spans="1:26" ht="12.75" customHeight="1" x14ac:dyDescent="0.25">
      <c r="A199" s="5"/>
      <c r="B199" s="32"/>
      <c r="C199" s="33"/>
      <c r="D199" s="34"/>
      <c r="E199" s="34"/>
      <c r="F199" s="33"/>
      <c r="G199" s="33"/>
      <c r="H199" s="33"/>
      <c r="I199" s="5"/>
      <c r="J199" s="5"/>
      <c r="K199" s="5"/>
      <c r="L199" s="5"/>
      <c r="M199" s="5"/>
      <c r="N199" s="5"/>
      <c r="O199" s="5"/>
      <c r="P199" s="5"/>
      <c r="Q199" s="5"/>
      <c r="R199" s="5"/>
      <c r="S199" s="5"/>
      <c r="T199" s="5"/>
      <c r="U199" s="5"/>
      <c r="V199" s="5"/>
      <c r="W199" s="5"/>
      <c r="X199" s="5"/>
      <c r="Y199" s="5"/>
      <c r="Z199" s="5"/>
    </row>
    <row r="200" spans="1:26" ht="12.75" customHeight="1" x14ac:dyDescent="0.25">
      <c r="A200" s="5"/>
      <c r="B200" s="32"/>
      <c r="C200" s="33"/>
      <c r="D200" s="34"/>
      <c r="E200" s="34"/>
      <c r="F200" s="33"/>
      <c r="G200" s="33"/>
      <c r="H200" s="33"/>
      <c r="I200" s="5"/>
      <c r="J200" s="5"/>
      <c r="K200" s="5"/>
      <c r="L200" s="5"/>
      <c r="M200" s="5"/>
      <c r="N200" s="5"/>
      <c r="O200" s="5"/>
      <c r="P200" s="5"/>
      <c r="Q200" s="5"/>
      <c r="R200" s="5"/>
      <c r="S200" s="5"/>
      <c r="T200" s="5"/>
      <c r="U200" s="5"/>
      <c r="V200" s="5"/>
      <c r="W200" s="5"/>
      <c r="X200" s="5"/>
      <c r="Y200" s="5"/>
      <c r="Z200" s="5"/>
    </row>
    <row r="201" spans="1:26" ht="12.75" customHeight="1" x14ac:dyDescent="0.25">
      <c r="A201" s="5"/>
      <c r="B201" s="32"/>
      <c r="C201" s="33"/>
      <c r="D201" s="34"/>
      <c r="E201" s="34"/>
      <c r="F201" s="33"/>
      <c r="G201" s="33"/>
      <c r="H201" s="33"/>
      <c r="I201" s="5"/>
      <c r="J201" s="5"/>
      <c r="K201" s="5"/>
      <c r="L201" s="5"/>
      <c r="M201" s="5"/>
      <c r="N201" s="5"/>
      <c r="O201" s="5"/>
      <c r="P201" s="5"/>
      <c r="Q201" s="5"/>
      <c r="R201" s="5"/>
      <c r="S201" s="5"/>
      <c r="T201" s="5"/>
      <c r="U201" s="5"/>
      <c r="V201" s="5"/>
      <c r="W201" s="5"/>
      <c r="X201" s="5"/>
      <c r="Y201" s="5"/>
      <c r="Z201" s="5"/>
    </row>
    <row r="202" spans="1:26" ht="12.75" customHeight="1" x14ac:dyDescent="0.25">
      <c r="A202" s="5"/>
      <c r="B202" s="32"/>
      <c r="C202" s="33"/>
      <c r="D202" s="34"/>
      <c r="E202" s="34"/>
      <c r="F202" s="33"/>
      <c r="G202" s="33"/>
      <c r="H202" s="33"/>
      <c r="I202" s="5"/>
      <c r="J202" s="5"/>
      <c r="K202" s="5"/>
      <c r="L202" s="5"/>
      <c r="M202" s="5"/>
      <c r="N202" s="5"/>
      <c r="O202" s="5"/>
      <c r="P202" s="5"/>
      <c r="Q202" s="5"/>
      <c r="R202" s="5"/>
      <c r="S202" s="5"/>
      <c r="T202" s="5"/>
      <c r="U202" s="5"/>
      <c r="V202" s="5"/>
      <c r="W202" s="5"/>
      <c r="X202" s="5"/>
      <c r="Y202" s="5"/>
      <c r="Z202" s="5"/>
    </row>
    <row r="203" spans="1:26" ht="12.75" customHeight="1" x14ac:dyDescent="0.25">
      <c r="A203" s="5"/>
      <c r="B203" s="32"/>
      <c r="C203" s="33"/>
      <c r="D203" s="34"/>
      <c r="E203" s="34"/>
      <c r="F203" s="33"/>
      <c r="G203" s="33"/>
      <c r="H203" s="33"/>
      <c r="I203" s="5"/>
      <c r="J203" s="5"/>
      <c r="K203" s="5"/>
      <c r="L203" s="5"/>
      <c r="M203" s="5"/>
      <c r="N203" s="5"/>
      <c r="O203" s="5"/>
      <c r="P203" s="5"/>
      <c r="Q203" s="5"/>
      <c r="R203" s="5"/>
      <c r="S203" s="5"/>
      <c r="T203" s="5"/>
      <c r="U203" s="5"/>
      <c r="V203" s="5"/>
      <c r="W203" s="5"/>
      <c r="X203" s="5"/>
      <c r="Y203" s="5"/>
      <c r="Z203" s="5"/>
    </row>
    <row r="204" spans="1:26" ht="12.75" customHeight="1" x14ac:dyDescent="0.25">
      <c r="A204" s="5"/>
      <c r="B204" s="32"/>
      <c r="C204" s="33"/>
      <c r="D204" s="34"/>
      <c r="E204" s="34"/>
      <c r="F204" s="33"/>
      <c r="G204" s="33"/>
      <c r="H204" s="33"/>
      <c r="I204" s="5"/>
      <c r="J204" s="5"/>
      <c r="K204" s="5"/>
      <c r="L204" s="5"/>
      <c r="M204" s="5"/>
      <c r="N204" s="5"/>
      <c r="O204" s="5"/>
      <c r="P204" s="5"/>
      <c r="Q204" s="5"/>
      <c r="R204" s="5"/>
      <c r="S204" s="5"/>
      <c r="T204" s="5"/>
      <c r="U204" s="5"/>
      <c r="V204" s="5"/>
      <c r="W204" s="5"/>
      <c r="X204" s="5"/>
      <c r="Y204" s="5"/>
      <c r="Z204" s="5"/>
    </row>
    <row r="205" spans="1:26" ht="12.75" customHeight="1" x14ac:dyDescent="0.25">
      <c r="A205" s="5"/>
      <c r="B205" s="32"/>
      <c r="C205" s="33"/>
      <c r="D205" s="34"/>
      <c r="E205" s="34"/>
      <c r="F205" s="33"/>
      <c r="G205" s="33"/>
      <c r="H205" s="33"/>
      <c r="I205" s="5"/>
      <c r="J205" s="5"/>
      <c r="K205" s="5"/>
      <c r="L205" s="5"/>
      <c r="M205" s="5"/>
      <c r="N205" s="5"/>
      <c r="O205" s="5"/>
      <c r="P205" s="5"/>
      <c r="Q205" s="5"/>
      <c r="R205" s="5"/>
      <c r="S205" s="5"/>
      <c r="T205" s="5"/>
      <c r="U205" s="5"/>
      <c r="V205" s="5"/>
      <c r="W205" s="5"/>
      <c r="X205" s="5"/>
      <c r="Y205" s="5"/>
      <c r="Z205" s="5"/>
    </row>
    <row r="206" spans="1:26" ht="12.75" customHeight="1" x14ac:dyDescent="0.25">
      <c r="A206" s="5"/>
      <c r="B206" s="32"/>
      <c r="C206" s="33"/>
      <c r="D206" s="34"/>
      <c r="E206" s="34"/>
      <c r="F206" s="33"/>
      <c r="G206" s="33"/>
      <c r="H206" s="33"/>
      <c r="I206" s="5"/>
      <c r="J206" s="5"/>
      <c r="K206" s="5"/>
      <c r="L206" s="5"/>
      <c r="M206" s="5"/>
      <c r="N206" s="5"/>
      <c r="O206" s="5"/>
      <c r="P206" s="5"/>
      <c r="Q206" s="5"/>
      <c r="R206" s="5"/>
      <c r="S206" s="5"/>
      <c r="T206" s="5"/>
      <c r="U206" s="5"/>
      <c r="V206" s="5"/>
      <c r="W206" s="5"/>
      <c r="X206" s="5"/>
      <c r="Y206" s="5"/>
      <c r="Z206" s="5"/>
    </row>
    <row r="207" spans="1:26" ht="12.75" customHeight="1" x14ac:dyDescent="0.25">
      <c r="A207" s="5"/>
      <c r="B207" s="32"/>
      <c r="C207" s="33"/>
      <c r="D207" s="34"/>
      <c r="E207" s="34"/>
      <c r="F207" s="33"/>
      <c r="G207" s="33"/>
      <c r="H207" s="33"/>
      <c r="I207" s="5"/>
      <c r="J207" s="5"/>
      <c r="K207" s="5"/>
      <c r="L207" s="5"/>
      <c r="M207" s="5"/>
      <c r="N207" s="5"/>
      <c r="O207" s="5"/>
      <c r="P207" s="5"/>
      <c r="Q207" s="5"/>
      <c r="R207" s="5"/>
      <c r="S207" s="5"/>
      <c r="T207" s="5"/>
      <c r="U207" s="5"/>
      <c r="V207" s="5"/>
      <c r="W207" s="5"/>
      <c r="X207" s="5"/>
      <c r="Y207" s="5"/>
      <c r="Z207" s="5"/>
    </row>
    <row r="208" spans="1:26" ht="12.75" customHeight="1" x14ac:dyDescent="0.25">
      <c r="A208" s="5"/>
      <c r="B208" s="32"/>
      <c r="C208" s="33"/>
      <c r="D208" s="34"/>
      <c r="E208" s="34"/>
      <c r="F208" s="33"/>
      <c r="G208" s="33"/>
      <c r="H208" s="33"/>
      <c r="I208" s="5"/>
      <c r="J208" s="5"/>
      <c r="K208" s="5"/>
      <c r="L208" s="5"/>
      <c r="M208" s="5"/>
      <c r="N208" s="5"/>
      <c r="O208" s="5"/>
      <c r="P208" s="5"/>
      <c r="Q208" s="5"/>
      <c r="R208" s="5"/>
      <c r="S208" s="5"/>
      <c r="T208" s="5"/>
      <c r="U208" s="5"/>
      <c r="V208" s="5"/>
      <c r="W208" s="5"/>
      <c r="X208" s="5"/>
      <c r="Y208" s="5"/>
      <c r="Z208" s="5"/>
    </row>
    <row r="209" spans="1:26" ht="12.75" customHeight="1" x14ac:dyDescent="0.25">
      <c r="A209" s="5"/>
      <c r="B209" s="32"/>
      <c r="C209" s="33"/>
      <c r="D209" s="34"/>
      <c r="E209" s="34"/>
      <c r="F209" s="33"/>
      <c r="G209" s="33"/>
      <c r="H209" s="33"/>
      <c r="I209" s="5"/>
      <c r="J209" s="5"/>
      <c r="K209" s="5"/>
      <c r="L209" s="5"/>
      <c r="M209" s="5"/>
      <c r="N209" s="5"/>
      <c r="O209" s="5"/>
      <c r="P209" s="5"/>
      <c r="Q209" s="5"/>
      <c r="R209" s="5"/>
      <c r="S209" s="5"/>
      <c r="T209" s="5"/>
      <c r="U209" s="5"/>
      <c r="V209" s="5"/>
      <c r="W209" s="5"/>
      <c r="X209" s="5"/>
      <c r="Y209" s="5"/>
      <c r="Z209" s="5"/>
    </row>
    <row r="210" spans="1:26" ht="12.75" customHeight="1" x14ac:dyDescent="0.25">
      <c r="A210" s="5"/>
      <c r="B210" s="32"/>
      <c r="C210" s="33"/>
      <c r="D210" s="34"/>
      <c r="E210" s="34"/>
      <c r="F210" s="33"/>
      <c r="G210" s="33"/>
      <c r="H210" s="33"/>
      <c r="I210" s="5"/>
      <c r="J210" s="5"/>
      <c r="K210" s="5"/>
      <c r="L210" s="5"/>
      <c r="M210" s="5"/>
      <c r="N210" s="5"/>
      <c r="O210" s="5"/>
      <c r="P210" s="5"/>
      <c r="Q210" s="5"/>
      <c r="R210" s="5"/>
      <c r="S210" s="5"/>
      <c r="T210" s="5"/>
      <c r="U210" s="5"/>
      <c r="V210" s="5"/>
      <c r="W210" s="5"/>
      <c r="X210" s="5"/>
      <c r="Y210" s="5"/>
      <c r="Z210" s="5"/>
    </row>
    <row r="211" spans="1:26" ht="12.75" customHeight="1" x14ac:dyDescent="0.25">
      <c r="A211" s="5"/>
      <c r="B211" s="32"/>
      <c r="C211" s="33"/>
      <c r="D211" s="34"/>
      <c r="E211" s="34"/>
      <c r="F211" s="33"/>
      <c r="G211" s="33"/>
      <c r="H211" s="33"/>
      <c r="I211" s="5"/>
      <c r="J211" s="5"/>
      <c r="K211" s="5"/>
      <c r="L211" s="5"/>
      <c r="M211" s="5"/>
      <c r="N211" s="5"/>
      <c r="O211" s="5"/>
      <c r="P211" s="5"/>
      <c r="Q211" s="5"/>
      <c r="R211" s="5"/>
      <c r="S211" s="5"/>
      <c r="T211" s="5"/>
      <c r="U211" s="5"/>
      <c r="V211" s="5"/>
      <c r="W211" s="5"/>
      <c r="X211" s="5"/>
      <c r="Y211" s="5"/>
      <c r="Z211" s="5"/>
    </row>
    <row r="212" spans="1:26" ht="12.75" customHeight="1" x14ac:dyDescent="0.25">
      <c r="A212" s="5"/>
      <c r="B212" s="32"/>
      <c r="C212" s="33"/>
      <c r="D212" s="34"/>
      <c r="E212" s="34"/>
      <c r="F212" s="33"/>
      <c r="G212" s="33"/>
      <c r="H212" s="33"/>
      <c r="I212" s="5"/>
      <c r="J212" s="5"/>
      <c r="K212" s="5"/>
      <c r="L212" s="5"/>
      <c r="M212" s="5"/>
      <c r="N212" s="5"/>
      <c r="O212" s="5"/>
      <c r="P212" s="5"/>
      <c r="Q212" s="5"/>
      <c r="R212" s="5"/>
      <c r="S212" s="5"/>
      <c r="T212" s="5"/>
      <c r="U212" s="5"/>
      <c r="V212" s="5"/>
      <c r="W212" s="5"/>
      <c r="X212" s="5"/>
      <c r="Y212" s="5"/>
      <c r="Z212" s="5"/>
    </row>
    <row r="213" spans="1:26" ht="12.75" customHeight="1" x14ac:dyDescent="0.25">
      <c r="A213" s="5"/>
      <c r="B213" s="32"/>
      <c r="C213" s="33"/>
      <c r="D213" s="34"/>
      <c r="E213" s="34"/>
      <c r="F213" s="33"/>
      <c r="G213" s="33"/>
      <c r="H213" s="33"/>
      <c r="I213" s="5"/>
      <c r="J213" s="5"/>
      <c r="K213" s="5"/>
      <c r="L213" s="5"/>
      <c r="M213" s="5"/>
      <c r="N213" s="5"/>
      <c r="O213" s="5"/>
      <c r="P213" s="5"/>
      <c r="Q213" s="5"/>
      <c r="R213" s="5"/>
      <c r="S213" s="5"/>
      <c r="T213" s="5"/>
      <c r="U213" s="5"/>
      <c r="V213" s="5"/>
      <c r="W213" s="5"/>
      <c r="X213" s="5"/>
      <c r="Y213" s="5"/>
      <c r="Z213" s="5"/>
    </row>
    <row r="214" spans="1:26" ht="12.75" customHeight="1" x14ac:dyDescent="0.25">
      <c r="A214" s="5"/>
      <c r="B214" s="32"/>
      <c r="C214" s="33"/>
      <c r="D214" s="34"/>
      <c r="E214" s="34"/>
      <c r="F214" s="33"/>
      <c r="G214" s="33"/>
      <c r="H214" s="33"/>
      <c r="I214" s="5"/>
      <c r="J214" s="5"/>
      <c r="K214" s="5"/>
      <c r="L214" s="5"/>
      <c r="M214" s="5"/>
      <c r="N214" s="5"/>
      <c r="O214" s="5"/>
      <c r="P214" s="5"/>
      <c r="Q214" s="5"/>
      <c r="R214" s="5"/>
      <c r="S214" s="5"/>
      <c r="T214" s="5"/>
      <c r="U214" s="5"/>
      <c r="V214" s="5"/>
      <c r="W214" s="5"/>
      <c r="X214" s="5"/>
      <c r="Y214" s="5"/>
      <c r="Z214" s="5"/>
    </row>
    <row r="215" spans="1:26" ht="12.75" customHeight="1" x14ac:dyDescent="0.25">
      <c r="A215" s="5"/>
      <c r="B215" s="32"/>
      <c r="C215" s="33"/>
      <c r="D215" s="34"/>
      <c r="E215" s="34"/>
      <c r="F215" s="33"/>
      <c r="G215" s="33"/>
      <c r="H215" s="33"/>
      <c r="I215" s="5"/>
      <c r="J215" s="5"/>
      <c r="K215" s="5"/>
      <c r="L215" s="5"/>
      <c r="M215" s="5"/>
      <c r="N215" s="5"/>
      <c r="O215" s="5"/>
      <c r="P215" s="5"/>
      <c r="Q215" s="5"/>
      <c r="R215" s="5"/>
      <c r="S215" s="5"/>
      <c r="T215" s="5"/>
      <c r="U215" s="5"/>
      <c r="V215" s="5"/>
      <c r="W215" s="5"/>
      <c r="X215" s="5"/>
      <c r="Y215" s="5"/>
      <c r="Z215" s="5"/>
    </row>
    <row r="216" spans="1:26" ht="12.75" customHeight="1" x14ac:dyDescent="0.25">
      <c r="A216" s="5"/>
      <c r="B216" s="32"/>
      <c r="C216" s="33"/>
      <c r="D216" s="34"/>
      <c r="E216" s="34"/>
      <c r="F216" s="33"/>
      <c r="G216" s="33"/>
      <c r="H216" s="33"/>
      <c r="I216" s="5"/>
      <c r="J216" s="5"/>
      <c r="K216" s="5"/>
      <c r="L216" s="5"/>
      <c r="M216" s="5"/>
      <c r="N216" s="5"/>
      <c r="O216" s="5"/>
      <c r="P216" s="5"/>
      <c r="Q216" s="5"/>
      <c r="R216" s="5"/>
      <c r="S216" s="5"/>
      <c r="T216" s="5"/>
      <c r="U216" s="5"/>
      <c r="V216" s="5"/>
      <c r="W216" s="5"/>
      <c r="X216" s="5"/>
      <c r="Y216" s="5"/>
      <c r="Z216" s="5"/>
    </row>
    <row r="217" spans="1:26" ht="12.75" customHeight="1" x14ac:dyDescent="0.25">
      <c r="A217" s="5"/>
      <c r="B217" s="32"/>
      <c r="C217" s="33"/>
      <c r="D217" s="34"/>
      <c r="E217" s="34"/>
      <c r="F217" s="33"/>
      <c r="G217" s="33"/>
      <c r="H217" s="33"/>
      <c r="I217" s="5"/>
      <c r="J217" s="5"/>
      <c r="K217" s="5"/>
      <c r="L217" s="5"/>
      <c r="M217" s="5"/>
      <c r="N217" s="5"/>
      <c r="O217" s="5"/>
      <c r="P217" s="5"/>
      <c r="Q217" s="5"/>
      <c r="R217" s="5"/>
      <c r="S217" s="5"/>
      <c r="T217" s="5"/>
      <c r="U217" s="5"/>
      <c r="V217" s="5"/>
      <c r="W217" s="5"/>
      <c r="X217" s="5"/>
      <c r="Y217" s="5"/>
      <c r="Z217" s="5"/>
    </row>
    <row r="218" spans="1:26" ht="12.75" customHeight="1" x14ac:dyDescent="0.25">
      <c r="A218" s="5"/>
      <c r="B218" s="32"/>
      <c r="C218" s="33"/>
      <c r="D218" s="34"/>
      <c r="E218" s="34"/>
      <c r="F218" s="33"/>
      <c r="G218" s="33"/>
      <c r="H218" s="33"/>
      <c r="I218" s="5"/>
      <c r="J218" s="5"/>
      <c r="K218" s="5"/>
      <c r="L218" s="5"/>
      <c r="M218" s="5"/>
      <c r="N218" s="5"/>
      <c r="O218" s="5"/>
      <c r="P218" s="5"/>
      <c r="Q218" s="5"/>
      <c r="R218" s="5"/>
      <c r="S218" s="5"/>
      <c r="T218" s="5"/>
      <c r="U218" s="5"/>
      <c r="V218" s="5"/>
      <c r="W218" s="5"/>
      <c r="X218" s="5"/>
      <c r="Y218" s="5"/>
      <c r="Z218" s="5"/>
    </row>
    <row r="219" spans="1:26" ht="12.75" customHeight="1" x14ac:dyDescent="0.25">
      <c r="A219" s="5"/>
      <c r="B219" s="32"/>
      <c r="C219" s="33"/>
      <c r="D219" s="34"/>
      <c r="E219" s="34"/>
      <c r="F219" s="33"/>
      <c r="G219" s="33"/>
      <c r="H219" s="33"/>
      <c r="I219" s="5"/>
      <c r="J219" s="5"/>
      <c r="K219" s="5"/>
      <c r="L219" s="5"/>
      <c r="M219" s="5"/>
      <c r="N219" s="5"/>
      <c r="O219" s="5"/>
      <c r="P219" s="5"/>
      <c r="Q219" s="5"/>
      <c r="R219" s="5"/>
      <c r="S219" s="5"/>
      <c r="T219" s="5"/>
      <c r="U219" s="5"/>
      <c r="V219" s="5"/>
      <c r="W219" s="5"/>
      <c r="X219" s="5"/>
      <c r="Y219" s="5"/>
      <c r="Z219" s="5"/>
    </row>
    <row r="220" spans="1:26" ht="12.75" customHeight="1" x14ac:dyDescent="0.25">
      <c r="A220" s="5"/>
      <c r="B220" s="32"/>
      <c r="C220" s="33"/>
      <c r="D220" s="34"/>
      <c r="E220" s="34"/>
      <c r="F220" s="33"/>
      <c r="G220" s="33"/>
      <c r="H220" s="33"/>
      <c r="I220" s="5"/>
      <c r="J220" s="5"/>
      <c r="K220" s="5"/>
      <c r="L220" s="5"/>
      <c r="M220" s="5"/>
      <c r="N220" s="5"/>
      <c r="O220" s="5"/>
      <c r="P220" s="5"/>
      <c r="Q220" s="5"/>
      <c r="R220" s="5"/>
      <c r="S220" s="5"/>
      <c r="T220" s="5"/>
      <c r="U220" s="5"/>
      <c r="V220" s="5"/>
      <c r="W220" s="5"/>
      <c r="X220" s="5"/>
      <c r="Y220" s="5"/>
      <c r="Z220" s="5"/>
    </row>
    <row r="221" spans="1:26" ht="12.75" customHeight="1" x14ac:dyDescent="0.25">
      <c r="A221" s="5"/>
      <c r="B221" s="32"/>
      <c r="C221" s="33"/>
      <c r="D221" s="34"/>
      <c r="E221" s="34"/>
      <c r="F221" s="33"/>
      <c r="G221" s="33"/>
      <c r="H221" s="33"/>
      <c r="I221" s="5"/>
      <c r="J221" s="5"/>
      <c r="K221" s="5"/>
      <c r="L221" s="5"/>
      <c r="M221" s="5"/>
      <c r="N221" s="5"/>
      <c r="O221" s="5"/>
      <c r="P221" s="5"/>
      <c r="Q221" s="5"/>
      <c r="R221" s="5"/>
      <c r="S221" s="5"/>
      <c r="T221" s="5"/>
      <c r="U221" s="5"/>
      <c r="V221" s="5"/>
      <c r="W221" s="5"/>
      <c r="X221" s="5"/>
      <c r="Y221" s="5"/>
      <c r="Z221" s="5"/>
    </row>
    <row r="222" spans="1:26" ht="12.75" customHeight="1" x14ac:dyDescent="0.25">
      <c r="A222" s="5"/>
      <c r="B222" s="32"/>
      <c r="C222" s="33"/>
      <c r="D222" s="34"/>
      <c r="E222" s="34"/>
      <c r="F222" s="33"/>
      <c r="G222" s="33"/>
      <c r="H222" s="33"/>
      <c r="I222" s="5"/>
      <c r="J222" s="5"/>
      <c r="K222" s="5"/>
      <c r="L222" s="5"/>
      <c r="M222" s="5"/>
      <c r="N222" s="5"/>
      <c r="O222" s="5"/>
      <c r="P222" s="5"/>
      <c r="Q222" s="5"/>
      <c r="R222" s="5"/>
      <c r="S222" s="5"/>
      <c r="T222" s="5"/>
      <c r="U222" s="5"/>
      <c r="V222" s="5"/>
      <c r="W222" s="5"/>
      <c r="X222" s="5"/>
      <c r="Y222" s="5"/>
      <c r="Z222" s="5"/>
    </row>
    <row r="223" spans="1:26" ht="12.75" customHeight="1" x14ac:dyDescent="0.25">
      <c r="A223" s="5"/>
      <c r="B223" s="32"/>
      <c r="C223" s="33"/>
      <c r="D223" s="34"/>
      <c r="E223" s="34"/>
      <c r="F223" s="33"/>
      <c r="G223" s="33"/>
      <c r="H223" s="33"/>
      <c r="I223" s="5"/>
      <c r="J223" s="5"/>
      <c r="K223" s="5"/>
      <c r="L223" s="5"/>
      <c r="M223" s="5"/>
      <c r="N223" s="5"/>
      <c r="O223" s="5"/>
      <c r="P223" s="5"/>
      <c r="Q223" s="5"/>
      <c r="R223" s="5"/>
      <c r="S223" s="5"/>
      <c r="T223" s="5"/>
      <c r="U223" s="5"/>
      <c r="V223" s="5"/>
      <c r="W223" s="5"/>
      <c r="X223" s="5"/>
      <c r="Y223" s="5"/>
      <c r="Z223" s="5"/>
    </row>
    <row r="224" spans="1:26" ht="12.75" customHeight="1" x14ac:dyDescent="0.25">
      <c r="A224" s="5"/>
      <c r="B224" s="32"/>
      <c r="C224" s="33"/>
      <c r="D224" s="34"/>
      <c r="E224" s="34"/>
      <c r="F224" s="33"/>
      <c r="G224" s="33"/>
      <c r="H224" s="33"/>
      <c r="I224" s="5"/>
      <c r="J224" s="5"/>
      <c r="K224" s="5"/>
      <c r="L224" s="5"/>
      <c r="M224" s="5"/>
      <c r="N224" s="5"/>
      <c r="O224" s="5"/>
      <c r="P224" s="5"/>
      <c r="Q224" s="5"/>
      <c r="R224" s="5"/>
      <c r="S224" s="5"/>
      <c r="T224" s="5"/>
      <c r="U224" s="5"/>
      <c r="V224" s="5"/>
      <c r="W224" s="5"/>
      <c r="X224" s="5"/>
      <c r="Y224" s="5"/>
      <c r="Z224" s="5"/>
    </row>
    <row r="225" spans="1:26" ht="12.75" customHeight="1" x14ac:dyDescent="0.25">
      <c r="A225" s="5"/>
      <c r="B225" s="32"/>
      <c r="C225" s="33"/>
      <c r="D225" s="34"/>
      <c r="E225" s="34"/>
      <c r="F225" s="33"/>
      <c r="G225" s="33"/>
      <c r="H225" s="33"/>
      <c r="I225" s="5"/>
      <c r="J225" s="5"/>
      <c r="K225" s="5"/>
      <c r="L225" s="5"/>
      <c r="M225" s="5"/>
      <c r="N225" s="5"/>
      <c r="O225" s="5"/>
      <c r="P225" s="5"/>
      <c r="Q225" s="5"/>
      <c r="R225" s="5"/>
      <c r="S225" s="5"/>
      <c r="T225" s="5"/>
      <c r="U225" s="5"/>
      <c r="V225" s="5"/>
      <c r="W225" s="5"/>
      <c r="X225" s="5"/>
      <c r="Y225" s="5"/>
      <c r="Z225" s="5"/>
    </row>
    <row r="226" spans="1:26" ht="12.75" customHeight="1" x14ac:dyDescent="0.25">
      <c r="A226" s="5"/>
      <c r="B226" s="32"/>
      <c r="C226" s="33"/>
      <c r="D226" s="34"/>
      <c r="E226" s="34"/>
      <c r="F226" s="33"/>
      <c r="G226" s="33"/>
      <c r="H226" s="33"/>
      <c r="I226" s="5"/>
      <c r="J226" s="5"/>
      <c r="K226" s="5"/>
      <c r="L226" s="5"/>
      <c r="M226" s="5"/>
      <c r="N226" s="5"/>
      <c r="O226" s="5"/>
      <c r="P226" s="5"/>
      <c r="Q226" s="5"/>
      <c r="R226" s="5"/>
      <c r="S226" s="5"/>
      <c r="T226" s="5"/>
      <c r="U226" s="5"/>
      <c r="V226" s="5"/>
      <c r="W226" s="5"/>
      <c r="X226" s="5"/>
      <c r="Y226" s="5"/>
      <c r="Z226" s="5"/>
    </row>
    <row r="227" spans="1:26" ht="12.75" customHeight="1" x14ac:dyDescent="0.25">
      <c r="A227" s="5"/>
      <c r="B227" s="32"/>
      <c r="C227" s="33"/>
      <c r="D227" s="34"/>
      <c r="E227" s="34"/>
      <c r="F227" s="33"/>
      <c r="G227" s="33"/>
      <c r="H227" s="33"/>
      <c r="I227" s="5"/>
      <c r="J227" s="5"/>
      <c r="K227" s="5"/>
      <c r="L227" s="5"/>
      <c r="M227" s="5"/>
      <c r="N227" s="5"/>
      <c r="O227" s="5"/>
      <c r="P227" s="5"/>
      <c r="Q227" s="5"/>
      <c r="R227" s="5"/>
      <c r="S227" s="5"/>
      <c r="T227" s="5"/>
      <c r="U227" s="5"/>
      <c r="V227" s="5"/>
      <c r="W227" s="5"/>
      <c r="X227" s="5"/>
      <c r="Y227" s="5"/>
      <c r="Z227" s="5"/>
    </row>
    <row r="228" spans="1:26" ht="12.75" customHeight="1" x14ac:dyDescent="0.25">
      <c r="A228" s="5"/>
      <c r="B228" s="32"/>
      <c r="C228" s="33"/>
      <c r="D228" s="34"/>
      <c r="E228" s="34"/>
      <c r="F228" s="33"/>
      <c r="G228" s="33"/>
      <c r="H228" s="33"/>
      <c r="I228" s="5"/>
      <c r="J228" s="5"/>
      <c r="K228" s="5"/>
      <c r="L228" s="5"/>
      <c r="M228" s="5"/>
      <c r="N228" s="5"/>
      <c r="O228" s="5"/>
      <c r="P228" s="5"/>
      <c r="Q228" s="5"/>
      <c r="R228" s="5"/>
      <c r="S228" s="5"/>
      <c r="T228" s="5"/>
      <c r="U228" s="5"/>
      <c r="V228" s="5"/>
      <c r="W228" s="5"/>
      <c r="X228" s="5"/>
      <c r="Y228" s="5"/>
      <c r="Z228" s="5"/>
    </row>
    <row r="229" spans="1:26" ht="12.75" customHeight="1" x14ac:dyDescent="0.25">
      <c r="A229" s="5"/>
      <c r="B229" s="32"/>
      <c r="C229" s="33"/>
      <c r="D229" s="34"/>
      <c r="E229" s="34"/>
      <c r="F229" s="33"/>
      <c r="G229" s="33"/>
      <c r="H229" s="33"/>
      <c r="I229" s="5"/>
      <c r="J229" s="5"/>
      <c r="K229" s="5"/>
      <c r="L229" s="5"/>
      <c r="M229" s="5"/>
      <c r="N229" s="5"/>
      <c r="O229" s="5"/>
      <c r="P229" s="5"/>
      <c r="Q229" s="5"/>
      <c r="R229" s="5"/>
      <c r="S229" s="5"/>
      <c r="T229" s="5"/>
      <c r="U229" s="5"/>
      <c r="V229" s="5"/>
      <c r="W229" s="5"/>
      <c r="X229" s="5"/>
      <c r="Y229" s="5"/>
      <c r="Z229" s="5"/>
    </row>
    <row r="230" spans="1:26" ht="12.75" customHeight="1" x14ac:dyDescent="0.25">
      <c r="A230" s="5"/>
      <c r="B230" s="32"/>
      <c r="C230" s="33"/>
      <c r="D230" s="34"/>
      <c r="E230" s="34"/>
      <c r="F230" s="33"/>
      <c r="G230" s="33"/>
      <c r="H230" s="33"/>
      <c r="I230" s="5"/>
      <c r="J230" s="5"/>
      <c r="K230" s="5"/>
      <c r="L230" s="5"/>
      <c r="M230" s="5"/>
      <c r="N230" s="5"/>
      <c r="O230" s="5"/>
      <c r="P230" s="5"/>
      <c r="Q230" s="5"/>
      <c r="R230" s="5"/>
      <c r="S230" s="5"/>
      <c r="T230" s="5"/>
      <c r="U230" s="5"/>
      <c r="V230" s="5"/>
      <c r="W230" s="5"/>
      <c r="X230" s="5"/>
      <c r="Y230" s="5"/>
      <c r="Z230" s="5"/>
    </row>
    <row r="231" spans="1:26" ht="12.75" customHeight="1" x14ac:dyDescent="0.25">
      <c r="A231" s="5"/>
      <c r="B231" s="32"/>
      <c r="C231" s="33"/>
      <c r="D231" s="34"/>
      <c r="E231" s="34"/>
      <c r="F231" s="33"/>
      <c r="G231" s="33"/>
      <c r="H231" s="33"/>
      <c r="I231" s="5"/>
      <c r="J231" s="5"/>
      <c r="K231" s="5"/>
      <c r="L231" s="5"/>
      <c r="M231" s="5"/>
      <c r="N231" s="5"/>
      <c r="O231" s="5"/>
      <c r="P231" s="5"/>
      <c r="Q231" s="5"/>
      <c r="R231" s="5"/>
      <c r="S231" s="5"/>
      <c r="T231" s="5"/>
      <c r="U231" s="5"/>
      <c r="V231" s="5"/>
      <c r="W231" s="5"/>
      <c r="X231" s="5"/>
      <c r="Y231" s="5"/>
      <c r="Z231" s="5"/>
    </row>
    <row r="232" spans="1:26" ht="12.75" customHeight="1" x14ac:dyDescent="0.25">
      <c r="A232" s="5"/>
      <c r="B232" s="32"/>
      <c r="C232" s="33"/>
      <c r="D232" s="34"/>
      <c r="E232" s="34"/>
      <c r="F232" s="33"/>
      <c r="G232" s="33"/>
      <c r="H232" s="33"/>
      <c r="I232" s="5"/>
      <c r="J232" s="5"/>
      <c r="K232" s="5"/>
      <c r="L232" s="5"/>
      <c r="M232" s="5"/>
      <c r="N232" s="5"/>
      <c r="O232" s="5"/>
      <c r="P232" s="5"/>
      <c r="Q232" s="5"/>
      <c r="R232" s="5"/>
      <c r="S232" s="5"/>
      <c r="T232" s="5"/>
      <c r="U232" s="5"/>
      <c r="V232" s="5"/>
      <c r="W232" s="5"/>
      <c r="X232" s="5"/>
      <c r="Y232" s="5"/>
      <c r="Z232" s="5"/>
    </row>
    <row r="233" spans="1:26" ht="12.75" customHeight="1" x14ac:dyDescent="0.25">
      <c r="A233" s="5"/>
      <c r="B233" s="32"/>
      <c r="C233" s="33"/>
      <c r="D233" s="34"/>
      <c r="E233" s="34"/>
      <c r="F233" s="33"/>
      <c r="G233" s="33"/>
      <c r="H233" s="33"/>
      <c r="I233" s="5"/>
      <c r="J233" s="5"/>
      <c r="K233" s="5"/>
      <c r="L233" s="5"/>
      <c r="M233" s="5"/>
      <c r="N233" s="5"/>
      <c r="O233" s="5"/>
      <c r="P233" s="5"/>
      <c r="Q233" s="5"/>
      <c r="R233" s="5"/>
      <c r="S233" s="5"/>
      <c r="T233" s="5"/>
      <c r="U233" s="5"/>
      <c r="V233" s="5"/>
      <c r="W233" s="5"/>
      <c r="X233" s="5"/>
      <c r="Y233" s="5"/>
      <c r="Z233" s="5"/>
    </row>
    <row r="234" spans="1:26" ht="12.75" customHeight="1" x14ac:dyDescent="0.25">
      <c r="A234" s="5"/>
      <c r="B234" s="32"/>
      <c r="C234" s="33"/>
      <c r="D234" s="34"/>
      <c r="E234" s="34"/>
      <c r="F234" s="33"/>
      <c r="G234" s="33"/>
      <c r="H234" s="33"/>
      <c r="I234" s="5"/>
      <c r="J234" s="5"/>
      <c r="K234" s="5"/>
      <c r="L234" s="5"/>
      <c r="M234" s="5"/>
      <c r="N234" s="5"/>
      <c r="O234" s="5"/>
      <c r="P234" s="5"/>
      <c r="Q234" s="5"/>
      <c r="R234" s="5"/>
      <c r="S234" s="5"/>
      <c r="T234" s="5"/>
      <c r="U234" s="5"/>
      <c r="V234" s="5"/>
      <c r="W234" s="5"/>
      <c r="X234" s="5"/>
      <c r="Y234" s="5"/>
      <c r="Z234" s="5"/>
    </row>
    <row r="235" spans="1:26" ht="12.75" customHeight="1" x14ac:dyDescent="0.25">
      <c r="A235" s="5"/>
      <c r="B235" s="32"/>
      <c r="C235" s="33"/>
      <c r="D235" s="34"/>
      <c r="E235" s="34"/>
      <c r="F235" s="33"/>
      <c r="G235" s="33"/>
      <c r="H235" s="33"/>
      <c r="I235" s="5"/>
      <c r="J235" s="5"/>
      <c r="K235" s="5"/>
      <c r="L235" s="5"/>
      <c r="M235" s="5"/>
      <c r="N235" s="5"/>
      <c r="O235" s="5"/>
      <c r="P235" s="5"/>
      <c r="Q235" s="5"/>
      <c r="R235" s="5"/>
      <c r="S235" s="5"/>
      <c r="T235" s="5"/>
      <c r="U235" s="5"/>
      <c r="V235" s="5"/>
      <c r="W235" s="5"/>
      <c r="X235" s="5"/>
      <c r="Y235" s="5"/>
      <c r="Z235" s="5"/>
    </row>
    <row r="236" spans="1:26" ht="12.75" customHeight="1" x14ac:dyDescent="0.25">
      <c r="A236" s="5"/>
      <c r="B236" s="32"/>
      <c r="C236" s="33"/>
      <c r="D236" s="34"/>
      <c r="E236" s="34"/>
      <c r="F236" s="33"/>
      <c r="G236" s="33"/>
      <c r="H236" s="33"/>
      <c r="I236" s="5"/>
      <c r="J236" s="5"/>
      <c r="K236" s="5"/>
      <c r="L236" s="5"/>
      <c r="M236" s="5"/>
      <c r="N236" s="5"/>
      <c r="O236" s="5"/>
      <c r="P236" s="5"/>
      <c r="Q236" s="5"/>
      <c r="R236" s="5"/>
      <c r="S236" s="5"/>
      <c r="T236" s="5"/>
      <c r="U236" s="5"/>
      <c r="V236" s="5"/>
      <c r="W236" s="5"/>
      <c r="X236" s="5"/>
      <c r="Y236" s="5"/>
      <c r="Z236" s="5"/>
    </row>
    <row r="237" spans="1:26" ht="12.75" customHeight="1" x14ac:dyDescent="0.25">
      <c r="A237" s="5"/>
      <c r="B237" s="32"/>
      <c r="C237" s="33"/>
      <c r="D237" s="34"/>
      <c r="E237" s="34"/>
      <c r="F237" s="33"/>
      <c r="G237" s="33"/>
      <c r="H237" s="33"/>
      <c r="I237" s="5"/>
      <c r="J237" s="5"/>
      <c r="K237" s="5"/>
      <c r="L237" s="5"/>
      <c r="M237" s="5"/>
      <c r="N237" s="5"/>
      <c r="O237" s="5"/>
      <c r="P237" s="5"/>
      <c r="Q237" s="5"/>
      <c r="R237" s="5"/>
      <c r="S237" s="5"/>
      <c r="T237" s="5"/>
      <c r="U237" s="5"/>
      <c r="V237" s="5"/>
      <c r="W237" s="5"/>
      <c r="X237" s="5"/>
      <c r="Y237" s="5"/>
      <c r="Z237" s="5"/>
    </row>
    <row r="238" spans="1:26" ht="12.75" customHeight="1" x14ac:dyDescent="0.25">
      <c r="A238" s="5"/>
      <c r="B238" s="32"/>
      <c r="C238" s="33"/>
      <c r="D238" s="34"/>
      <c r="E238" s="34"/>
      <c r="F238" s="33"/>
      <c r="G238" s="33"/>
      <c r="H238" s="33"/>
      <c r="I238" s="5"/>
      <c r="J238" s="5"/>
      <c r="K238" s="5"/>
      <c r="L238" s="5"/>
      <c r="M238" s="5"/>
      <c r="N238" s="5"/>
      <c r="O238" s="5"/>
      <c r="P238" s="5"/>
      <c r="Q238" s="5"/>
      <c r="R238" s="5"/>
      <c r="S238" s="5"/>
      <c r="T238" s="5"/>
      <c r="U238" s="5"/>
      <c r="V238" s="5"/>
      <c r="W238" s="5"/>
      <c r="X238" s="5"/>
      <c r="Y238" s="5"/>
      <c r="Z238" s="5"/>
    </row>
    <row r="239" spans="1:26" ht="12.75" customHeight="1" x14ac:dyDescent="0.25">
      <c r="A239" s="5"/>
      <c r="B239" s="32"/>
      <c r="C239" s="33"/>
      <c r="D239" s="34"/>
      <c r="E239" s="34"/>
      <c r="F239" s="33"/>
      <c r="G239" s="33"/>
      <c r="H239" s="33"/>
      <c r="I239" s="5"/>
      <c r="J239" s="5"/>
      <c r="K239" s="5"/>
      <c r="L239" s="5"/>
      <c r="M239" s="5"/>
      <c r="N239" s="5"/>
      <c r="O239" s="5"/>
      <c r="P239" s="5"/>
      <c r="Q239" s="5"/>
      <c r="R239" s="5"/>
      <c r="S239" s="5"/>
      <c r="T239" s="5"/>
      <c r="U239" s="5"/>
      <c r="V239" s="5"/>
      <c r="W239" s="5"/>
      <c r="X239" s="5"/>
      <c r="Y239" s="5"/>
      <c r="Z239" s="5"/>
    </row>
    <row r="240" spans="1:26" ht="12.75" customHeight="1" x14ac:dyDescent="0.25">
      <c r="A240" s="5"/>
      <c r="B240" s="32"/>
      <c r="C240" s="33"/>
      <c r="D240" s="34"/>
      <c r="E240" s="34"/>
      <c r="F240" s="33"/>
      <c r="G240" s="33"/>
      <c r="H240" s="33"/>
      <c r="I240" s="5"/>
      <c r="J240" s="5"/>
      <c r="K240" s="5"/>
      <c r="L240" s="5"/>
      <c r="M240" s="5"/>
      <c r="N240" s="5"/>
      <c r="O240" s="5"/>
      <c r="P240" s="5"/>
      <c r="Q240" s="5"/>
      <c r="R240" s="5"/>
      <c r="S240" s="5"/>
      <c r="T240" s="5"/>
      <c r="U240" s="5"/>
      <c r="V240" s="5"/>
      <c r="W240" s="5"/>
      <c r="X240" s="5"/>
      <c r="Y240" s="5"/>
      <c r="Z240" s="5"/>
    </row>
    <row r="241" spans="1:26" ht="12.75" customHeight="1" x14ac:dyDescent="0.25">
      <c r="A241" s="5"/>
      <c r="B241" s="32"/>
      <c r="C241" s="33"/>
      <c r="D241" s="34"/>
      <c r="E241" s="34"/>
      <c r="F241" s="33"/>
      <c r="G241" s="33"/>
      <c r="H241" s="33"/>
      <c r="I241" s="5"/>
      <c r="J241" s="5"/>
      <c r="K241" s="5"/>
      <c r="L241" s="5"/>
      <c r="M241" s="5"/>
      <c r="N241" s="5"/>
      <c r="O241" s="5"/>
      <c r="P241" s="5"/>
      <c r="Q241" s="5"/>
      <c r="R241" s="5"/>
      <c r="S241" s="5"/>
      <c r="T241" s="5"/>
      <c r="U241" s="5"/>
      <c r="V241" s="5"/>
      <c r="W241" s="5"/>
      <c r="X241" s="5"/>
      <c r="Y241" s="5"/>
      <c r="Z241" s="5"/>
    </row>
    <row r="242" spans="1:26" ht="12.75" customHeight="1" x14ac:dyDescent="0.25">
      <c r="A242" s="5"/>
      <c r="B242" s="32"/>
      <c r="C242" s="33"/>
      <c r="D242" s="34"/>
      <c r="E242" s="34"/>
      <c r="F242" s="33"/>
      <c r="G242" s="33"/>
      <c r="H242" s="33"/>
      <c r="I242" s="5"/>
      <c r="J242" s="5"/>
      <c r="K242" s="5"/>
      <c r="L242" s="5"/>
      <c r="M242" s="5"/>
      <c r="N242" s="5"/>
      <c r="O242" s="5"/>
      <c r="P242" s="5"/>
      <c r="Q242" s="5"/>
      <c r="R242" s="5"/>
      <c r="S242" s="5"/>
      <c r="T242" s="5"/>
      <c r="U242" s="5"/>
      <c r="V242" s="5"/>
      <c r="W242" s="5"/>
      <c r="X242" s="5"/>
      <c r="Y242" s="5"/>
      <c r="Z242" s="5"/>
    </row>
    <row r="243" spans="1:26" ht="12.75" customHeight="1" x14ac:dyDescent="0.25">
      <c r="A243" s="5"/>
      <c r="B243" s="32"/>
      <c r="C243" s="33"/>
      <c r="D243" s="34"/>
      <c r="E243" s="34"/>
      <c r="F243" s="33"/>
      <c r="G243" s="33"/>
      <c r="H243" s="33"/>
      <c r="I243" s="5"/>
      <c r="J243" s="5"/>
      <c r="K243" s="5"/>
      <c r="L243" s="5"/>
      <c r="M243" s="5"/>
      <c r="N243" s="5"/>
      <c r="O243" s="5"/>
      <c r="P243" s="5"/>
      <c r="Q243" s="5"/>
      <c r="R243" s="5"/>
      <c r="S243" s="5"/>
      <c r="T243" s="5"/>
      <c r="U243" s="5"/>
      <c r="V243" s="5"/>
      <c r="W243" s="5"/>
      <c r="X243" s="5"/>
      <c r="Y243" s="5"/>
      <c r="Z243" s="5"/>
    </row>
    <row r="244" spans="1:26" ht="12.75" customHeight="1" x14ac:dyDescent="0.25">
      <c r="A244" s="5"/>
      <c r="B244" s="32"/>
      <c r="C244" s="33"/>
      <c r="D244" s="34"/>
      <c r="E244" s="34"/>
      <c r="F244" s="33"/>
      <c r="G244" s="33"/>
      <c r="H244" s="33"/>
      <c r="I244" s="5"/>
      <c r="J244" s="5"/>
      <c r="K244" s="5"/>
      <c r="L244" s="5"/>
      <c r="M244" s="5"/>
      <c r="N244" s="5"/>
      <c r="O244" s="5"/>
      <c r="P244" s="5"/>
      <c r="Q244" s="5"/>
      <c r="R244" s="5"/>
      <c r="S244" s="5"/>
      <c r="T244" s="5"/>
      <c r="U244" s="5"/>
      <c r="V244" s="5"/>
      <c r="W244" s="5"/>
      <c r="X244" s="5"/>
      <c r="Y244" s="5"/>
      <c r="Z244" s="5"/>
    </row>
    <row r="245" spans="1:26" ht="12.75" customHeight="1" x14ac:dyDescent="0.25">
      <c r="A245" s="5"/>
      <c r="B245" s="32"/>
      <c r="C245" s="33"/>
      <c r="D245" s="34"/>
      <c r="E245" s="34"/>
      <c r="F245" s="33"/>
      <c r="G245" s="33"/>
      <c r="H245" s="33"/>
      <c r="I245" s="5"/>
      <c r="J245" s="5"/>
      <c r="K245" s="5"/>
      <c r="L245" s="5"/>
      <c r="M245" s="5"/>
      <c r="N245" s="5"/>
      <c r="O245" s="5"/>
      <c r="P245" s="5"/>
      <c r="Q245" s="5"/>
      <c r="R245" s="5"/>
      <c r="S245" s="5"/>
      <c r="T245" s="5"/>
      <c r="U245" s="5"/>
      <c r="V245" s="5"/>
      <c r="W245" s="5"/>
      <c r="X245" s="5"/>
      <c r="Y245" s="5"/>
      <c r="Z245" s="5"/>
    </row>
    <row r="246" spans="1:26" ht="12.75" customHeight="1" x14ac:dyDescent="0.25">
      <c r="A246" s="5"/>
      <c r="B246" s="32"/>
      <c r="C246" s="33"/>
      <c r="D246" s="34"/>
      <c r="E246" s="34"/>
      <c r="F246" s="33"/>
      <c r="G246" s="33"/>
      <c r="H246" s="33"/>
      <c r="I246" s="5"/>
      <c r="J246" s="5"/>
      <c r="K246" s="5"/>
      <c r="L246" s="5"/>
      <c r="M246" s="5"/>
      <c r="N246" s="5"/>
      <c r="O246" s="5"/>
      <c r="P246" s="5"/>
      <c r="Q246" s="5"/>
      <c r="R246" s="5"/>
      <c r="S246" s="5"/>
      <c r="T246" s="5"/>
      <c r="U246" s="5"/>
      <c r="V246" s="5"/>
      <c r="W246" s="5"/>
      <c r="X246" s="5"/>
      <c r="Y246" s="5"/>
      <c r="Z246" s="5"/>
    </row>
    <row r="247" spans="1:26" ht="12.75" customHeight="1" x14ac:dyDescent="0.25">
      <c r="A247" s="5"/>
      <c r="B247" s="32"/>
      <c r="C247" s="33"/>
      <c r="D247" s="34"/>
      <c r="E247" s="34"/>
      <c r="F247" s="33"/>
      <c r="G247" s="33"/>
      <c r="H247" s="33"/>
      <c r="I247" s="5"/>
      <c r="J247" s="5"/>
      <c r="K247" s="5"/>
      <c r="L247" s="5"/>
      <c r="M247" s="5"/>
      <c r="N247" s="5"/>
      <c r="O247" s="5"/>
      <c r="P247" s="5"/>
      <c r="Q247" s="5"/>
      <c r="R247" s="5"/>
      <c r="S247" s="5"/>
      <c r="T247" s="5"/>
      <c r="U247" s="5"/>
      <c r="V247" s="5"/>
      <c r="W247" s="5"/>
      <c r="X247" s="5"/>
      <c r="Y247" s="5"/>
      <c r="Z247" s="5"/>
    </row>
    <row r="248" spans="1:26" ht="12.75" customHeight="1" x14ac:dyDescent="0.25">
      <c r="A248" s="5"/>
      <c r="B248" s="32"/>
      <c r="C248" s="33"/>
      <c r="D248" s="34"/>
      <c r="E248" s="34"/>
      <c r="F248" s="33"/>
      <c r="G248" s="33"/>
      <c r="H248" s="33"/>
      <c r="I248" s="5"/>
      <c r="J248" s="5"/>
      <c r="K248" s="5"/>
      <c r="L248" s="5"/>
      <c r="M248" s="5"/>
      <c r="N248" s="5"/>
      <c r="O248" s="5"/>
      <c r="P248" s="5"/>
      <c r="Q248" s="5"/>
      <c r="R248" s="5"/>
      <c r="S248" s="5"/>
      <c r="T248" s="5"/>
      <c r="U248" s="5"/>
      <c r="V248" s="5"/>
      <c r="W248" s="5"/>
      <c r="X248" s="5"/>
      <c r="Y248" s="5"/>
      <c r="Z248" s="5"/>
    </row>
    <row r="249" spans="1:26" ht="12.75" customHeight="1" x14ac:dyDescent="0.25">
      <c r="A249" s="5"/>
      <c r="B249" s="32"/>
      <c r="C249" s="33"/>
      <c r="D249" s="34"/>
      <c r="E249" s="34"/>
      <c r="F249" s="33"/>
      <c r="G249" s="33"/>
      <c r="H249" s="33"/>
      <c r="I249" s="5"/>
      <c r="J249" s="5"/>
      <c r="K249" s="5"/>
      <c r="L249" s="5"/>
      <c r="M249" s="5"/>
      <c r="N249" s="5"/>
      <c r="O249" s="5"/>
      <c r="P249" s="5"/>
      <c r="Q249" s="5"/>
      <c r="R249" s="5"/>
      <c r="S249" s="5"/>
      <c r="T249" s="5"/>
      <c r="U249" s="5"/>
      <c r="V249" s="5"/>
      <c r="W249" s="5"/>
      <c r="X249" s="5"/>
      <c r="Y249" s="5"/>
      <c r="Z249" s="5"/>
    </row>
    <row r="250" spans="1:26" ht="12.75" customHeight="1" x14ac:dyDescent="0.25">
      <c r="A250" s="5"/>
      <c r="B250" s="32"/>
      <c r="C250" s="33"/>
      <c r="D250" s="34"/>
      <c r="E250" s="34"/>
      <c r="F250" s="33"/>
      <c r="G250" s="33"/>
      <c r="H250" s="33"/>
      <c r="I250" s="5"/>
      <c r="J250" s="5"/>
      <c r="K250" s="5"/>
      <c r="L250" s="5"/>
      <c r="M250" s="5"/>
      <c r="N250" s="5"/>
      <c r="O250" s="5"/>
      <c r="P250" s="5"/>
      <c r="Q250" s="5"/>
      <c r="R250" s="5"/>
      <c r="S250" s="5"/>
      <c r="T250" s="5"/>
      <c r="U250" s="5"/>
      <c r="V250" s="5"/>
      <c r="W250" s="5"/>
      <c r="X250" s="5"/>
      <c r="Y250" s="5"/>
      <c r="Z250" s="5"/>
    </row>
    <row r="251" spans="1:26" ht="12.75" customHeight="1" x14ac:dyDescent="0.25">
      <c r="A251" s="5"/>
      <c r="B251" s="32"/>
      <c r="C251" s="33"/>
      <c r="D251" s="34"/>
      <c r="E251" s="34"/>
      <c r="F251" s="33"/>
      <c r="G251" s="33"/>
      <c r="H251" s="33"/>
      <c r="I251" s="5"/>
      <c r="J251" s="5"/>
      <c r="K251" s="5"/>
      <c r="L251" s="5"/>
      <c r="M251" s="5"/>
      <c r="N251" s="5"/>
      <c r="O251" s="5"/>
      <c r="P251" s="5"/>
      <c r="Q251" s="5"/>
      <c r="R251" s="5"/>
      <c r="S251" s="5"/>
      <c r="T251" s="5"/>
      <c r="U251" s="5"/>
      <c r="V251" s="5"/>
      <c r="W251" s="5"/>
      <c r="X251" s="5"/>
      <c r="Y251" s="5"/>
      <c r="Z251" s="5"/>
    </row>
    <row r="252" spans="1:26" ht="12.75" customHeight="1" x14ac:dyDescent="0.25">
      <c r="A252" s="5"/>
      <c r="B252" s="32"/>
      <c r="C252" s="33"/>
      <c r="D252" s="34"/>
      <c r="E252" s="34"/>
      <c r="F252" s="33"/>
      <c r="G252" s="33"/>
      <c r="H252" s="33"/>
      <c r="I252" s="5"/>
      <c r="J252" s="5"/>
      <c r="K252" s="5"/>
      <c r="L252" s="5"/>
      <c r="M252" s="5"/>
      <c r="N252" s="5"/>
      <c r="O252" s="5"/>
      <c r="P252" s="5"/>
      <c r="Q252" s="5"/>
      <c r="R252" s="5"/>
      <c r="S252" s="5"/>
      <c r="T252" s="5"/>
      <c r="U252" s="5"/>
      <c r="V252" s="5"/>
      <c r="W252" s="5"/>
      <c r="X252" s="5"/>
      <c r="Y252" s="5"/>
      <c r="Z252" s="5"/>
    </row>
    <row r="253" spans="1:26" ht="12.75" customHeight="1" x14ac:dyDescent="0.25">
      <c r="A253" s="5"/>
      <c r="B253" s="32"/>
      <c r="C253" s="33"/>
      <c r="D253" s="34"/>
      <c r="E253" s="34"/>
      <c r="F253" s="33"/>
      <c r="G253" s="33"/>
      <c r="H253" s="33"/>
      <c r="I253" s="5"/>
      <c r="J253" s="5"/>
      <c r="K253" s="5"/>
      <c r="L253" s="5"/>
      <c r="M253" s="5"/>
      <c r="N253" s="5"/>
      <c r="O253" s="5"/>
      <c r="P253" s="5"/>
      <c r="Q253" s="5"/>
      <c r="R253" s="5"/>
      <c r="S253" s="5"/>
      <c r="T253" s="5"/>
      <c r="U253" s="5"/>
      <c r="V253" s="5"/>
      <c r="W253" s="5"/>
      <c r="X253" s="5"/>
      <c r="Y253" s="5"/>
      <c r="Z253" s="5"/>
    </row>
    <row r="254" spans="1:26" ht="12.75" customHeight="1" x14ac:dyDescent="0.25">
      <c r="A254" s="5"/>
      <c r="B254" s="32"/>
      <c r="C254" s="33"/>
      <c r="D254" s="34"/>
      <c r="E254" s="34"/>
      <c r="F254" s="33"/>
      <c r="G254" s="33"/>
      <c r="H254" s="33"/>
      <c r="I254" s="5"/>
      <c r="J254" s="5"/>
      <c r="K254" s="5"/>
      <c r="L254" s="5"/>
      <c r="M254" s="5"/>
      <c r="N254" s="5"/>
      <c r="O254" s="5"/>
      <c r="P254" s="5"/>
      <c r="Q254" s="5"/>
      <c r="R254" s="5"/>
      <c r="S254" s="5"/>
      <c r="T254" s="5"/>
      <c r="U254" s="5"/>
      <c r="V254" s="5"/>
      <c r="W254" s="5"/>
      <c r="X254" s="5"/>
      <c r="Y254" s="5"/>
      <c r="Z254" s="5"/>
    </row>
    <row r="255" spans="1:26" ht="12.75" customHeight="1" x14ac:dyDescent="0.25">
      <c r="A255" s="5"/>
      <c r="B255" s="32"/>
      <c r="C255" s="33"/>
      <c r="D255" s="34"/>
      <c r="E255" s="34"/>
      <c r="F255" s="33"/>
      <c r="G255" s="33"/>
      <c r="H255" s="33"/>
      <c r="I255" s="5"/>
      <c r="J255" s="5"/>
      <c r="K255" s="5"/>
      <c r="L255" s="5"/>
      <c r="M255" s="5"/>
      <c r="N255" s="5"/>
      <c r="O255" s="5"/>
      <c r="P255" s="5"/>
      <c r="Q255" s="5"/>
      <c r="R255" s="5"/>
      <c r="S255" s="5"/>
      <c r="T255" s="5"/>
      <c r="U255" s="5"/>
      <c r="V255" s="5"/>
      <c r="W255" s="5"/>
      <c r="X255" s="5"/>
      <c r="Y255" s="5"/>
      <c r="Z255" s="5"/>
    </row>
    <row r="256" spans="1:26" ht="12.75" customHeight="1" x14ac:dyDescent="0.25">
      <c r="A256" s="5"/>
      <c r="B256" s="32"/>
      <c r="C256" s="33"/>
      <c r="D256" s="34"/>
      <c r="E256" s="34"/>
      <c r="F256" s="33"/>
      <c r="G256" s="33"/>
      <c r="H256" s="33"/>
      <c r="I256" s="5"/>
      <c r="J256" s="5"/>
      <c r="K256" s="5"/>
      <c r="L256" s="5"/>
      <c r="M256" s="5"/>
      <c r="N256" s="5"/>
      <c r="O256" s="5"/>
      <c r="P256" s="5"/>
      <c r="Q256" s="5"/>
      <c r="R256" s="5"/>
      <c r="S256" s="5"/>
      <c r="T256" s="5"/>
      <c r="U256" s="5"/>
      <c r="V256" s="5"/>
      <c r="W256" s="5"/>
      <c r="X256" s="5"/>
      <c r="Y256" s="5"/>
      <c r="Z256" s="5"/>
    </row>
    <row r="257" spans="1:26" ht="12.75" customHeight="1" x14ac:dyDescent="0.25">
      <c r="A257" s="5"/>
      <c r="B257" s="32"/>
      <c r="C257" s="33"/>
      <c r="D257" s="34"/>
      <c r="E257" s="34"/>
      <c r="F257" s="33"/>
      <c r="G257" s="33"/>
      <c r="H257" s="33"/>
      <c r="I257" s="5"/>
      <c r="J257" s="5"/>
      <c r="K257" s="5"/>
      <c r="L257" s="5"/>
      <c r="M257" s="5"/>
      <c r="N257" s="5"/>
      <c r="O257" s="5"/>
      <c r="P257" s="5"/>
      <c r="Q257" s="5"/>
      <c r="R257" s="5"/>
      <c r="S257" s="5"/>
      <c r="T257" s="5"/>
      <c r="U257" s="5"/>
      <c r="V257" s="5"/>
      <c r="W257" s="5"/>
      <c r="X257" s="5"/>
      <c r="Y257" s="5"/>
      <c r="Z257" s="5"/>
    </row>
    <row r="258" spans="1:26" ht="12.75" customHeight="1" x14ac:dyDescent="0.25">
      <c r="A258" s="5"/>
      <c r="B258" s="32"/>
      <c r="C258" s="33"/>
      <c r="D258" s="34"/>
      <c r="E258" s="34"/>
      <c r="F258" s="33"/>
      <c r="G258" s="33"/>
      <c r="H258" s="33"/>
      <c r="I258" s="5"/>
      <c r="J258" s="5"/>
      <c r="K258" s="5"/>
      <c r="L258" s="5"/>
      <c r="M258" s="5"/>
      <c r="N258" s="5"/>
      <c r="O258" s="5"/>
      <c r="P258" s="5"/>
      <c r="Q258" s="5"/>
      <c r="R258" s="5"/>
      <c r="S258" s="5"/>
      <c r="T258" s="5"/>
      <c r="U258" s="5"/>
      <c r="V258" s="5"/>
      <c r="W258" s="5"/>
      <c r="X258" s="5"/>
      <c r="Y258" s="5"/>
      <c r="Z258" s="5"/>
    </row>
    <row r="259" spans="1:26" ht="12.75" customHeight="1" x14ac:dyDescent="0.25">
      <c r="A259" s="5"/>
      <c r="B259" s="32"/>
      <c r="C259" s="33"/>
      <c r="D259" s="34"/>
      <c r="E259" s="34"/>
      <c r="F259" s="33"/>
      <c r="G259" s="33"/>
      <c r="H259" s="33"/>
      <c r="I259" s="5"/>
      <c r="J259" s="5"/>
      <c r="K259" s="5"/>
      <c r="L259" s="5"/>
      <c r="M259" s="5"/>
      <c r="N259" s="5"/>
      <c r="O259" s="5"/>
      <c r="P259" s="5"/>
      <c r="Q259" s="5"/>
      <c r="R259" s="5"/>
      <c r="S259" s="5"/>
      <c r="T259" s="5"/>
      <c r="U259" s="5"/>
      <c r="V259" s="5"/>
      <c r="W259" s="5"/>
      <c r="X259" s="5"/>
      <c r="Y259" s="5"/>
      <c r="Z259" s="5"/>
    </row>
    <row r="260" spans="1:26" ht="12.75" customHeight="1" x14ac:dyDescent="0.25">
      <c r="A260" s="5"/>
      <c r="B260" s="32"/>
      <c r="C260" s="33"/>
      <c r="D260" s="34"/>
      <c r="E260" s="34"/>
      <c r="F260" s="33"/>
      <c r="G260" s="33"/>
      <c r="H260" s="33"/>
      <c r="I260" s="5"/>
      <c r="J260" s="5"/>
      <c r="K260" s="5"/>
      <c r="L260" s="5"/>
      <c r="M260" s="5"/>
      <c r="N260" s="5"/>
      <c r="O260" s="5"/>
      <c r="P260" s="5"/>
      <c r="Q260" s="5"/>
      <c r="R260" s="5"/>
      <c r="S260" s="5"/>
      <c r="T260" s="5"/>
      <c r="U260" s="5"/>
      <c r="V260" s="5"/>
      <c r="W260" s="5"/>
      <c r="X260" s="5"/>
      <c r="Y260" s="5"/>
      <c r="Z260" s="5"/>
    </row>
    <row r="261" spans="1:26" ht="12.75" customHeight="1" x14ac:dyDescent="0.25">
      <c r="A261" s="5"/>
      <c r="B261" s="32"/>
      <c r="C261" s="33"/>
      <c r="D261" s="34"/>
      <c r="E261" s="34"/>
      <c r="F261" s="33"/>
      <c r="G261" s="33"/>
      <c r="H261" s="33"/>
      <c r="I261" s="5"/>
      <c r="J261" s="5"/>
      <c r="K261" s="5"/>
      <c r="L261" s="5"/>
      <c r="M261" s="5"/>
      <c r="N261" s="5"/>
      <c r="O261" s="5"/>
      <c r="P261" s="5"/>
      <c r="Q261" s="5"/>
      <c r="R261" s="5"/>
      <c r="S261" s="5"/>
      <c r="T261" s="5"/>
      <c r="U261" s="5"/>
      <c r="V261" s="5"/>
      <c r="W261" s="5"/>
      <c r="X261" s="5"/>
      <c r="Y261" s="5"/>
      <c r="Z261" s="5"/>
    </row>
    <row r="262" spans="1:26" ht="12.75" customHeight="1" x14ac:dyDescent="0.25">
      <c r="A262" s="5"/>
      <c r="B262" s="32"/>
      <c r="C262" s="33"/>
      <c r="D262" s="34"/>
      <c r="E262" s="34"/>
      <c r="F262" s="33"/>
      <c r="G262" s="33"/>
      <c r="H262" s="33"/>
      <c r="I262" s="5"/>
      <c r="J262" s="5"/>
      <c r="K262" s="5"/>
      <c r="L262" s="5"/>
      <c r="M262" s="5"/>
      <c r="N262" s="5"/>
      <c r="O262" s="5"/>
      <c r="P262" s="5"/>
      <c r="Q262" s="5"/>
      <c r="R262" s="5"/>
      <c r="S262" s="5"/>
      <c r="T262" s="5"/>
      <c r="U262" s="5"/>
      <c r="V262" s="5"/>
      <c r="W262" s="5"/>
      <c r="X262" s="5"/>
      <c r="Y262" s="5"/>
      <c r="Z262" s="5"/>
    </row>
    <row r="263" spans="1:26" ht="12.75" customHeight="1" x14ac:dyDescent="0.25">
      <c r="A263" s="5"/>
      <c r="B263" s="32"/>
      <c r="C263" s="33"/>
      <c r="D263" s="34"/>
      <c r="E263" s="34"/>
      <c r="F263" s="33"/>
      <c r="G263" s="33"/>
      <c r="H263" s="33"/>
      <c r="I263" s="5"/>
      <c r="J263" s="5"/>
      <c r="K263" s="5"/>
      <c r="L263" s="5"/>
      <c r="M263" s="5"/>
      <c r="N263" s="5"/>
      <c r="O263" s="5"/>
      <c r="P263" s="5"/>
      <c r="Q263" s="5"/>
      <c r="R263" s="5"/>
      <c r="S263" s="5"/>
      <c r="T263" s="5"/>
      <c r="U263" s="5"/>
      <c r="V263" s="5"/>
      <c r="W263" s="5"/>
      <c r="X263" s="5"/>
      <c r="Y263" s="5"/>
      <c r="Z263" s="5"/>
    </row>
    <row r="264" spans="1:26" ht="12.75" customHeight="1" x14ac:dyDescent="0.25">
      <c r="A264" s="5"/>
      <c r="B264" s="32"/>
      <c r="C264" s="33"/>
      <c r="D264" s="34"/>
      <c r="E264" s="34"/>
      <c r="F264" s="33"/>
      <c r="G264" s="33"/>
      <c r="H264" s="33"/>
      <c r="I264" s="5"/>
      <c r="J264" s="5"/>
      <c r="K264" s="5"/>
      <c r="L264" s="5"/>
      <c r="M264" s="5"/>
      <c r="N264" s="5"/>
      <c r="O264" s="5"/>
      <c r="P264" s="5"/>
      <c r="Q264" s="5"/>
      <c r="R264" s="5"/>
      <c r="S264" s="5"/>
      <c r="T264" s="5"/>
      <c r="U264" s="5"/>
      <c r="V264" s="5"/>
      <c r="W264" s="5"/>
      <c r="X264" s="5"/>
      <c r="Y264" s="5"/>
      <c r="Z264" s="5"/>
    </row>
    <row r="265" spans="1:26" ht="12.75" customHeight="1" x14ac:dyDescent="0.25">
      <c r="A265" s="5"/>
      <c r="B265" s="32"/>
      <c r="C265" s="33"/>
      <c r="D265" s="34"/>
      <c r="E265" s="34"/>
      <c r="F265" s="33"/>
      <c r="G265" s="33"/>
      <c r="H265" s="33"/>
      <c r="I265" s="5"/>
      <c r="J265" s="5"/>
      <c r="K265" s="5"/>
      <c r="L265" s="5"/>
      <c r="M265" s="5"/>
      <c r="N265" s="5"/>
      <c r="O265" s="5"/>
      <c r="P265" s="5"/>
      <c r="Q265" s="5"/>
      <c r="R265" s="5"/>
      <c r="S265" s="5"/>
      <c r="T265" s="5"/>
      <c r="U265" s="5"/>
      <c r="V265" s="5"/>
      <c r="W265" s="5"/>
      <c r="X265" s="5"/>
      <c r="Y265" s="5"/>
      <c r="Z265" s="5"/>
    </row>
    <row r="266" spans="1:26" ht="12.75" customHeight="1" x14ac:dyDescent="0.25">
      <c r="A266" s="5"/>
      <c r="B266" s="32"/>
      <c r="C266" s="33"/>
      <c r="D266" s="34"/>
      <c r="E266" s="34"/>
      <c r="F266" s="33"/>
      <c r="G266" s="33"/>
      <c r="H266" s="33"/>
      <c r="I266" s="5"/>
      <c r="J266" s="5"/>
      <c r="K266" s="5"/>
      <c r="L266" s="5"/>
      <c r="M266" s="5"/>
      <c r="N266" s="5"/>
      <c r="O266" s="5"/>
      <c r="P266" s="5"/>
      <c r="Q266" s="5"/>
      <c r="R266" s="5"/>
      <c r="S266" s="5"/>
      <c r="T266" s="5"/>
      <c r="U266" s="5"/>
      <c r="V266" s="5"/>
      <c r="W266" s="5"/>
      <c r="X266" s="5"/>
      <c r="Y266" s="5"/>
      <c r="Z266" s="5"/>
    </row>
    <row r="267" spans="1:26" ht="12.75" customHeight="1" x14ac:dyDescent="0.25">
      <c r="A267" s="5"/>
      <c r="B267" s="32"/>
      <c r="C267" s="33"/>
      <c r="D267" s="34"/>
      <c r="E267" s="34"/>
      <c r="F267" s="33"/>
      <c r="G267" s="33"/>
      <c r="H267" s="33"/>
      <c r="I267" s="5"/>
      <c r="J267" s="5"/>
      <c r="K267" s="5"/>
      <c r="L267" s="5"/>
      <c r="M267" s="5"/>
      <c r="N267" s="5"/>
      <c r="O267" s="5"/>
      <c r="P267" s="5"/>
      <c r="Q267" s="5"/>
      <c r="R267" s="5"/>
      <c r="S267" s="5"/>
      <c r="T267" s="5"/>
      <c r="U267" s="5"/>
      <c r="V267" s="5"/>
      <c r="W267" s="5"/>
      <c r="X267" s="5"/>
      <c r="Y267" s="5"/>
      <c r="Z267" s="5"/>
    </row>
    <row r="268" spans="1:26" ht="12.75" customHeight="1" x14ac:dyDescent="0.25">
      <c r="A268" s="5"/>
      <c r="B268" s="32"/>
      <c r="C268" s="33"/>
      <c r="D268" s="34"/>
      <c r="E268" s="34"/>
      <c r="F268" s="33"/>
      <c r="G268" s="33"/>
      <c r="H268" s="33"/>
      <c r="I268" s="5"/>
      <c r="J268" s="5"/>
      <c r="K268" s="5"/>
      <c r="L268" s="5"/>
      <c r="M268" s="5"/>
      <c r="N268" s="5"/>
      <c r="O268" s="5"/>
      <c r="P268" s="5"/>
      <c r="Q268" s="5"/>
      <c r="R268" s="5"/>
      <c r="S268" s="5"/>
      <c r="T268" s="5"/>
      <c r="U268" s="5"/>
      <c r="V268" s="5"/>
      <c r="W268" s="5"/>
      <c r="X268" s="5"/>
      <c r="Y268" s="5"/>
      <c r="Z268" s="5"/>
    </row>
    <row r="269" spans="1:26" ht="12.75" customHeight="1" x14ac:dyDescent="0.25">
      <c r="A269" s="5"/>
      <c r="B269" s="32"/>
      <c r="C269" s="33"/>
      <c r="D269" s="34"/>
      <c r="E269" s="34"/>
      <c r="F269" s="33"/>
      <c r="G269" s="33"/>
      <c r="H269" s="33"/>
      <c r="I269" s="5"/>
      <c r="J269" s="5"/>
      <c r="K269" s="5"/>
      <c r="L269" s="5"/>
      <c r="M269" s="5"/>
      <c r="N269" s="5"/>
      <c r="O269" s="5"/>
      <c r="P269" s="5"/>
      <c r="Q269" s="5"/>
      <c r="R269" s="5"/>
      <c r="S269" s="5"/>
      <c r="T269" s="5"/>
      <c r="U269" s="5"/>
      <c r="V269" s="5"/>
      <c r="W269" s="5"/>
      <c r="X269" s="5"/>
      <c r="Y269" s="5"/>
      <c r="Z269" s="5"/>
    </row>
    <row r="270" spans="1:26" ht="12.75" customHeight="1" x14ac:dyDescent="0.25">
      <c r="A270" s="5"/>
      <c r="B270" s="32"/>
      <c r="C270" s="33"/>
      <c r="D270" s="34"/>
      <c r="E270" s="34"/>
      <c r="F270" s="33"/>
      <c r="G270" s="33"/>
      <c r="H270" s="33"/>
      <c r="I270" s="5"/>
      <c r="J270" s="5"/>
      <c r="K270" s="5"/>
      <c r="L270" s="5"/>
      <c r="M270" s="5"/>
      <c r="N270" s="5"/>
      <c r="O270" s="5"/>
      <c r="P270" s="5"/>
      <c r="Q270" s="5"/>
      <c r="R270" s="5"/>
      <c r="S270" s="5"/>
      <c r="T270" s="5"/>
      <c r="U270" s="5"/>
      <c r="V270" s="5"/>
      <c r="W270" s="5"/>
      <c r="X270" s="5"/>
      <c r="Y270" s="5"/>
      <c r="Z270" s="5"/>
    </row>
    <row r="271" spans="1:26" ht="12.75" customHeight="1" x14ac:dyDescent="0.25">
      <c r="A271" s="5"/>
      <c r="B271" s="32"/>
      <c r="C271" s="33"/>
      <c r="D271" s="34"/>
      <c r="E271" s="34"/>
      <c r="F271" s="33"/>
      <c r="G271" s="33"/>
      <c r="H271" s="33"/>
      <c r="I271" s="5"/>
      <c r="J271" s="5"/>
      <c r="K271" s="5"/>
      <c r="L271" s="5"/>
      <c r="M271" s="5"/>
      <c r="N271" s="5"/>
      <c r="O271" s="5"/>
      <c r="P271" s="5"/>
      <c r="Q271" s="5"/>
      <c r="R271" s="5"/>
      <c r="S271" s="5"/>
      <c r="T271" s="5"/>
      <c r="U271" s="5"/>
      <c r="V271" s="5"/>
      <c r="W271" s="5"/>
      <c r="X271" s="5"/>
      <c r="Y271" s="5"/>
      <c r="Z271" s="5"/>
    </row>
    <row r="272" spans="1:26" ht="12.75" customHeight="1" x14ac:dyDescent="0.25">
      <c r="A272" s="5"/>
      <c r="B272" s="32"/>
      <c r="C272" s="33"/>
      <c r="D272" s="34"/>
      <c r="E272" s="34"/>
      <c r="F272" s="33"/>
      <c r="G272" s="33"/>
      <c r="H272" s="33"/>
      <c r="I272" s="5"/>
      <c r="J272" s="5"/>
      <c r="K272" s="5"/>
      <c r="L272" s="5"/>
      <c r="M272" s="5"/>
      <c r="N272" s="5"/>
      <c r="O272" s="5"/>
      <c r="P272" s="5"/>
      <c r="Q272" s="5"/>
      <c r="R272" s="5"/>
      <c r="S272" s="5"/>
      <c r="T272" s="5"/>
      <c r="U272" s="5"/>
      <c r="V272" s="5"/>
      <c r="W272" s="5"/>
      <c r="X272" s="5"/>
      <c r="Y272" s="5"/>
      <c r="Z272" s="5"/>
    </row>
    <row r="273" spans="1:26" ht="12.75" customHeight="1" x14ac:dyDescent="0.25">
      <c r="A273" s="5"/>
      <c r="B273" s="32"/>
      <c r="C273" s="33"/>
      <c r="D273" s="34"/>
      <c r="E273" s="34"/>
      <c r="F273" s="33"/>
      <c r="G273" s="33"/>
      <c r="H273" s="33"/>
      <c r="I273" s="5"/>
      <c r="J273" s="5"/>
      <c r="K273" s="5"/>
      <c r="L273" s="5"/>
      <c r="M273" s="5"/>
      <c r="N273" s="5"/>
      <c r="O273" s="5"/>
      <c r="P273" s="5"/>
      <c r="Q273" s="5"/>
      <c r="R273" s="5"/>
      <c r="S273" s="5"/>
      <c r="T273" s="5"/>
      <c r="U273" s="5"/>
      <c r="V273" s="5"/>
      <c r="W273" s="5"/>
      <c r="X273" s="5"/>
      <c r="Y273" s="5"/>
      <c r="Z273" s="5"/>
    </row>
    <row r="274" spans="1:26" ht="12.75" customHeight="1" x14ac:dyDescent="0.25">
      <c r="A274" s="5"/>
      <c r="B274" s="32"/>
      <c r="C274" s="33"/>
      <c r="D274" s="34"/>
      <c r="E274" s="34"/>
      <c r="F274" s="33"/>
      <c r="G274" s="33"/>
      <c r="H274" s="33"/>
      <c r="I274" s="5"/>
      <c r="J274" s="5"/>
      <c r="K274" s="5"/>
      <c r="L274" s="5"/>
      <c r="M274" s="5"/>
      <c r="N274" s="5"/>
      <c r="O274" s="5"/>
      <c r="P274" s="5"/>
      <c r="Q274" s="5"/>
      <c r="R274" s="5"/>
      <c r="S274" s="5"/>
      <c r="T274" s="5"/>
      <c r="U274" s="5"/>
      <c r="V274" s="5"/>
      <c r="W274" s="5"/>
      <c r="X274" s="5"/>
      <c r="Y274" s="5"/>
      <c r="Z274" s="5"/>
    </row>
    <row r="275" spans="1:26" ht="12.75" customHeight="1" x14ac:dyDescent="0.25">
      <c r="A275" s="5"/>
      <c r="B275" s="32"/>
      <c r="C275" s="33"/>
      <c r="D275" s="34"/>
      <c r="E275" s="34"/>
      <c r="F275" s="33"/>
      <c r="G275" s="33"/>
      <c r="H275" s="33"/>
      <c r="I275" s="5"/>
      <c r="J275" s="5"/>
      <c r="K275" s="5"/>
      <c r="L275" s="5"/>
      <c r="M275" s="5"/>
      <c r="N275" s="5"/>
      <c r="O275" s="5"/>
      <c r="P275" s="5"/>
      <c r="Q275" s="5"/>
      <c r="R275" s="5"/>
      <c r="S275" s="5"/>
      <c r="T275" s="5"/>
      <c r="U275" s="5"/>
      <c r="V275" s="5"/>
      <c r="W275" s="5"/>
      <c r="X275" s="5"/>
      <c r="Y275" s="5"/>
      <c r="Z275" s="5"/>
    </row>
    <row r="276" spans="1:26" ht="12.75" customHeight="1" x14ac:dyDescent="0.25">
      <c r="A276" s="5"/>
      <c r="B276" s="32"/>
      <c r="C276" s="33"/>
      <c r="D276" s="34"/>
      <c r="E276" s="34"/>
      <c r="F276" s="33"/>
      <c r="G276" s="33"/>
      <c r="H276" s="33"/>
      <c r="I276" s="5"/>
      <c r="J276" s="5"/>
      <c r="K276" s="5"/>
      <c r="L276" s="5"/>
      <c r="M276" s="5"/>
      <c r="N276" s="5"/>
      <c r="O276" s="5"/>
      <c r="P276" s="5"/>
      <c r="Q276" s="5"/>
      <c r="R276" s="5"/>
      <c r="S276" s="5"/>
      <c r="T276" s="5"/>
      <c r="U276" s="5"/>
      <c r="V276" s="5"/>
      <c r="W276" s="5"/>
      <c r="X276" s="5"/>
      <c r="Y276" s="5"/>
      <c r="Z276" s="5"/>
    </row>
    <row r="277" spans="1:26" ht="12.75" customHeight="1" x14ac:dyDescent="0.25">
      <c r="A277" s="5"/>
      <c r="B277" s="32"/>
      <c r="C277" s="33"/>
      <c r="D277" s="34"/>
      <c r="E277" s="34"/>
      <c r="F277" s="33"/>
      <c r="G277" s="33"/>
      <c r="H277" s="33"/>
      <c r="I277" s="5"/>
      <c r="J277" s="5"/>
      <c r="K277" s="5"/>
      <c r="L277" s="5"/>
      <c r="M277" s="5"/>
      <c r="N277" s="5"/>
      <c r="O277" s="5"/>
      <c r="P277" s="5"/>
      <c r="Q277" s="5"/>
      <c r="R277" s="5"/>
      <c r="S277" s="5"/>
      <c r="T277" s="5"/>
      <c r="U277" s="5"/>
      <c r="V277" s="5"/>
      <c r="W277" s="5"/>
      <c r="X277" s="5"/>
      <c r="Y277" s="5"/>
      <c r="Z277" s="5"/>
    </row>
    <row r="278" spans="1:26" ht="12.75" customHeight="1" x14ac:dyDescent="0.25">
      <c r="A278" s="5"/>
      <c r="B278" s="32"/>
      <c r="C278" s="33"/>
      <c r="D278" s="34"/>
      <c r="E278" s="34"/>
      <c r="F278" s="33"/>
      <c r="G278" s="33"/>
      <c r="H278" s="33"/>
      <c r="I278" s="5"/>
      <c r="J278" s="5"/>
      <c r="K278" s="5"/>
      <c r="L278" s="5"/>
      <c r="M278" s="5"/>
      <c r="N278" s="5"/>
      <c r="O278" s="5"/>
      <c r="P278" s="5"/>
      <c r="Q278" s="5"/>
      <c r="R278" s="5"/>
      <c r="S278" s="5"/>
      <c r="T278" s="5"/>
      <c r="U278" s="5"/>
      <c r="V278" s="5"/>
      <c r="W278" s="5"/>
      <c r="X278" s="5"/>
      <c r="Y278" s="5"/>
      <c r="Z278" s="5"/>
    </row>
    <row r="279" spans="1:26" ht="12.75" customHeight="1" x14ac:dyDescent="0.25">
      <c r="A279" s="5"/>
      <c r="B279" s="32"/>
      <c r="C279" s="33"/>
      <c r="D279" s="34"/>
      <c r="E279" s="34"/>
      <c r="F279" s="33"/>
      <c r="G279" s="33"/>
      <c r="H279" s="33"/>
      <c r="I279" s="5"/>
      <c r="J279" s="5"/>
      <c r="K279" s="5"/>
      <c r="L279" s="5"/>
      <c r="M279" s="5"/>
      <c r="N279" s="5"/>
      <c r="O279" s="5"/>
      <c r="P279" s="5"/>
      <c r="Q279" s="5"/>
      <c r="R279" s="5"/>
      <c r="S279" s="5"/>
      <c r="T279" s="5"/>
      <c r="U279" s="5"/>
      <c r="V279" s="5"/>
      <c r="W279" s="5"/>
      <c r="X279" s="5"/>
      <c r="Y279" s="5"/>
      <c r="Z279" s="5"/>
    </row>
    <row r="280" spans="1:26" ht="12.75" customHeight="1" x14ac:dyDescent="0.25">
      <c r="A280" s="5"/>
      <c r="B280" s="32"/>
      <c r="C280" s="33"/>
      <c r="D280" s="34"/>
      <c r="E280" s="34"/>
      <c r="F280" s="33"/>
      <c r="G280" s="33"/>
      <c r="H280" s="33"/>
      <c r="I280" s="5"/>
      <c r="J280" s="5"/>
      <c r="K280" s="5"/>
      <c r="L280" s="5"/>
      <c r="M280" s="5"/>
      <c r="N280" s="5"/>
      <c r="O280" s="5"/>
      <c r="P280" s="5"/>
      <c r="Q280" s="5"/>
      <c r="R280" s="5"/>
      <c r="S280" s="5"/>
      <c r="T280" s="5"/>
      <c r="U280" s="5"/>
      <c r="V280" s="5"/>
      <c r="W280" s="5"/>
      <c r="X280" s="5"/>
      <c r="Y280" s="5"/>
      <c r="Z280" s="5"/>
    </row>
    <row r="281" spans="1:26" ht="12.75" customHeight="1" x14ac:dyDescent="0.25">
      <c r="A281" s="5"/>
      <c r="B281" s="32"/>
      <c r="C281" s="33"/>
      <c r="D281" s="34"/>
      <c r="E281" s="34"/>
      <c r="F281" s="33"/>
      <c r="G281" s="33"/>
      <c r="H281" s="33"/>
      <c r="I281" s="5"/>
      <c r="J281" s="5"/>
      <c r="K281" s="5"/>
      <c r="L281" s="5"/>
      <c r="M281" s="5"/>
      <c r="N281" s="5"/>
      <c r="O281" s="5"/>
      <c r="P281" s="5"/>
      <c r="Q281" s="5"/>
      <c r="R281" s="5"/>
      <c r="S281" s="5"/>
      <c r="T281" s="5"/>
      <c r="U281" s="5"/>
      <c r="V281" s="5"/>
      <c r="W281" s="5"/>
      <c r="X281" s="5"/>
      <c r="Y281" s="5"/>
      <c r="Z281" s="5"/>
    </row>
    <row r="282" spans="1:26" ht="12.75" customHeight="1" x14ac:dyDescent="0.25">
      <c r="A282" s="5"/>
      <c r="B282" s="32"/>
      <c r="C282" s="33"/>
      <c r="D282" s="34"/>
      <c r="E282" s="34"/>
      <c r="F282" s="33"/>
      <c r="G282" s="33"/>
      <c r="H282" s="33"/>
      <c r="I282" s="5"/>
      <c r="J282" s="5"/>
      <c r="K282" s="5"/>
      <c r="L282" s="5"/>
      <c r="M282" s="5"/>
      <c r="N282" s="5"/>
      <c r="O282" s="5"/>
      <c r="P282" s="5"/>
      <c r="Q282" s="5"/>
      <c r="R282" s="5"/>
      <c r="S282" s="5"/>
      <c r="T282" s="5"/>
      <c r="U282" s="5"/>
      <c r="V282" s="5"/>
      <c r="W282" s="5"/>
      <c r="X282" s="5"/>
      <c r="Y282" s="5"/>
      <c r="Z282" s="5"/>
    </row>
    <row r="283" spans="1:26" ht="12.75" customHeight="1" x14ac:dyDescent="0.25">
      <c r="A283" s="5"/>
      <c r="B283" s="32"/>
      <c r="C283" s="33"/>
      <c r="D283" s="34"/>
      <c r="E283" s="34"/>
      <c r="F283" s="33"/>
      <c r="G283" s="33"/>
      <c r="H283" s="33"/>
      <c r="I283" s="5"/>
      <c r="J283" s="5"/>
      <c r="K283" s="5"/>
      <c r="L283" s="5"/>
      <c r="M283" s="5"/>
      <c r="N283" s="5"/>
      <c r="O283" s="5"/>
      <c r="P283" s="5"/>
      <c r="Q283" s="5"/>
      <c r="R283" s="5"/>
      <c r="S283" s="5"/>
      <c r="T283" s="5"/>
      <c r="U283" s="5"/>
      <c r="V283" s="5"/>
      <c r="W283" s="5"/>
      <c r="X283" s="5"/>
      <c r="Y283" s="5"/>
      <c r="Z283" s="5"/>
    </row>
    <row r="284" spans="1:26" ht="12.75" customHeight="1" x14ac:dyDescent="0.25">
      <c r="A284" s="5"/>
      <c r="B284" s="32"/>
      <c r="C284" s="33"/>
      <c r="D284" s="34"/>
      <c r="E284" s="34"/>
      <c r="F284" s="33"/>
      <c r="G284" s="33"/>
      <c r="H284" s="33"/>
      <c r="I284" s="5"/>
      <c r="J284" s="5"/>
      <c r="K284" s="5"/>
      <c r="L284" s="5"/>
      <c r="M284" s="5"/>
      <c r="N284" s="5"/>
      <c r="O284" s="5"/>
      <c r="P284" s="5"/>
      <c r="Q284" s="5"/>
      <c r="R284" s="5"/>
      <c r="S284" s="5"/>
      <c r="T284" s="5"/>
      <c r="U284" s="5"/>
      <c r="V284" s="5"/>
      <c r="W284" s="5"/>
      <c r="X284" s="5"/>
      <c r="Y284" s="5"/>
      <c r="Z284" s="5"/>
    </row>
    <row r="285" spans="1:26" ht="12.75" customHeight="1" x14ac:dyDescent="0.25">
      <c r="A285" s="5"/>
      <c r="B285" s="32"/>
      <c r="C285" s="33"/>
      <c r="D285" s="34"/>
      <c r="E285" s="34"/>
      <c r="F285" s="33"/>
      <c r="G285" s="33"/>
      <c r="H285" s="33"/>
      <c r="I285" s="5"/>
      <c r="J285" s="5"/>
      <c r="K285" s="5"/>
      <c r="L285" s="5"/>
      <c r="M285" s="5"/>
      <c r="N285" s="5"/>
      <c r="O285" s="5"/>
      <c r="P285" s="5"/>
      <c r="Q285" s="5"/>
      <c r="R285" s="5"/>
      <c r="S285" s="5"/>
      <c r="T285" s="5"/>
      <c r="U285" s="5"/>
      <c r="V285" s="5"/>
      <c r="W285" s="5"/>
      <c r="X285" s="5"/>
      <c r="Y285" s="5"/>
      <c r="Z285" s="5"/>
    </row>
    <row r="286" spans="1:26" ht="12.75" customHeight="1" x14ac:dyDescent="0.25">
      <c r="A286" s="5"/>
      <c r="B286" s="32"/>
      <c r="C286" s="33"/>
      <c r="D286" s="34"/>
      <c r="E286" s="34"/>
      <c r="F286" s="33"/>
      <c r="G286" s="33"/>
      <c r="H286" s="33"/>
      <c r="I286" s="5"/>
      <c r="J286" s="5"/>
      <c r="K286" s="5"/>
      <c r="L286" s="5"/>
      <c r="M286" s="5"/>
      <c r="N286" s="5"/>
      <c r="O286" s="5"/>
      <c r="P286" s="5"/>
      <c r="Q286" s="5"/>
      <c r="R286" s="5"/>
      <c r="S286" s="5"/>
      <c r="T286" s="5"/>
      <c r="U286" s="5"/>
      <c r="V286" s="5"/>
      <c r="W286" s="5"/>
      <c r="X286" s="5"/>
      <c r="Y286" s="5"/>
      <c r="Z286" s="5"/>
    </row>
    <row r="287" spans="1:26" ht="12.75" customHeight="1" x14ac:dyDescent="0.25">
      <c r="A287" s="5"/>
      <c r="B287" s="32"/>
      <c r="C287" s="33"/>
      <c r="D287" s="34"/>
      <c r="E287" s="34"/>
      <c r="F287" s="33"/>
      <c r="G287" s="33"/>
      <c r="H287" s="33"/>
      <c r="I287" s="5"/>
      <c r="J287" s="5"/>
      <c r="K287" s="5"/>
      <c r="L287" s="5"/>
      <c r="M287" s="5"/>
      <c r="N287" s="5"/>
      <c r="O287" s="5"/>
      <c r="P287" s="5"/>
      <c r="Q287" s="5"/>
      <c r="R287" s="5"/>
      <c r="S287" s="5"/>
      <c r="T287" s="5"/>
      <c r="U287" s="5"/>
      <c r="V287" s="5"/>
      <c r="W287" s="5"/>
      <c r="X287" s="5"/>
      <c r="Y287" s="5"/>
      <c r="Z287" s="5"/>
    </row>
    <row r="288" spans="1:26" ht="12.75" customHeight="1" x14ac:dyDescent="0.25">
      <c r="A288" s="5"/>
      <c r="B288" s="32"/>
      <c r="C288" s="33"/>
      <c r="D288" s="34"/>
      <c r="E288" s="34"/>
      <c r="F288" s="33"/>
      <c r="G288" s="33"/>
      <c r="H288" s="33"/>
      <c r="I288" s="5"/>
      <c r="J288" s="5"/>
      <c r="K288" s="5"/>
      <c r="L288" s="5"/>
      <c r="M288" s="5"/>
      <c r="N288" s="5"/>
      <c r="O288" s="5"/>
      <c r="P288" s="5"/>
      <c r="Q288" s="5"/>
      <c r="R288" s="5"/>
      <c r="S288" s="5"/>
      <c r="T288" s="5"/>
      <c r="U288" s="5"/>
      <c r="V288" s="5"/>
      <c r="W288" s="5"/>
      <c r="X288" s="5"/>
      <c r="Y288" s="5"/>
      <c r="Z288" s="5"/>
    </row>
    <row r="289" spans="1:26" ht="12.75" customHeight="1" x14ac:dyDescent="0.25">
      <c r="A289" s="5"/>
      <c r="B289" s="32"/>
      <c r="C289" s="33"/>
      <c r="D289" s="34"/>
      <c r="E289" s="34"/>
      <c r="F289" s="33"/>
      <c r="G289" s="33"/>
      <c r="H289" s="33"/>
      <c r="I289" s="5"/>
      <c r="J289" s="5"/>
      <c r="K289" s="5"/>
      <c r="L289" s="5"/>
      <c r="M289" s="5"/>
      <c r="N289" s="5"/>
      <c r="O289" s="5"/>
      <c r="P289" s="5"/>
      <c r="Q289" s="5"/>
      <c r="R289" s="5"/>
      <c r="S289" s="5"/>
      <c r="T289" s="5"/>
      <c r="U289" s="5"/>
      <c r="V289" s="5"/>
      <c r="W289" s="5"/>
      <c r="X289" s="5"/>
      <c r="Y289" s="5"/>
      <c r="Z289" s="5"/>
    </row>
    <row r="290" spans="1:26" ht="12.75" customHeight="1" x14ac:dyDescent="0.25">
      <c r="A290" s="5"/>
      <c r="B290" s="32"/>
      <c r="C290" s="33"/>
      <c r="D290" s="34"/>
      <c r="E290" s="34"/>
      <c r="F290" s="33"/>
      <c r="G290" s="33"/>
      <c r="H290" s="33"/>
      <c r="I290" s="5"/>
      <c r="J290" s="5"/>
      <c r="K290" s="5"/>
      <c r="L290" s="5"/>
      <c r="M290" s="5"/>
      <c r="N290" s="5"/>
      <c r="O290" s="5"/>
      <c r="P290" s="5"/>
      <c r="Q290" s="5"/>
      <c r="R290" s="5"/>
      <c r="S290" s="5"/>
      <c r="T290" s="5"/>
      <c r="U290" s="5"/>
      <c r="V290" s="5"/>
      <c r="W290" s="5"/>
      <c r="X290" s="5"/>
      <c r="Y290" s="5"/>
      <c r="Z290" s="5"/>
    </row>
    <row r="291" spans="1:26" ht="12.75" customHeight="1" x14ac:dyDescent="0.25">
      <c r="A291" s="5"/>
      <c r="B291" s="32"/>
      <c r="C291" s="33"/>
      <c r="D291" s="34"/>
      <c r="E291" s="34"/>
      <c r="F291" s="33"/>
      <c r="G291" s="33"/>
      <c r="H291" s="33"/>
      <c r="I291" s="5"/>
      <c r="J291" s="5"/>
      <c r="K291" s="5"/>
      <c r="L291" s="5"/>
      <c r="M291" s="5"/>
      <c r="N291" s="5"/>
      <c r="O291" s="5"/>
      <c r="P291" s="5"/>
      <c r="Q291" s="5"/>
      <c r="R291" s="5"/>
      <c r="S291" s="5"/>
      <c r="T291" s="5"/>
      <c r="U291" s="5"/>
      <c r="V291" s="5"/>
      <c r="W291" s="5"/>
      <c r="X291" s="5"/>
      <c r="Y291" s="5"/>
      <c r="Z291" s="5"/>
    </row>
    <row r="292" spans="1:26" ht="12.75" customHeight="1" x14ac:dyDescent="0.25">
      <c r="A292" s="5"/>
      <c r="B292" s="32"/>
      <c r="C292" s="33"/>
      <c r="D292" s="34"/>
      <c r="E292" s="34"/>
      <c r="F292" s="33"/>
      <c r="G292" s="33"/>
      <c r="H292" s="33"/>
      <c r="I292" s="5"/>
      <c r="J292" s="5"/>
      <c r="K292" s="5"/>
      <c r="L292" s="5"/>
      <c r="M292" s="5"/>
      <c r="N292" s="5"/>
      <c r="O292" s="5"/>
      <c r="P292" s="5"/>
      <c r="Q292" s="5"/>
      <c r="R292" s="5"/>
      <c r="S292" s="5"/>
      <c r="T292" s="5"/>
      <c r="U292" s="5"/>
      <c r="V292" s="5"/>
      <c r="W292" s="5"/>
      <c r="X292" s="5"/>
      <c r="Y292" s="5"/>
      <c r="Z292" s="5"/>
    </row>
    <row r="293" spans="1:26" ht="12.75" customHeight="1" x14ac:dyDescent="0.25">
      <c r="A293" s="5"/>
      <c r="B293" s="32"/>
      <c r="C293" s="33"/>
      <c r="D293" s="34"/>
      <c r="E293" s="34"/>
      <c r="F293" s="33"/>
      <c r="G293" s="33"/>
      <c r="H293" s="33"/>
      <c r="I293" s="5"/>
      <c r="J293" s="5"/>
      <c r="K293" s="5"/>
      <c r="L293" s="5"/>
      <c r="M293" s="5"/>
      <c r="N293" s="5"/>
      <c r="O293" s="5"/>
      <c r="P293" s="5"/>
      <c r="Q293" s="5"/>
      <c r="R293" s="5"/>
      <c r="S293" s="5"/>
      <c r="T293" s="5"/>
      <c r="U293" s="5"/>
      <c r="V293" s="5"/>
      <c r="W293" s="5"/>
      <c r="X293" s="5"/>
      <c r="Y293" s="5"/>
      <c r="Z293" s="5"/>
    </row>
    <row r="294" spans="1:26" ht="12.75" customHeight="1" x14ac:dyDescent="0.25">
      <c r="A294" s="5"/>
      <c r="B294" s="32"/>
      <c r="C294" s="33"/>
      <c r="D294" s="34"/>
      <c r="E294" s="34"/>
      <c r="F294" s="33"/>
      <c r="G294" s="33"/>
      <c r="H294" s="33"/>
      <c r="I294" s="5"/>
      <c r="J294" s="5"/>
      <c r="K294" s="5"/>
      <c r="L294" s="5"/>
      <c r="M294" s="5"/>
      <c r="N294" s="5"/>
      <c r="O294" s="5"/>
      <c r="P294" s="5"/>
      <c r="Q294" s="5"/>
      <c r="R294" s="5"/>
      <c r="S294" s="5"/>
      <c r="T294" s="5"/>
      <c r="U294" s="5"/>
      <c r="V294" s="5"/>
      <c r="W294" s="5"/>
      <c r="X294" s="5"/>
      <c r="Y294" s="5"/>
      <c r="Z294" s="5"/>
    </row>
    <row r="295" spans="1:26" ht="12.75" customHeight="1" x14ac:dyDescent="0.25">
      <c r="A295" s="5"/>
      <c r="B295" s="32"/>
      <c r="C295" s="33"/>
      <c r="D295" s="34"/>
      <c r="E295" s="34"/>
      <c r="F295" s="33"/>
      <c r="G295" s="33"/>
      <c r="H295" s="33"/>
      <c r="I295" s="5"/>
      <c r="J295" s="5"/>
      <c r="K295" s="5"/>
      <c r="L295" s="5"/>
      <c r="M295" s="5"/>
      <c r="N295" s="5"/>
      <c r="O295" s="5"/>
      <c r="P295" s="5"/>
      <c r="Q295" s="5"/>
      <c r="R295" s="5"/>
      <c r="S295" s="5"/>
      <c r="T295" s="5"/>
      <c r="U295" s="5"/>
      <c r="V295" s="5"/>
      <c r="W295" s="5"/>
      <c r="X295" s="5"/>
      <c r="Y295" s="5"/>
      <c r="Z295" s="5"/>
    </row>
    <row r="296" spans="1:26" ht="12.75" customHeight="1" x14ac:dyDescent="0.25">
      <c r="A296" s="5"/>
      <c r="B296" s="32"/>
      <c r="C296" s="33"/>
      <c r="D296" s="34"/>
      <c r="E296" s="34"/>
      <c r="F296" s="33"/>
      <c r="G296" s="33"/>
      <c r="H296" s="33"/>
      <c r="I296" s="5"/>
      <c r="J296" s="5"/>
      <c r="K296" s="5"/>
      <c r="L296" s="5"/>
      <c r="M296" s="5"/>
      <c r="N296" s="5"/>
      <c r="O296" s="5"/>
      <c r="P296" s="5"/>
      <c r="Q296" s="5"/>
      <c r="R296" s="5"/>
      <c r="S296" s="5"/>
      <c r="T296" s="5"/>
      <c r="U296" s="5"/>
      <c r="V296" s="5"/>
      <c r="W296" s="5"/>
      <c r="X296" s="5"/>
      <c r="Y296" s="5"/>
      <c r="Z296" s="5"/>
    </row>
    <row r="297" spans="1:26" ht="12.75" customHeight="1" x14ac:dyDescent="0.25">
      <c r="A297" s="5"/>
      <c r="B297" s="32"/>
      <c r="C297" s="33"/>
      <c r="D297" s="34"/>
      <c r="E297" s="34"/>
      <c r="F297" s="33"/>
      <c r="G297" s="33"/>
      <c r="H297" s="33"/>
      <c r="I297" s="5"/>
      <c r="J297" s="5"/>
      <c r="K297" s="5"/>
      <c r="L297" s="5"/>
      <c r="M297" s="5"/>
      <c r="N297" s="5"/>
      <c r="O297" s="5"/>
      <c r="P297" s="5"/>
      <c r="Q297" s="5"/>
      <c r="R297" s="5"/>
      <c r="S297" s="5"/>
      <c r="T297" s="5"/>
      <c r="U297" s="5"/>
      <c r="V297" s="5"/>
      <c r="W297" s="5"/>
      <c r="X297" s="5"/>
      <c r="Y297" s="5"/>
      <c r="Z297" s="5"/>
    </row>
    <row r="298" spans="1:26" ht="12.75" customHeight="1" x14ac:dyDescent="0.25">
      <c r="A298" s="5"/>
      <c r="B298" s="32"/>
      <c r="C298" s="33"/>
      <c r="D298" s="34"/>
      <c r="E298" s="34"/>
      <c r="F298" s="33"/>
      <c r="G298" s="33"/>
      <c r="H298" s="33"/>
      <c r="I298" s="5"/>
      <c r="J298" s="5"/>
      <c r="K298" s="5"/>
      <c r="L298" s="5"/>
      <c r="M298" s="5"/>
      <c r="N298" s="5"/>
      <c r="O298" s="5"/>
      <c r="P298" s="5"/>
      <c r="Q298" s="5"/>
      <c r="R298" s="5"/>
      <c r="S298" s="5"/>
      <c r="T298" s="5"/>
      <c r="U298" s="5"/>
      <c r="V298" s="5"/>
      <c r="W298" s="5"/>
      <c r="X298" s="5"/>
      <c r="Y298" s="5"/>
      <c r="Z298" s="5"/>
    </row>
    <row r="299" spans="1:26" ht="12.75" customHeight="1" x14ac:dyDescent="0.25">
      <c r="A299" s="5"/>
      <c r="B299" s="32"/>
      <c r="C299" s="33"/>
      <c r="D299" s="34"/>
      <c r="E299" s="34"/>
      <c r="F299" s="33"/>
      <c r="G299" s="33"/>
      <c r="H299" s="33"/>
      <c r="I299" s="5"/>
      <c r="J299" s="5"/>
      <c r="K299" s="5"/>
      <c r="L299" s="5"/>
      <c r="M299" s="5"/>
      <c r="N299" s="5"/>
      <c r="O299" s="5"/>
      <c r="P299" s="5"/>
      <c r="Q299" s="5"/>
      <c r="R299" s="5"/>
      <c r="S299" s="5"/>
      <c r="T299" s="5"/>
      <c r="U299" s="5"/>
      <c r="V299" s="5"/>
      <c r="W299" s="5"/>
      <c r="X299" s="5"/>
      <c r="Y299" s="5"/>
      <c r="Z299" s="5"/>
    </row>
    <row r="300" spans="1:26" ht="12.75" customHeight="1" x14ac:dyDescent="0.25">
      <c r="A300" s="5"/>
      <c r="B300" s="32"/>
      <c r="C300" s="33"/>
      <c r="D300" s="34"/>
      <c r="E300" s="34"/>
      <c r="F300" s="33"/>
      <c r="G300" s="33"/>
      <c r="H300" s="33"/>
      <c r="I300" s="5"/>
      <c r="J300" s="5"/>
      <c r="K300" s="5"/>
      <c r="L300" s="5"/>
      <c r="M300" s="5"/>
      <c r="N300" s="5"/>
      <c r="O300" s="5"/>
      <c r="P300" s="5"/>
      <c r="Q300" s="5"/>
      <c r="R300" s="5"/>
      <c r="S300" s="5"/>
      <c r="T300" s="5"/>
      <c r="U300" s="5"/>
      <c r="V300" s="5"/>
      <c r="W300" s="5"/>
      <c r="X300" s="5"/>
      <c r="Y300" s="5"/>
      <c r="Z300" s="5"/>
    </row>
    <row r="301" spans="1:26" ht="12.75" customHeight="1" x14ac:dyDescent="0.25">
      <c r="A301" s="5"/>
      <c r="B301" s="32"/>
      <c r="C301" s="33"/>
      <c r="D301" s="34"/>
      <c r="E301" s="34"/>
      <c r="F301" s="33"/>
      <c r="G301" s="33"/>
      <c r="H301" s="33"/>
      <c r="I301" s="5"/>
      <c r="J301" s="5"/>
      <c r="K301" s="5"/>
      <c r="L301" s="5"/>
      <c r="M301" s="5"/>
      <c r="N301" s="5"/>
      <c r="O301" s="5"/>
      <c r="P301" s="5"/>
      <c r="Q301" s="5"/>
      <c r="R301" s="5"/>
      <c r="S301" s="5"/>
      <c r="T301" s="5"/>
      <c r="U301" s="5"/>
      <c r="V301" s="5"/>
      <c r="W301" s="5"/>
      <c r="X301" s="5"/>
      <c r="Y301" s="5"/>
      <c r="Z301" s="5"/>
    </row>
    <row r="302" spans="1:26" ht="12.75" customHeight="1" x14ac:dyDescent="0.25">
      <c r="A302" s="5"/>
      <c r="B302" s="32"/>
      <c r="C302" s="33"/>
      <c r="D302" s="34"/>
      <c r="E302" s="34"/>
      <c r="F302" s="33"/>
      <c r="G302" s="33"/>
      <c r="H302" s="33"/>
      <c r="I302" s="5"/>
      <c r="J302" s="5"/>
      <c r="K302" s="5"/>
      <c r="L302" s="5"/>
      <c r="M302" s="5"/>
      <c r="N302" s="5"/>
      <c r="O302" s="5"/>
      <c r="P302" s="5"/>
      <c r="Q302" s="5"/>
      <c r="R302" s="5"/>
      <c r="S302" s="5"/>
      <c r="T302" s="5"/>
      <c r="U302" s="5"/>
      <c r="V302" s="5"/>
      <c r="W302" s="5"/>
      <c r="X302" s="5"/>
      <c r="Y302" s="5"/>
      <c r="Z302" s="5"/>
    </row>
    <row r="303" spans="1:26" ht="12.75" customHeight="1" x14ac:dyDescent="0.25">
      <c r="A303" s="5"/>
      <c r="B303" s="32"/>
      <c r="C303" s="33"/>
      <c r="D303" s="34"/>
      <c r="E303" s="34"/>
      <c r="F303" s="33"/>
      <c r="G303" s="33"/>
      <c r="H303" s="33"/>
      <c r="I303" s="5"/>
      <c r="J303" s="5"/>
      <c r="K303" s="5"/>
      <c r="L303" s="5"/>
      <c r="M303" s="5"/>
      <c r="N303" s="5"/>
      <c r="O303" s="5"/>
      <c r="P303" s="5"/>
      <c r="Q303" s="5"/>
      <c r="R303" s="5"/>
      <c r="S303" s="5"/>
      <c r="T303" s="5"/>
      <c r="U303" s="5"/>
      <c r="V303" s="5"/>
      <c r="W303" s="5"/>
      <c r="X303" s="5"/>
      <c r="Y303" s="5"/>
      <c r="Z303" s="5"/>
    </row>
    <row r="304" spans="1:26" ht="12.75" customHeight="1" x14ac:dyDescent="0.25">
      <c r="A304" s="5"/>
      <c r="B304" s="32"/>
      <c r="C304" s="33"/>
      <c r="D304" s="34"/>
      <c r="E304" s="34"/>
      <c r="F304" s="33"/>
      <c r="G304" s="33"/>
      <c r="H304" s="33"/>
      <c r="I304" s="5"/>
      <c r="J304" s="5"/>
      <c r="K304" s="5"/>
      <c r="L304" s="5"/>
      <c r="M304" s="5"/>
      <c r="N304" s="5"/>
      <c r="O304" s="5"/>
      <c r="P304" s="5"/>
      <c r="Q304" s="5"/>
      <c r="R304" s="5"/>
      <c r="S304" s="5"/>
      <c r="T304" s="5"/>
      <c r="U304" s="5"/>
      <c r="V304" s="5"/>
      <c r="W304" s="5"/>
      <c r="X304" s="5"/>
      <c r="Y304" s="5"/>
      <c r="Z304" s="5"/>
    </row>
    <row r="305" spans="1:26" ht="12.75" customHeight="1" x14ac:dyDescent="0.25">
      <c r="A305" s="5"/>
      <c r="B305" s="32"/>
      <c r="C305" s="33"/>
      <c r="D305" s="34"/>
      <c r="E305" s="34"/>
      <c r="F305" s="33"/>
      <c r="G305" s="33"/>
      <c r="H305" s="33"/>
      <c r="I305" s="5"/>
      <c r="J305" s="5"/>
      <c r="K305" s="5"/>
      <c r="L305" s="5"/>
      <c r="M305" s="5"/>
      <c r="N305" s="5"/>
      <c r="O305" s="5"/>
      <c r="P305" s="5"/>
      <c r="Q305" s="5"/>
      <c r="R305" s="5"/>
      <c r="S305" s="5"/>
      <c r="T305" s="5"/>
      <c r="U305" s="5"/>
      <c r="V305" s="5"/>
      <c r="W305" s="5"/>
      <c r="X305" s="5"/>
      <c r="Y305" s="5"/>
      <c r="Z305" s="5"/>
    </row>
    <row r="306" spans="1:26" ht="12.75" customHeight="1" x14ac:dyDescent="0.25">
      <c r="A306" s="5"/>
      <c r="B306" s="32"/>
      <c r="C306" s="33"/>
      <c r="D306" s="34"/>
      <c r="E306" s="34"/>
      <c r="F306" s="33"/>
      <c r="G306" s="33"/>
      <c r="H306" s="33"/>
      <c r="I306" s="5"/>
      <c r="J306" s="5"/>
      <c r="K306" s="5"/>
      <c r="L306" s="5"/>
      <c r="M306" s="5"/>
      <c r="N306" s="5"/>
      <c r="O306" s="5"/>
      <c r="P306" s="5"/>
      <c r="Q306" s="5"/>
      <c r="R306" s="5"/>
      <c r="S306" s="5"/>
      <c r="T306" s="5"/>
      <c r="U306" s="5"/>
      <c r="V306" s="5"/>
      <c r="W306" s="5"/>
      <c r="X306" s="5"/>
      <c r="Y306" s="5"/>
      <c r="Z306" s="5"/>
    </row>
    <row r="307" spans="1:26" ht="12.75" customHeight="1" x14ac:dyDescent="0.25">
      <c r="A307" s="5"/>
      <c r="B307" s="32"/>
      <c r="C307" s="33"/>
      <c r="D307" s="34"/>
      <c r="E307" s="34"/>
      <c r="F307" s="33"/>
      <c r="G307" s="33"/>
      <c r="H307" s="33"/>
      <c r="I307" s="5"/>
      <c r="J307" s="5"/>
      <c r="K307" s="5"/>
      <c r="L307" s="5"/>
      <c r="M307" s="5"/>
      <c r="N307" s="5"/>
      <c r="O307" s="5"/>
      <c r="P307" s="5"/>
      <c r="Q307" s="5"/>
      <c r="R307" s="5"/>
      <c r="S307" s="5"/>
      <c r="T307" s="5"/>
      <c r="U307" s="5"/>
      <c r="V307" s="5"/>
      <c r="W307" s="5"/>
      <c r="X307" s="5"/>
      <c r="Y307" s="5"/>
      <c r="Z307" s="5"/>
    </row>
    <row r="308" spans="1:26" ht="12.75" customHeight="1" x14ac:dyDescent="0.25">
      <c r="A308" s="5"/>
      <c r="B308" s="32"/>
      <c r="C308" s="33"/>
      <c r="D308" s="34"/>
      <c r="E308" s="34"/>
      <c r="F308" s="33"/>
      <c r="G308" s="33"/>
      <c r="H308" s="33"/>
      <c r="I308" s="5"/>
      <c r="J308" s="5"/>
      <c r="K308" s="5"/>
      <c r="L308" s="5"/>
      <c r="M308" s="5"/>
      <c r="N308" s="5"/>
      <c r="O308" s="5"/>
      <c r="P308" s="5"/>
      <c r="Q308" s="5"/>
      <c r="R308" s="5"/>
      <c r="S308" s="5"/>
      <c r="T308" s="5"/>
      <c r="U308" s="5"/>
      <c r="V308" s="5"/>
      <c r="W308" s="5"/>
      <c r="X308" s="5"/>
      <c r="Y308" s="5"/>
      <c r="Z308" s="5"/>
    </row>
    <row r="309" spans="1:26" ht="12.75" customHeight="1" x14ac:dyDescent="0.25">
      <c r="A309" s="5"/>
      <c r="B309" s="32"/>
      <c r="C309" s="33"/>
      <c r="D309" s="34"/>
      <c r="E309" s="34"/>
      <c r="F309" s="33"/>
      <c r="G309" s="33"/>
      <c r="H309" s="33"/>
      <c r="I309" s="5"/>
      <c r="J309" s="5"/>
      <c r="K309" s="5"/>
      <c r="L309" s="5"/>
      <c r="M309" s="5"/>
      <c r="N309" s="5"/>
      <c r="O309" s="5"/>
      <c r="P309" s="5"/>
      <c r="Q309" s="5"/>
      <c r="R309" s="5"/>
      <c r="S309" s="5"/>
      <c r="T309" s="5"/>
      <c r="U309" s="5"/>
      <c r="V309" s="5"/>
      <c r="W309" s="5"/>
      <c r="X309" s="5"/>
      <c r="Y309" s="5"/>
      <c r="Z309" s="5"/>
    </row>
    <row r="310" spans="1:26" ht="12.75" customHeight="1" x14ac:dyDescent="0.25">
      <c r="A310" s="5"/>
      <c r="B310" s="32"/>
      <c r="C310" s="33"/>
      <c r="D310" s="34"/>
      <c r="E310" s="34"/>
      <c r="F310" s="33"/>
      <c r="G310" s="33"/>
      <c r="H310" s="33"/>
      <c r="I310" s="5"/>
      <c r="J310" s="5"/>
      <c r="K310" s="5"/>
      <c r="L310" s="5"/>
      <c r="M310" s="5"/>
      <c r="N310" s="5"/>
      <c r="O310" s="5"/>
      <c r="P310" s="5"/>
      <c r="Q310" s="5"/>
      <c r="R310" s="5"/>
      <c r="S310" s="5"/>
      <c r="T310" s="5"/>
      <c r="U310" s="5"/>
      <c r="V310" s="5"/>
      <c r="W310" s="5"/>
      <c r="X310" s="5"/>
      <c r="Y310" s="5"/>
      <c r="Z310" s="5"/>
    </row>
    <row r="311" spans="1:26" ht="12.75" customHeight="1" x14ac:dyDescent="0.25">
      <c r="A311" s="5"/>
      <c r="B311" s="32"/>
      <c r="C311" s="33"/>
      <c r="D311" s="34"/>
      <c r="E311" s="34"/>
      <c r="F311" s="33"/>
      <c r="G311" s="33"/>
      <c r="H311" s="33"/>
      <c r="I311" s="5"/>
      <c r="J311" s="5"/>
      <c r="K311" s="5"/>
      <c r="L311" s="5"/>
      <c r="M311" s="5"/>
      <c r="N311" s="5"/>
      <c r="O311" s="5"/>
      <c r="P311" s="5"/>
      <c r="Q311" s="5"/>
      <c r="R311" s="5"/>
      <c r="S311" s="5"/>
      <c r="T311" s="5"/>
      <c r="U311" s="5"/>
      <c r="V311" s="5"/>
      <c r="W311" s="5"/>
      <c r="X311" s="5"/>
      <c r="Y311" s="5"/>
      <c r="Z311" s="5"/>
    </row>
    <row r="312" spans="1:26" ht="12.75" customHeight="1" x14ac:dyDescent="0.25">
      <c r="A312" s="5"/>
      <c r="B312" s="32"/>
      <c r="C312" s="33"/>
      <c r="D312" s="34"/>
      <c r="E312" s="34"/>
      <c r="F312" s="33"/>
      <c r="G312" s="33"/>
      <c r="H312" s="33"/>
      <c r="I312" s="5"/>
      <c r="J312" s="5"/>
      <c r="K312" s="5"/>
      <c r="L312" s="5"/>
      <c r="M312" s="5"/>
      <c r="N312" s="5"/>
      <c r="O312" s="5"/>
      <c r="P312" s="5"/>
      <c r="Q312" s="5"/>
      <c r="R312" s="5"/>
      <c r="S312" s="5"/>
      <c r="T312" s="5"/>
      <c r="U312" s="5"/>
      <c r="V312" s="5"/>
      <c r="W312" s="5"/>
      <c r="X312" s="5"/>
      <c r="Y312" s="5"/>
      <c r="Z312" s="5"/>
    </row>
    <row r="313" spans="1:26" ht="12.75" customHeight="1" x14ac:dyDescent="0.25">
      <c r="A313" s="5"/>
      <c r="B313" s="32"/>
      <c r="C313" s="33"/>
      <c r="D313" s="34"/>
      <c r="E313" s="34"/>
      <c r="F313" s="33"/>
      <c r="G313" s="33"/>
      <c r="H313" s="33"/>
      <c r="I313" s="5"/>
      <c r="J313" s="5"/>
      <c r="K313" s="5"/>
      <c r="L313" s="5"/>
      <c r="M313" s="5"/>
      <c r="N313" s="5"/>
      <c r="O313" s="5"/>
      <c r="P313" s="5"/>
      <c r="Q313" s="5"/>
      <c r="R313" s="5"/>
      <c r="S313" s="5"/>
      <c r="T313" s="5"/>
      <c r="U313" s="5"/>
      <c r="V313" s="5"/>
      <c r="W313" s="5"/>
      <c r="X313" s="5"/>
      <c r="Y313" s="5"/>
      <c r="Z313" s="5"/>
    </row>
    <row r="314" spans="1:26" ht="12.75" customHeight="1" x14ac:dyDescent="0.25">
      <c r="A314" s="5"/>
      <c r="B314" s="32"/>
      <c r="C314" s="33"/>
      <c r="D314" s="34"/>
      <c r="E314" s="34"/>
      <c r="F314" s="33"/>
      <c r="G314" s="33"/>
      <c r="H314" s="33"/>
      <c r="I314" s="5"/>
      <c r="J314" s="5"/>
      <c r="K314" s="5"/>
      <c r="L314" s="5"/>
      <c r="M314" s="5"/>
      <c r="N314" s="5"/>
      <c r="O314" s="5"/>
      <c r="P314" s="5"/>
      <c r="Q314" s="5"/>
      <c r="R314" s="5"/>
      <c r="S314" s="5"/>
      <c r="T314" s="5"/>
      <c r="U314" s="5"/>
      <c r="V314" s="5"/>
      <c r="W314" s="5"/>
      <c r="X314" s="5"/>
      <c r="Y314" s="5"/>
      <c r="Z314" s="5"/>
    </row>
    <row r="315" spans="1:26" ht="12.75" customHeight="1" x14ac:dyDescent="0.25">
      <c r="A315" s="5"/>
      <c r="B315" s="32"/>
      <c r="C315" s="33"/>
      <c r="D315" s="34"/>
      <c r="E315" s="34"/>
      <c r="F315" s="33"/>
      <c r="G315" s="33"/>
      <c r="H315" s="33"/>
      <c r="I315" s="5"/>
      <c r="J315" s="5"/>
      <c r="K315" s="5"/>
      <c r="L315" s="5"/>
      <c r="M315" s="5"/>
      <c r="N315" s="5"/>
      <c r="O315" s="5"/>
      <c r="P315" s="5"/>
      <c r="Q315" s="5"/>
      <c r="R315" s="5"/>
      <c r="S315" s="5"/>
      <c r="T315" s="5"/>
      <c r="U315" s="5"/>
      <c r="V315" s="5"/>
      <c r="W315" s="5"/>
      <c r="X315" s="5"/>
      <c r="Y315" s="5"/>
      <c r="Z315" s="5"/>
    </row>
    <row r="316" spans="1:26" ht="12.75" customHeight="1" x14ac:dyDescent="0.25">
      <c r="A316" s="5"/>
      <c r="B316" s="32"/>
      <c r="C316" s="33"/>
      <c r="D316" s="34"/>
      <c r="E316" s="34"/>
      <c r="F316" s="33"/>
      <c r="G316" s="33"/>
      <c r="H316" s="33"/>
      <c r="I316" s="5"/>
      <c r="J316" s="5"/>
      <c r="K316" s="5"/>
      <c r="L316" s="5"/>
      <c r="M316" s="5"/>
      <c r="N316" s="5"/>
      <c r="O316" s="5"/>
      <c r="P316" s="5"/>
      <c r="Q316" s="5"/>
      <c r="R316" s="5"/>
      <c r="S316" s="5"/>
      <c r="T316" s="5"/>
      <c r="U316" s="5"/>
      <c r="V316" s="5"/>
      <c r="W316" s="5"/>
      <c r="X316" s="5"/>
      <c r="Y316" s="5"/>
      <c r="Z316" s="5"/>
    </row>
    <row r="317" spans="1:26" ht="12.75" customHeight="1" x14ac:dyDescent="0.25">
      <c r="A317" s="5"/>
      <c r="B317" s="32"/>
      <c r="C317" s="33"/>
      <c r="D317" s="34"/>
      <c r="E317" s="34"/>
      <c r="F317" s="33"/>
      <c r="G317" s="33"/>
      <c r="H317" s="33"/>
      <c r="I317" s="5"/>
      <c r="J317" s="5"/>
      <c r="K317" s="5"/>
      <c r="L317" s="5"/>
      <c r="M317" s="5"/>
      <c r="N317" s="5"/>
      <c r="O317" s="5"/>
      <c r="P317" s="5"/>
      <c r="Q317" s="5"/>
      <c r="R317" s="5"/>
      <c r="S317" s="5"/>
      <c r="T317" s="5"/>
      <c r="U317" s="5"/>
      <c r="V317" s="5"/>
      <c r="W317" s="5"/>
      <c r="X317" s="5"/>
      <c r="Y317" s="5"/>
      <c r="Z317" s="5"/>
    </row>
    <row r="318" spans="1:26" ht="12.75" customHeight="1" x14ac:dyDescent="0.25">
      <c r="A318" s="5"/>
      <c r="B318" s="32"/>
      <c r="C318" s="33"/>
      <c r="D318" s="34"/>
      <c r="E318" s="34"/>
      <c r="F318" s="33"/>
      <c r="G318" s="33"/>
      <c r="H318" s="33"/>
      <c r="I318" s="5"/>
      <c r="J318" s="5"/>
      <c r="K318" s="5"/>
      <c r="L318" s="5"/>
      <c r="M318" s="5"/>
      <c r="N318" s="5"/>
      <c r="O318" s="5"/>
      <c r="P318" s="5"/>
      <c r="Q318" s="5"/>
      <c r="R318" s="5"/>
      <c r="S318" s="5"/>
      <c r="T318" s="5"/>
      <c r="U318" s="5"/>
      <c r="V318" s="5"/>
      <c r="W318" s="5"/>
      <c r="X318" s="5"/>
      <c r="Y318" s="5"/>
      <c r="Z318" s="5"/>
    </row>
    <row r="319" spans="1:26" ht="12.75" customHeight="1" x14ac:dyDescent="0.25">
      <c r="A319" s="5"/>
      <c r="B319" s="32"/>
      <c r="C319" s="33"/>
      <c r="D319" s="34"/>
      <c r="E319" s="34"/>
      <c r="F319" s="33"/>
      <c r="G319" s="33"/>
      <c r="H319" s="33"/>
      <c r="I319" s="5"/>
      <c r="J319" s="5"/>
      <c r="K319" s="5"/>
      <c r="L319" s="5"/>
      <c r="M319" s="5"/>
      <c r="N319" s="5"/>
      <c r="O319" s="5"/>
      <c r="P319" s="5"/>
      <c r="Q319" s="5"/>
      <c r="R319" s="5"/>
      <c r="S319" s="5"/>
      <c r="T319" s="5"/>
      <c r="U319" s="5"/>
      <c r="V319" s="5"/>
      <c r="W319" s="5"/>
      <c r="X319" s="5"/>
      <c r="Y319" s="5"/>
      <c r="Z319" s="5"/>
    </row>
    <row r="320" spans="1:26" ht="12.75" customHeight="1" x14ac:dyDescent="0.25">
      <c r="A320" s="5"/>
      <c r="B320" s="32"/>
      <c r="C320" s="33"/>
      <c r="D320" s="34"/>
      <c r="E320" s="34"/>
      <c r="F320" s="33"/>
      <c r="G320" s="33"/>
      <c r="H320" s="33"/>
      <c r="I320" s="5"/>
      <c r="J320" s="5"/>
      <c r="K320" s="5"/>
      <c r="L320" s="5"/>
      <c r="M320" s="5"/>
      <c r="N320" s="5"/>
      <c r="O320" s="5"/>
      <c r="P320" s="5"/>
      <c r="Q320" s="5"/>
      <c r="R320" s="5"/>
      <c r="S320" s="5"/>
      <c r="T320" s="5"/>
      <c r="U320" s="5"/>
      <c r="V320" s="5"/>
      <c r="W320" s="5"/>
      <c r="X320" s="5"/>
      <c r="Y320" s="5"/>
      <c r="Z320" s="5"/>
    </row>
    <row r="321" spans="1:26" ht="12.75" customHeight="1" x14ac:dyDescent="0.25">
      <c r="A321" s="5"/>
      <c r="B321" s="32"/>
      <c r="C321" s="33"/>
      <c r="D321" s="34"/>
      <c r="E321" s="34"/>
      <c r="F321" s="33"/>
      <c r="G321" s="33"/>
      <c r="H321" s="33"/>
      <c r="I321" s="5"/>
      <c r="J321" s="5"/>
      <c r="K321" s="5"/>
      <c r="L321" s="5"/>
      <c r="M321" s="5"/>
      <c r="N321" s="5"/>
      <c r="O321" s="5"/>
      <c r="P321" s="5"/>
      <c r="Q321" s="5"/>
      <c r="R321" s="5"/>
      <c r="S321" s="5"/>
      <c r="T321" s="5"/>
      <c r="U321" s="5"/>
      <c r="V321" s="5"/>
      <c r="W321" s="5"/>
      <c r="X321" s="5"/>
      <c r="Y321" s="5"/>
      <c r="Z321" s="5"/>
    </row>
    <row r="322" spans="1:26" ht="12.75" customHeight="1" x14ac:dyDescent="0.25">
      <c r="A322" s="5"/>
      <c r="B322" s="32"/>
      <c r="C322" s="33"/>
      <c r="D322" s="34"/>
      <c r="E322" s="34"/>
      <c r="F322" s="33"/>
      <c r="G322" s="33"/>
      <c r="H322" s="33"/>
      <c r="I322" s="5"/>
      <c r="J322" s="5"/>
      <c r="K322" s="5"/>
      <c r="L322" s="5"/>
      <c r="M322" s="5"/>
      <c r="N322" s="5"/>
      <c r="O322" s="5"/>
      <c r="P322" s="5"/>
      <c r="Q322" s="5"/>
      <c r="R322" s="5"/>
      <c r="S322" s="5"/>
      <c r="T322" s="5"/>
      <c r="U322" s="5"/>
      <c r="V322" s="5"/>
      <c r="W322" s="5"/>
      <c r="X322" s="5"/>
      <c r="Y322" s="5"/>
      <c r="Z322" s="5"/>
    </row>
    <row r="323" spans="1:26" ht="12.75" customHeight="1" x14ac:dyDescent="0.25">
      <c r="A323" s="5"/>
      <c r="B323" s="32"/>
      <c r="C323" s="33"/>
      <c r="D323" s="34"/>
      <c r="E323" s="34"/>
      <c r="F323" s="33"/>
      <c r="G323" s="33"/>
      <c r="H323" s="33"/>
      <c r="I323" s="5"/>
      <c r="J323" s="5"/>
      <c r="K323" s="5"/>
      <c r="L323" s="5"/>
      <c r="M323" s="5"/>
      <c r="N323" s="5"/>
      <c r="O323" s="5"/>
      <c r="P323" s="5"/>
      <c r="Q323" s="5"/>
      <c r="R323" s="5"/>
      <c r="S323" s="5"/>
      <c r="T323" s="5"/>
      <c r="U323" s="5"/>
      <c r="V323" s="5"/>
      <c r="W323" s="5"/>
      <c r="X323" s="5"/>
      <c r="Y323" s="5"/>
      <c r="Z323" s="5"/>
    </row>
    <row r="324" spans="1:26" ht="12.75" customHeight="1" x14ac:dyDescent="0.25">
      <c r="A324" s="5"/>
      <c r="B324" s="32"/>
      <c r="C324" s="33"/>
      <c r="D324" s="34"/>
      <c r="E324" s="34"/>
      <c r="F324" s="33"/>
      <c r="G324" s="33"/>
      <c r="H324" s="33"/>
      <c r="I324" s="5"/>
      <c r="J324" s="5"/>
      <c r="K324" s="5"/>
      <c r="L324" s="5"/>
      <c r="M324" s="5"/>
      <c r="N324" s="5"/>
      <c r="O324" s="5"/>
      <c r="P324" s="5"/>
      <c r="Q324" s="5"/>
      <c r="R324" s="5"/>
      <c r="S324" s="5"/>
      <c r="T324" s="5"/>
      <c r="U324" s="5"/>
      <c r="V324" s="5"/>
      <c r="W324" s="5"/>
      <c r="X324" s="5"/>
      <c r="Y324" s="5"/>
      <c r="Z324" s="5"/>
    </row>
    <row r="325" spans="1:26" ht="12.75" customHeight="1" x14ac:dyDescent="0.25">
      <c r="A325" s="5"/>
      <c r="B325" s="32"/>
      <c r="C325" s="33"/>
      <c r="D325" s="34"/>
      <c r="E325" s="34"/>
      <c r="F325" s="33"/>
      <c r="G325" s="33"/>
      <c r="H325" s="33"/>
      <c r="I325" s="5"/>
      <c r="J325" s="5"/>
      <c r="K325" s="5"/>
      <c r="L325" s="5"/>
      <c r="M325" s="5"/>
      <c r="N325" s="5"/>
      <c r="O325" s="5"/>
      <c r="P325" s="5"/>
      <c r="Q325" s="5"/>
      <c r="R325" s="5"/>
      <c r="S325" s="5"/>
      <c r="T325" s="5"/>
      <c r="U325" s="5"/>
      <c r="V325" s="5"/>
      <c r="W325" s="5"/>
      <c r="X325" s="5"/>
      <c r="Y325" s="5"/>
      <c r="Z325" s="5"/>
    </row>
    <row r="326" spans="1:26" ht="12.75" customHeight="1" x14ac:dyDescent="0.25">
      <c r="A326" s="5"/>
      <c r="B326" s="32"/>
      <c r="C326" s="33"/>
      <c r="D326" s="34"/>
      <c r="E326" s="34"/>
      <c r="F326" s="33"/>
      <c r="G326" s="33"/>
      <c r="H326" s="33"/>
      <c r="I326" s="5"/>
      <c r="J326" s="5"/>
      <c r="K326" s="5"/>
      <c r="L326" s="5"/>
      <c r="M326" s="5"/>
      <c r="N326" s="5"/>
      <c r="O326" s="5"/>
      <c r="P326" s="5"/>
      <c r="Q326" s="5"/>
      <c r="R326" s="5"/>
      <c r="S326" s="5"/>
      <c r="T326" s="5"/>
      <c r="U326" s="5"/>
      <c r="V326" s="5"/>
      <c r="W326" s="5"/>
      <c r="X326" s="5"/>
      <c r="Y326" s="5"/>
      <c r="Z326" s="5"/>
    </row>
    <row r="327" spans="1:26" ht="12.75" customHeight="1" x14ac:dyDescent="0.25">
      <c r="A327" s="5"/>
      <c r="B327" s="32"/>
      <c r="C327" s="33"/>
      <c r="D327" s="34"/>
      <c r="E327" s="34"/>
      <c r="F327" s="33"/>
      <c r="G327" s="33"/>
      <c r="H327" s="33"/>
      <c r="I327" s="5"/>
      <c r="J327" s="5"/>
      <c r="K327" s="5"/>
      <c r="L327" s="5"/>
      <c r="M327" s="5"/>
      <c r="N327" s="5"/>
      <c r="O327" s="5"/>
      <c r="P327" s="5"/>
      <c r="Q327" s="5"/>
      <c r="R327" s="5"/>
      <c r="S327" s="5"/>
      <c r="T327" s="5"/>
      <c r="U327" s="5"/>
      <c r="V327" s="5"/>
      <c r="W327" s="5"/>
      <c r="X327" s="5"/>
      <c r="Y327" s="5"/>
      <c r="Z327" s="5"/>
    </row>
    <row r="328" spans="1:26" ht="12.75" customHeight="1" x14ac:dyDescent="0.25">
      <c r="A328" s="5"/>
      <c r="B328" s="32"/>
      <c r="C328" s="33"/>
      <c r="D328" s="34"/>
      <c r="E328" s="34"/>
      <c r="F328" s="33"/>
      <c r="G328" s="33"/>
      <c r="H328" s="33"/>
      <c r="I328" s="5"/>
      <c r="J328" s="5"/>
      <c r="K328" s="5"/>
      <c r="L328" s="5"/>
      <c r="M328" s="5"/>
      <c r="N328" s="5"/>
      <c r="O328" s="5"/>
      <c r="P328" s="5"/>
      <c r="Q328" s="5"/>
      <c r="R328" s="5"/>
      <c r="S328" s="5"/>
      <c r="T328" s="5"/>
      <c r="U328" s="5"/>
      <c r="V328" s="5"/>
      <c r="W328" s="5"/>
      <c r="X328" s="5"/>
      <c r="Y328" s="5"/>
      <c r="Z328" s="5"/>
    </row>
    <row r="329" spans="1:26" ht="12.75" customHeight="1" x14ac:dyDescent="0.25">
      <c r="A329" s="5"/>
      <c r="B329" s="32"/>
      <c r="C329" s="33"/>
      <c r="D329" s="34"/>
      <c r="E329" s="34"/>
      <c r="F329" s="33"/>
      <c r="G329" s="33"/>
      <c r="H329" s="33"/>
      <c r="I329" s="5"/>
      <c r="J329" s="5"/>
      <c r="K329" s="5"/>
      <c r="L329" s="5"/>
      <c r="M329" s="5"/>
      <c r="N329" s="5"/>
      <c r="O329" s="5"/>
      <c r="P329" s="5"/>
      <c r="Q329" s="5"/>
      <c r="R329" s="5"/>
      <c r="S329" s="5"/>
      <c r="T329" s="5"/>
      <c r="U329" s="5"/>
      <c r="V329" s="5"/>
      <c r="W329" s="5"/>
      <c r="X329" s="5"/>
      <c r="Y329" s="5"/>
      <c r="Z329" s="5"/>
    </row>
    <row r="330" spans="1:26" ht="12.75" customHeight="1" x14ac:dyDescent="0.25">
      <c r="A330" s="5"/>
      <c r="B330" s="32"/>
      <c r="C330" s="33"/>
      <c r="D330" s="34"/>
      <c r="E330" s="34"/>
      <c r="F330" s="33"/>
      <c r="G330" s="33"/>
      <c r="H330" s="33"/>
      <c r="I330" s="5"/>
      <c r="J330" s="5"/>
      <c r="K330" s="5"/>
      <c r="L330" s="5"/>
      <c r="M330" s="5"/>
      <c r="N330" s="5"/>
      <c r="O330" s="5"/>
      <c r="P330" s="5"/>
      <c r="Q330" s="5"/>
      <c r="R330" s="5"/>
      <c r="S330" s="5"/>
      <c r="T330" s="5"/>
      <c r="U330" s="5"/>
      <c r="V330" s="5"/>
      <c r="W330" s="5"/>
      <c r="X330" s="5"/>
      <c r="Y330" s="5"/>
      <c r="Z330" s="5"/>
    </row>
    <row r="331" spans="1:26" ht="12.75" customHeight="1" x14ac:dyDescent="0.25">
      <c r="A331" s="5"/>
      <c r="B331" s="32"/>
      <c r="C331" s="33"/>
      <c r="D331" s="34"/>
      <c r="E331" s="34"/>
      <c r="F331" s="33"/>
      <c r="G331" s="33"/>
      <c r="H331" s="33"/>
      <c r="I331" s="5"/>
      <c r="J331" s="5"/>
      <c r="K331" s="5"/>
      <c r="L331" s="5"/>
      <c r="M331" s="5"/>
      <c r="N331" s="5"/>
      <c r="O331" s="5"/>
      <c r="P331" s="5"/>
      <c r="Q331" s="5"/>
      <c r="R331" s="5"/>
      <c r="S331" s="5"/>
      <c r="T331" s="5"/>
      <c r="U331" s="5"/>
      <c r="V331" s="5"/>
      <c r="W331" s="5"/>
      <c r="X331" s="5"/>
      <c r="Y331" s="5"/>
      <c r="Z331" s="5"/>
    </row>
    <row r="332" spans="1:26" ht="12.75" customHeight="1" x14ac:dyDescent="0.25">
      <c r="A332" s="5"/>
      <c r="B332" s="32"/>
      <c r="C332" s="33"/>
      <c r="D332" s="34"/>
      <c r="E332" s="34"/>
      <c r="F332" s="33"/>
      <c r="G332" s="33"/>
      <c r="H332" s="33"/>
      <c r="I332" s="5"/>
      <c r="J332" s="5"/>
      <c r="K332" s="5"/>
      <c r="L332" s="5"/>
      <c r="M332" s="5"/>
      <c r="N332" s="5"/>
      <c r="O332" s="5"/>
      <c r="P332" s="5"/>
      <c r="Q332" s="5"/>
      <c r="R332" s="5"/>
      <c r="S332" s="5"/>
      <c r="T332" s="5"/>
      <c r="U332" s="5"/>
      <c r="V332" s="5"/>
      <c r="W332" s="5"/>
      <c r="X332" s="5"/>
      <c r="Y332" s="5"/>
      <c r="Z332" s="5"/>
    </row>
    <row r="333" spans="1:26" ht="12.75" customHeight="1" x14ac:dyDescent="0.25">
      <c r="A333" s="5"/>
      <c r="B333" s="32"/>
      <c r="C333" s="33"/>
      <c r="D333" s="34"/>
      <c r="E333" s="34"/>
      <c r="F333" s="33"/>
      <c r="G333" s="33"/>
      <c r="H333" s="33"/>
      <c r="I333" s="5"/>
      <c r="J333" s="5"/>
      <c r="K333" s="5"/>
      <c r="L333" s="5"/>
      <c r="M333" s="5"/>
      <c r="N333" s="5"/>
      <c r="O333" s="5"/>
      <c r="P333" s="5"/>
      <c r="Q333" s="5"/>
      <c r="R333" s="5"/>
      <c r="S333" s="5"/>
      <c r="T333" s="5"/>
      <c r="U333" s="5"/>
      <c r="V333" s="5"/>
      <c r="W333" s="5"/>
      <c r="X333" s="5"/>
      <c r="Y333" s="5"/>
      <c r="Z333" s="5"/>
    </row>
    <row r="334" spans="1:26" ht="12.75" customHeight="1" x14ac:dyDescent="0.25">
      <c r="A334" s="5"/>
      <c r="B334" s="32"/>
      <c r="C334" s="33"/>
      <c r="D334" s="34"/>
      <c r="E334" s="34"/>
      <c r="F334" s="33"/>
      <c r="G334" s="33"/>
      <c r="H334" s="33"/>
      <c r="I334" s="5"/>
      <c r="J334" s="5"/>
      <c r="K334" s="5"/>
      <c r="L334" s="5"/>
      <c r="M334" s="5"/>
      <c r="N334" s="5"/>
      <c r="O334" s="5"/>
      <c r="P334" s="5"/>
      <c r="Q334" s="5"/>
      <c r="R334" s="5"/>
      <c r="S334" s="5"/>
      <c r="T334" s="5"/>
      <c r="U334" s="5"/>
      <c r="V334" s="5"/>
      <c r="W334" s="5"/>
      <c r="X334" s="5"/>
      <c r="Y334" s="5"/>
      <c r="Z334" s="5"/>
    </row>
    <row r="335" spans="1:26" ht="12.75" customHeight="1" x14ac:dyDescent="0.25">
      <c r="A335" s="5"/>
      <c r="B335" s="32"/>
      <c r="C335" s="33"/>
      <c r="D335" s="34"/>
      <c r="E335" s="34"/>
      <c r="F335" s="33"/>
      <c r="G335" s="33"/>
      <c r="H335" s="33"/>
      <c r="I335" s="5"/>
      <c r="J335" s="5"/>
      <c r="K335" s="5"/>
      <c r="L335" s="5"/>
      <c r="M335" s="5"/>
      <c r="N335" s="5"/>
      <c r="O335" s="5"/>
      <c r="P335" s="5"/>
      <c r="Q335" s="5"/>
      <c r="R335" s="5"/>
      <c r="S335" s="5"/>
      <c r="T335" s="5"/>
      <c r="U335" s="5"/>
      <c r="V335" s="5"/>
      <c r="W335" s="5"/>
      <c r="X335" s="5"/>
      <c r="Y335" s="5"/>
      <c r="Z335" s="5"/>
    </row>
    <row r="336" spans="1:26" ht="12.75" customHeight="1" x14ac:dyDescent="0.25">
      <c r="A336" s="5"/>
      <c r="B336" s="32"/>
      <c r="C336" s="33"/>
      <c r="D336" s="34"/>
      <c r="E336" s="34"/>
      <c r="F336" s="33"/>
      <c r="G336" s="33"/>
      <c r="H336" s="33"/>
      <c r="I336" s="5"/>
      <c r="J336" s="5"/>
      <c r="K336" s="5"/>
      <c r="L336" s="5"/>
      <c r="M336" s="5"/>
      <c r="N336" s="5"/>
      <c r="O336" s="5"/>
      <c r="P336" s="5"/>
      <c r="Q336" s="5"/>
      <c r="R336" s="5"/>
      <c r="S336" s="5"/>
      <c r="T336" s="5"/>
      <c r="U336" s="5"/>
      <c r="V336" s="5"/>
      <c r="W336" s="5"/>
      <c r="X336" s="5"/>
      <c r="Y336" s="5"/>
      <c r="Z336" s="5"/>
    </row>
    <row r="337" spans="1:26" ht="12.75" customHeight="1" x14ac:dyDescent="0.25">
      <c r="A337" s="5"/>
      <c r="B337" s="32"/>
      <c r="C337" s="33"/>
      <c r="D337" s="34"/>
      <c r="E337" s="34"/>
      <c r="F337" s="33"/>
      <c r="G337" s="33"/>
      <c r="H337" s="33"/>
      <c r="I337" s="5"/>
      <c r="J337" s="5"/>
      <c r="K337" s="5"/>
      <c r="L337" s="5"/>
      <c r="M337" s="5"/>
      <c r="N337" s="5"/>
      <c r="O337" s="5"/>
      <c r="P337" s="5"/>
      <c r="Q337" s="5"/>
      <c r="R337" s="5"/>
      <c r="S337" s="5"/>
      <c r="T337" s="5"/>
      <c r="U337" s="5"/>
      <c r="V337" s="5"/>
      <c r="W337" s="5"/>
      <c r="X337" s="5"/>
      <c r="Y337" s="5"/>
      <c r="Z337" s="5"/>
    </row>
    <row r="338" spans="1:26" ht="12.75" customHeight="1" x14ac:dyDescent="0.25">
      <c r="A338" s="5"/>
      <c r="B338" s="32"/>
      <c r="C338" s="33"/>
      <c r="D338" s="34"/>
      <c r="E338" s="34"/>
      <c r="F338" s="33"/>
      <c r="G338" s="33"/>
      <c r="H338" s="33"/>
      <c r="I338" s="5"/>
      <c r="J338" s="5"/>
      <c r="K338" s="5"/>
      <c r="L338" s="5"/>
      <c r="M338" s="5"/>
      <c r="N338" s="5"/>
      <c r="O338" s="5"/>
      <c r="P338" s="5"/>
      <c r="Q338" s="5"/>
      <c r="R338" s="5"/>
      <c r="S338" s="5"/>
      <c r="T338" s="5"/>
      <c r="U338" s="5"/>
      <c r="V338" s="5"/>
      <c r="W338" s="5"/>
      <c r="X338" s="5"/>
      <c r="Y338" s="5"/>
      <c r="Z338" s="5"/>
    </row>
    <row r="339" spans="1:26" ht="12.75" customHeight="1" x14ac:dyDescent="0.25">
      <c r="A339" s="5"/>
      <c r="B339" s="32"/>
      <c r="C339" s="33"/>
      <c r="D339" s="34"/>
      <c r="E339" s="34"/>
      <c r="F339" s="33"/>
      <c r="G339" s="33"/>
      <c r="H339" s="33"/>
      <c r="I339" s="5"/>
      <c r="J339" s="5"/>
      <c r="K339" s="5"/>
      <c r="L339" s="5"/>
      <c r="M339" s="5"/>
      <c r="N339" s="5"/>
      <c r="O339" s="5"/>
      <c r="P339" s="5"/>
      <c r="Q339" s="5"/>
      <c r="R339" s="5"/>
      <c r="S339" s="5"/>
      <c r="T339" s="5"/>
      <c r="U339" s="5"/>
      <c r="V339" s="5"/>
      <c r="W339" s="5"/>
      <c r="X339" s="5"/>
      <c r="Y339" s="5"/>
      <c r="Z339" s="5"/>
    </row>
    <row r="340" spans="1:26" ht="12.75" customHeight="1" x14ac:dyDescent="0.25">
      <c r="A340" s="5"/>
      <c r="B340" s="32"/>
      <c r="C340" s="33"/>
      <c r="D340" s="34"/>
      <c r="E340" s="34"/>
      <c r="F340" s="33"/>
      <c r="G340" s="33"/>
      <c r="H340" s="33"/>
      <c r="I340" s="5"/>
      <c r="J340" s="5"/>
      <c r="K340" s="5"/>
      <c r="L340" s="5"/>
      <c r="M340" s="5"/>
      <c r="N340" s="5"/>
      <c r="O340" s="5"/>
      <c r="P340" s="5"/>
      <c r="Q340" s="5"/>
      <c r="R340" s="5"/>
      <c r="S340" s="5"/>
      <c r="T340" s="5"/>
      <c r="U340" s="5"/>
      <c r="V340" s="5"/>
      <c r="W340" s="5"/>
      <c r="X340" s="5"/>
      <c r="Y340" s="5"/>
      <c r="Z340" s="5"/>
    </row>
    <row r="341" spans="1:26" ht="12.75" customHeight="1" x14ac:dyDescent="0.25">
      <c r="A341" s="5"/>
      <c r="B341" s="32"/>
      <c r="C341" s="33"/>
      <c r="D341" s="34"/>
      <c r="E341" s="34"/>
      <c r="F341" s="33"/>
      <c r="G341" s="33"/>
      <c r="H341" s="33"/>
      <c r="I341" s="5"/>
      <c r="J341" s="5"/>
      <c r="K341" s="5"/>
      <c r="L341" s="5"/>
      <c r="M341" s="5"/>
      <c r="N341" s="5"/>
      <c r="O341" s="5"/>
      <c r="P341" s="5"/>
      <c r="Q341" s="5"/>
      <c r="R341" s="5"/>
      <c r="S341" s="5"/>
      <c r="T341" s="5"/>
      <c r="U341" s="5"/>
      <c r="V341" s="5"/>
      <c r="W341" s="5"/>
      <c r="X341" s="5"/>
      <c r="Y341" s="5"/>
      <c r="Z341" s="5"/>
    </row>
    <row r="342" spans="1:26" ht="12.75" customHeight="1" x14ac:dyDescent="0.25">
      <c r="A342" s="5"/>
      <c r="B342" s="32"/>
      <c r="C342" s="33"/>
      <c r="D342" s="34"/>
      <c r="E342" s="34"/>
      <c r="F342" s="33"/>
      <c r="G342" s="33"/>
      <c r="H342" s="33"/>
      <c r="I342" s="5"/>
      <c r="J342" s="5"/>
      <c r="K342" s="5"/>
      <c r="L342" s="5"/>
      <c r="M342" s="5"/>
      <c r="N342" s="5"/>
      <c r="O342" s="5"/>
      <c r="P342" s="5"/>
      <c r="Q342" s="5"/>
      <c r="R342" s="5"/>
      <c r="S342" s="5"/>
      <c r="T342" s="5"/>
      <c r="U342" s="5"/>
      <c r="V342" s="5"/>
      <c r="W342" s="5"/>
      <c r="X342" s="5"/>
      <c r="Y342" s="5"/>
      <c r="Z342" s="5"/>
    </row>
    <row r="343" spans="1:26" ht="12.75" customHeight="1" x14ac:dyDescent="0.25">
      <c r="A343" s="5"/>
      <c r="B343" s="32"/>
      <c r="C343" s="33"/>
      <c r="D343" s="34"/>
      <c r="E343" s="34"/>
      <c r="F343" s="33"/>
      <c r="G343" s="33"/>
      <c r="H343" s="33"/>
      <c r="I343" s="5"/>
      <c r="J343" s="5"/>
      <c r="K343" s="5"/>
      <c r="L343" s="5"/>
      <c r="M343" s="5"/>
      <c r="N343" s="5"/>
      <c r="O343" s="5"/>
      <c r="P343" s="5"/>
      <c r="Q343" s="5"/>
      <c r="R343" s="5"/>
      <c r="S343" s="5"/>
      <c r="T343" s="5"/>
      <c r="U343" s="5"/>
      <c r="V343" s="5"/>
      <c r="W343" s="5"/>
      <c r="X343" s="5"/>
      <c r="Y343" s="5"/>
      <c r="Z343" s="5"/>
    </row>
    <row r="344" spans="1:26" ht="12.75" customHeight="1" x14ac:dyDescent="0.25">
      <c r="A344" s="5"/>
      <c r="B344" s="32"/>
      <c r="C344" s="33"/>
      <c r="D344" s="34"/>
      <c r="E344" s="34"/>
      <c r="F344" s="33"/>
      <c r="G344" s="33"/>
      <c r="H344" s="33"/>
      <c r="I344" s="5"/>
      <c r="J344" s="5"/>
      <c r="K344" s="5"/>
      <c r="L344" s="5"/>
      <c r="M344" s="5"/>
      <c r="N344" s="5"/>
      <c r="O344" s="5"/>
      <c r="P344" s="5"/>
      <c r="Q344" s="5"/>
      <c r="R344" s="5"/>
      <c r="S344" s="5"/>
      <c r="T344" s="5"/>
      <c r="U344" s="5"/>
      <c r="V344" s="5"/>
      <c r="W344" s="5"/>
      <c r="X344" s="5"/>
      <c r="Y344" s="5"/>
      <c r="Z344" s="5"/>
    </row>
    <row r="345" spans="1:26" ht="12.75" customHeight="1" x14ac:dyDescent="0.25">
      <c r="A345" s="5"/>
      <c r="B345" s="32"/>
      <c r="C345" s="33"/>
      <c r="D345" s="34"/>
      <c r="E345" s="34"/>
      <c r="F345" s="33"/>
      <c r="G345" s="33"/>
      <c r="H345" s="33"/>
      <c r="I345" s="5"/>
      <c r="J345" s="5"/>
      <c r="K345" s="5"/>
      <c r="L345" s="5"/>
      <c r="M345" s="5"/>
      <c r="N345" s="5"/>
      <c r="O345" s="5"/>
      <c r="P345" s="5"/>
      <c r="Q345" s="5"/>
      <c r="R345" s="5"/>
      <c r="S345" s="5"/>
      <c r="T345" s="5"/>
      <c r="U345" s="5"/>
      <c r="V345" s="5"/>
      <c r="W345" s="5"/>
      <c r="X345" s="5"/>
      <c r="Y345" s="5"/>
      <c r="Z345" s="5"/>
    </row>
    <row r="346" spans="1:26" ht="12.75" customHeight="1" x14ac:dyDescent="0.25">
      <c r="A346" s="5"/>
      <c r="B346" s="32"/>
      <c r="C346" s="33"/>
      <c r="D346" s="34"/>
      <c r="E346" s="34"/>
      <c r="F346" s="33"/>
      <c r="G346" s="33"/>
      <c r="H346" s="33"/>
      <c r="I346" s="5"/>
      <c r="J346" s="5"/>
      <c r="K346" s="5"/>
      <c r="L346" s="5"/>
      <c r="M346" s="5"/>
      <c r="N346" s="5"/>
      <c r="O346" s="5"/>
      <c r="P346" s="5"/>
      <c r="Q346" s="5"/>
      <c r="R346" s="5"/>
      <c r="S346" s="5"/>
      <c r="T346" s="5"/>
      <c r="U346" s="5"/>
      <c r="V346" s="5"/>
      <c r="W346" s="5"/>
      <c r="X346" s="5"/>
      <c r="Y346" s="5"/>
      <c r="Z346" s="5"/>
    </row>
    <row r="347" spans="1:26" ht="12.75" customHeight="1" x14ac:dyDescent="0.25">
      <c r="A347" s="5"/>
      <c r="B347" s="32"/>
      <c r="C347" s="33"/>
      <c r="D347" s="34"/>
      <c r="E347" s="34"/>
      <c r="F347" s="33"/>
      <c r="G347" s="33"/>
      <c r="H347" s="33"/>
      <c r="I347" s="5"/>
      <c r="J347" s="5"/>
      <c r="K347" s="5"/>
      <c r="L347" s="5"/>
      <c r="M347" s="5"/>
      <c r="N347" s="5"/>
      <c r="O347" s="5"/>
      <c r="P347" s="5"/>
      <c r="Q347" s="5"/>
      <c r="R347" s="5"/>
      <c r="S347" s="5"/>
      <c r="T347" s="5"/>
      <c r="U347" s="5"/>
      <c r="V347" s="5"/>
      <c r="W347" s="5"/>
      <c r="X347" s="5"/>
      <c r="Y347" s="5"/>
      <c r="Z347" s="5"/>
    </row>
    <row r="348" spans="1:26" ht="12.75" customHeight="1" x14ac:dyDescent="0.25">
      <c r="A348" s="5"/>
      <c r="B348" s="32"/>
      <c r="C348" s="33"/>
      <c r="D348" s="34"/>
      <c r="E348" s="34"/>
      <c r="F348" s="33"/>
      <c r="G348" s="33"/>
      <c r="H348" s="33"/>
      <c r="I348" s="5"/>
      <c r="J348" s="5"/>
      <c r="K348" s="5"/>
      <c r="L348" s="5"/>
      <c r="M348" s="5"/>
      <c r="N348" s="5"/>
      <c r="O348" s="5"/>
      <c r="P348" s="5"/>
      <c r="Q348" s="5"/>
      <c r="R348" s="5"/>
      <c r="S348" s="5"/>
      <c r="T348" s="5"/>
      <c r="U348" s="5"/>
      <c r="V348" s="5"/>
      <c r="W348" s="5"/>
      <c r="X348" s="5"/>
      <c r="Y348" s="5"/>
      <c r="Z348" s="5"/>
    </row>
    <row r="349" spans="1:26" ht="12.75" customHeight="1" x14ac:dyDescent="0.25">
      <c r="A349" s="5"/>
      <c r="B349" s="32"/>
      <c r="C349" s="33"/>
      <c r="D349" s="34"/>
      <c r="E349" s="34"/>
      <c r="F349" s="33"/>
      <c r="G349" s="33"/>
      <c r="H349" s="33"/>
      <c r="I349" s="5"/>
      <c r="J349" s="5"/>
      <c r="K349" s="5"/>
      <c r="L349" s="5"/>
      <c r="M349" s="5"/>
      <c r="N349" s="5"/>
      <c r="O349" s="5"/>
      <c r="P349" s="5"/>
      <c r="Q349" s="5"/>
      <c r="R349" s="5"/>
      <c r="S349" s="5"/>
      <c r="T349" s="5"/>
      <c r="U349" s="5"/>
      <c r="V349" s="5"/>
      <c r="W349" s="5"/>
      <c r="X349" s="5"/>
      <c r="Y349" s="5"/>
      <c r="Z349" s="5"/>
    </row>
    <row r="350" spans="1:26" ht="12.75" customHeight="1" x14ac:dyDescent="0.25">
      <c r="A350" s="5"/>
      <c r="B350" s="32"/>
      <c r="C350" s="33"/>
      <c r="D350" s="34"/>
      <c r="E350" s="34"/>
      <c r="F350" s="33"/>
      <c r="G350" s="33"/>
      <c r="H350" s="33"/>
      <c r="I350" s="5"/>
      <c r="J350" s="5"/>
      <c r="K350" s="5"/>
      <c r="L350" s="5"/>
      <c r="M350" s="5"/>
      <c r="N350" s="5"/>
      <c r="O350" s="5"/>
      <c r="P350" s="5"/>
      <c r="Q350" s="5"/>
      <c r="R350" s="5"/>
      <c r="S350" s="5"/>
      <c r="T350" s="5"/>
      <c r="U350" s="5"/>
      <c r="V350" s="5"/>
      <c r="W350" s="5"/>
      <c r="X350" s="5"/>
      <c r="Y350" s="5"/>
      <c r="Z350" s="5"/>
    </row>
    <row r="351" spans="1:26" ht="12.75" customHeight="1" x14ac:dyDescent="0.25">
      <c r="A351" s="5"/>
      <c r="B351" s="32"/>
      <c r="C351" s="33"/>
      <c r="D351" s="34"/>
      <c r="E351" s="34"/>
      <c r="F351" s="33"/>
      <c r="G351" s="33"/>
      <c r="H351" s="33"/>
      <c r="I351" s="5"/>
      <c r="J351" s="5"/>
      <c r="K351" s="5"/>
      <c r="L351" s="5"/>
      <c r="M351" s="5"/>
      <c r="N351" s="5"/>
      <c r="O351" s="5"/>
      <c r="P351" s="5"/>
      <c r="Q351" s="5"/>
      <c r="R351" s="5"/>
      <c r="S351" s="5"/>
      <c r="T351" s="5"/>
      <c r="U351" s="5"/>
      <c r="V351" s="5"/>
      <c r="W351" s="5"/>
      <c r="X351" s="5"/>
      <c r="Y351" s="5"/>
      <c r="Z351" s="5"/>
    </row>
    <row r="352" spans="1:26" ht="12.75" customHeight="1" x14ac:dyDescent="0.25">
      <c r="A352" s="5"/>
      <c r="B352" s="32"/>
      <c r="C352" s="33"/>
      <c r="D352" s="34"/>
      <c r="E352" s="34"/>
      <c r="F352" s="33"/>
      <c r="G352" s="33"/>
      <c r="H352" s="33"/>
      <c r="I352" s="5"/>
      <c r="J352" s="5"/>
      <c r="K352" s="5"/>
      <c r="L352" s="5"/>
      <c r="M352" s="5"/>
      <c r="N352" s="5"/>
      <c r="O352" s="5"/>
      <c r="P352" s="5"/>
      <c r="Q352" s="5"/>
      <c r="R352" s="5"/>
      <c r="S352" s="5"/>
      <c r="T352" s="5"/>
      <c r="U352" s="5"/>
      <c r="V352" s="5"/>
      <c r="W352" s="5"/>
      <c r="X352" s="5"/>
      <c r="Y352" s="5"/>
      <c r="Z352" s="5"/>
    </row>
    <row r="353" spans="1:26" ht="12.75" customHeight="1" x14ac:dyDescent="0.25">
      <c r="A353" s="5"/>
      <c r="B353" s="32"/>
      <c r="C353" s="33"/>
      <c r="D353" s="34"/>
      <c r="E353" s="34"/>
      <c r="F353" s="33"/>
      <c r="G353" s="33"/>
      <c r="H353" s="33"/>
      <c r="I353" s="5"/>
      <c r="J353" s="5"/>
      <c r="K353" s="5"/>
      <c r="L353" s="5"/>
      <c r="M353" s="5"/>
      <c r="N353" s="5"/>
      <c r="O353" s="5"/>
      <c r="P353" s="5"/>
      <c r="Q353" s="5"/>
      <c r="R353" s="5"/>
      <c r="S353" s="5"/>
      <c r="T353" s="5"/>
      <c r="U353" s="5"/>
      <c r="V353" s="5"/>
      <c r="W353" s="5"/>
      <c r="X353" s="5"/>
      <c r="Y353" s="5"/>
      <c r="Z353" s="5"/>
    </row>
    <row r="354" spans="1:26" ht="12.75" customHeight="1" x14ac:dyDescent="0.25">
      <c r="A354" s="5"/>
      <c r="B354" s="32"/>
      <c r="C354" s="33"/>
      <c r="D354" s="34"/>
      <c r="E354" s="34"/>
      <c r="F354" s="33"/>
      <c r="G354" s="33"/>
      <c r="H354" s="33"/>
      <c r="I354" s="5"/>
      <c r="J354" s="5"/>
      <c r="K354" s="5"/>
      <c r="L354" s="5"/>
      <c r="M354" s="5"/>
      <c r="N354" s="5"/>
      <c r="O354" s="5"/>
      <c r="P354" s="5"/>
      <c r="Q354" s="5"/>
      <c r="R354" s="5"/>
      <c r="S354" s="5"/>
      <c r="T354" s="5"/>
      <c r="U354" s="5"/>
      <c r="V354" s="5"/>
      <c r="W354" s="5"/>
      <c r="X354" s="5"/>
      <c r="Y354" s="5"/>
      <c r="Z354" s="5"/>
    </row>
    <row r="355" spans="1:26" ht="12.75" customHeight="1" x14ac:dyDescent="0.25">
      <c r="A355" s="5"/>
      <c r="B355" s="32"/>
      <c r="C355" s="33"/>
      <c r="D355" s="34"/>
      <c r="E355" s="34"/>
      <c r="F355" s="33"/>
      <c r="G355" s="33"/>
      <c r="H355" s="33"/>
      <c r="I355" s="5"/>
      <c r="J355" s="5"/>
      <c r="K355" s="5"/>
      <c r="L355" s="5"/>
      <c r="M355" s="5"/>
      <c r="N355" s="5"/>
      <c r="O355" s="5"/>
      <c r="P355" s="5"/>
      <c r="Q355" s="5"/>
      <c r="R355" s="5"/>
      <c r="S355" s="5"/>
      <c r="T355" s="5"/>
      <c r="U355" s="5"/>
      <c r="V355" s="5"/>
      <c r="W355" s="5"/>
      <c r="X355" s="5"/>
      <c r="Y355" s="5"/>
      <c r="Z355" s="5"/>
    </row>
    <row r="356" spans="1:26" ht="12.75" customHeight="1" x14ac:dyDescent="0.25">
      <c r="A356" s="5"/>
      <c r="B356" s="32"/>
      <c r="C356" s="33"/>
      <c r="D356" s="34"/>
      <c r="E356" s="34"/>
      <c r="F356" s="33"/>
      <c r="G356" s="33"/>
      <c r="H356" s="33"/>
      <c r="I356" s="5"/>
      <c r="J356" s="5"/>
      <c r="K356" s="5"/>
      <c r="L356" s="5"/>
      <c r="M356" s="5"/>
      <c r="N356" s="5"/>
      <c r="O356" s="5"/>
      <c r="P356" s="5"/>
      <c r="Q356" s="5"/>
      <c r="R356" s="5"/>
      <c r="S356" s="5"/>
      <c r="T356" s="5"/>
      <c r="U356" s="5"/>
      <c r="V356" s="5"/>
      <c r="W356" s="5"/>
      <c r="X356" s="5"/>
      <c r="Y356" s="5"/>
      <c r="Z356" s="5"/>
    </row>
    <row r="357" spans="1:26" ht="12.75" customHeight="1" x14ac:dyDescent="0.25">
      <c r="A357" s="5"/>
      <c r="B357" s="32"/>
      <c r="C357" s="33"/>
      <c r="D357" s="34"/>
      <c r="E357" s="34"/>
      <c r="F357" s="33"/>
      <c r="G357" s="33"/>
      <c r="H357" s="33"/>
      <c r="I357" s="5"/>
      <c r="J357" s="5"/>
      <c r="K357" s="5"/>
      <c r="L357" s="5"/>
      <c r="M357" s="5"/>
      <c r="N357" s="5"/>
      <c r="O357" s="5"/>
      <c r="P357" s="5"/>
      <c r="Q357" s="5"/>
      <c r="R357" s="5"/>
      <c r="S357" s="5"/>
      <c r="T357" s="5"/>
      <c r="U357" s="5"/>
      <c r="V357" s="5"/>
      <c r="W357" s="5"/>
      <c r="X357" s="5"/>
      <c r="Y357" s="5"/>
      <c r="Z357" s="5"/>
    </row>
    <row r="358" spans="1:26" ht="12.75" customHeight="1" x14ac:dyDescent="0.25">
      <c r="A358" s="5"/>
      <c r="B358" s="32"/>
      <c r="C358" s="33"/>
      <c r="D358" s="34"/>
      <c r="E358" s="34"/>
      <c r="F358" s="33"/>
      <c r="G358" s="33"/>
      <c r="H358" s="33"/>
      <c r="I358" s="5"/>
      <c r="J358" s="5"/>
      <c r="K358" s="5"/>
      <c r="L358" s="5"/>
      <c r="M358" s="5"/>
      <c r="N358" s="5"/>
      <c r="O358" s="5"/>
      <c r="P358" s="5"/>
      <c r="Q358" s="5"/>
      <c r="R358" s="5"/>
      <c r="S358" s="5"/>
      <c r="T358" s="5"/>
      <c r="U358" s="5"/>
      <c r="V358" s="5"/>
      <c r="W358" s="5"/>
      <c r="X358" s="5"/>
      <c r="Y358" s="5"/>
      <c r="Z358" s="5"/>
    </row>
    <row r="359" spans="1:26" ht="12.75" customHeight="1" x14ac:dyDescent="0.25">
      <c r="A359" s="5"/>
      <c r="B359" s="32"/>
      <c r="C359" s="33"/>
      <c r="D359" s="34"/>
      <c r="E359" s="34"/>
      <c r="F359" s="33"/>
      <c r="G359" s="33"/>
      <c r="H359" s="33"/>
      <c r="I359" s="5"/>
      <c r="J359" s="5"/>
      <c r="K359" s="5"/>
      <c r="L359" s="5"/>
      <c r="M359" s="5"/>
      <c r="N359" s="5"/>
      <c r="O359" s="5"/>
      <c r="P359" s="5"/>
      <c r="Q359" s="5"/>
      <c r="R359" s="5"/>
      <c r="S359" s="5"/>
      <c r="T359" s="5"/>
      <c r="U359" s="5"/>
      <c r="V359" s="5"/>
      <c r="W359" s="5"/>
      <c r="X359" s="5"/>
      <c r="Y359" s="5"/>
      <c r="Z359" s="5"/>
    </row>
    <row r="360" spans="1:26" ht="12.75" customHeight="1" x14ac:dyDescent="0.25">
      <c r="A360" s="5"/>
      <c r="B360" s="32"/>
      <c r="C360" s="33"/>
      <c r="D360" s="34"/>
      <c r="E360" s="34"/>
      <c r="F360" s="33"/>
      <c r="G360" s="33"/>
      <c r="H360" s="33"/>
      <c r="I360" s="5"/>
      <c r="J360" s="5"/>
      <c r="K360" s="5"/>
      <c r="L360" s="5"/>
      <c r="M360" s="5"/>
      <c r="N360" s="5"/>
      <c r="O360" s="5"/>
      <c r="P360" s="5"/>
      <c r="Q360" s="5"/>
      <c r="R360" s="5"/>
      <c r="S360" s="5"/>
      <c r="T360" s="5"/>
      <c r="U360" s="5"/>
      <c r="V360" s="5"/>
      <c r="W360" s="5"/>
      <c r="X360" s="5"/>
      <c r="Y360" s="5"/>
      <c r="Z360" s="5"/>
    </row>
    <row r="361" spans="1:26" ht="12.75" customHeight="1" x14ac:dyDescent="0.25">
      <c r="A361" s="5"/>
      <c r="B361" s="32"/>
      <c r="C361" s="33"/>
      <c r="D361" s="34"/>
      <c r="E361" s="34"/>
      <c r="F361" s="33"/>
      <c r="G361" s="33"/>
      <c r="H361" s="33"/>
      <c r="I361" s="5"/>
      <c r="J361" s="5"/>
      <c r="K361" s="5"/>
      <c r="L361" s="5"/>
      <c r="M361" s="5"/>
      <c r="N361" s="5"/>
      <c r="O361" s="5"/>
      <c r="P361" s="5"/>
      <c r="Q361" s="5"/>
      <c r="R361" s="5"/>
      <c r="S361" s="5"/>
      <c r="T361" s="5"/>
      <c r="U361" s="5"/>
      <c r="V361" s="5"/>
      <c r="W361" s="5"/>
      <c r="X361" s="5"/>
      <c r="Y361" s="5"/>
      <c r="Z361" s="5"/>
    </row>
    <row r="362" spans="1:26" ht="12.75" customHeight="1" x14ac:dyDescent="0.25">
      <c r="A362" s="5"/>
      <c r="B362" s="32"/>
      <c r="C362" s="33"/>
      <c r="D362" s="34"/>
      <c r="E362" s="34"/>
      <c r="F362" s="33"/>
      <c r="G362" s="33"/>
      <c r="H362" s="33"/>
      <c r="I362" s="5"/>
      <c r="J362" s="5"/>
      <c r="K362" s="5"/>
      <c r="L362" s="5"/>
      <c r="M362" s="5"/>
      <c r="N362" s="5"/>
      <c r="O362" s="5"/>
      <c r="P362" s="5"/>
      <c r="Q362" s="5"/>
      <c r="R362" s="5"/>
      <c r="S362" s="5"/>
      <c r="T362" s="5"/>
      <c r="U362" s="5"/>
      <c r="V362" s="5"/>
      <c r="W362" s="5"/>
      <c r="X362" s="5"/>
      <c r="Y362" s="5"/>
      <c r="Z362" s="5"/>
    </row>
    <row r="363" spans="1:26" ht="12.75" customHeight="1" x14ac:dyDescent="0.25">
      <c r="A363" s="5"/>
      <c r="B363" s="32"/>
      <c r="C363" s="33"/>
      <c r="D363" s="34"/>
      <c r="E363" s="34"/>
      <c r="F363" s="33"/>
      <c r="G363" s="33"/>
      <c r="H363" s="33"/>
      <c r="I363" s="5"/>
      <c r="J363" s="5"/>
      <c r="K363" s="5"/>
      <c r="L363" s="5"/>
      <c r="M363" s="5"/>
      <c r="N363" s="5"/>
      <c r="O363" s="5"/>
      <c r="P363" s="5"/>
      <c r="Q363" s="5"/>
      <c r="R363" s="5"/>
      <c r="S363" s="5"/>
      <c r="T363" s="5"/>
      <c r="U363" s="5"/>
      <c r="V363" s="5"/>
      <c r="W363" s="5"/>
      <c r="X363" s="5"/>
      <c r="Y363" s="5"/>
      <c r="Z363" s="5"/>
    </row>
    <row r="364" spans="1:26" ht="12.75" customHeight="1" x14ac:dyDescent="0.25">
      <c r="A364" s="5"/>
      <c r="B364" s="32"/>
      <c r="C364" s="33"/>
      <c r="D364" s="34"/>
      <c r="E364" s="34"/>
      <c r="F364" s="33"/>
      <c r="G364" s="33"/>
      <c r="H364" s="33"/>
      <c r="I364" s="5"/>
      <c r="J364" s="5"/>
      <c r="K364" s="5"/>
      <c r="L364" s="5"/>
      <c r="M364" s="5"/>
      <c r="N364" s="5"/>
      <c r="O364" s="5"/>
      <c r="P364" s="5"/>
      <c r="Q364" s="5"/>
      <c r="R364" s="5"/>
      <c r="S364" s="5"/>
      <c r="T364" s="5"/>
      <c r="U364" s="5"/>
      <c r="V364" s="5"/>
      <c r="W364" s="5"/>
      <c r="X364" s="5"/>
      <c r="Y364" s="5"/>
      <c r="Z364" s="5"/>
    </row>
    <row r="365" spans="1:26" ht="12.75" customHeight="1" x14ac:dyDescent="0.25">
      <c r="A365" s="5"/>
      <c r="B365" s="32"/>
      <c r="C365" s="33"/>
      <c r="D365" s="34"/>
      <c r="E365" s="34"/>
      <c r="F365" s="33"/>
      <c r="G365" s="33"/>
      <c r="H365" s="33"/>
      <c r="I365" s="5"/>
      <c r="J365" s="5"/>
      <c r="K365" s="5"/>
      <c r="L365" s="5"/>
      <c r="M365" s="5"/>
      <c r="N365" s="5"/>
      <c r="O365" s="5"/>
      <c r="P365" s="5"/>
      <c r="Q365" s="5"/>
      <c r="R365" s="5"/>
      <c r="S365" s="5"/>
      <c r="T365" s="5"/>
      <c r="U365" s="5"/>
      <c r="V365" s="5"/>
      <c r="W365" s="5"/>
      <c r="X365" s="5"/>
      <c r="Y365" s="5"/>
      <c r="Z365" s="5"/>
    </row>
    <row r="366" spans="1:26" ht="12.75" customHeight="1" x14ac:dyDescent="0.25">
      <c r="A366" s="5"/>
      <c r="B366" s="32"/>
      <c r="C366" s="33"/>
      <c r="D366" s="34"/>
      <c r="E366" s="34"/>
      <c r="F366" s="33"/>
      <c r="G366" s="33"/>
      <c r="H366" s="33"/>
      <c r="I366" s="5"/>
      <c r="J366" s="5"/>
      <c r="K366" s="5"/>
      <c r="L366" s="5"/>
      <c r="M366" s="5"/>
      <c r="N366" s="5"/>
      <c r="O366" s="5"/>
      <c r="P366" s="5"/>
      <c r="Q366" s="5"/>
      <c r="R366" s="5"/>
      <c r="S366" s="5"/>
      <c r="T366" s="5"/>
      <c r="U366" s="5"/>
      <c r="V366" s="5"/>
      <c r="W366" s="5"/>
      <c r="X366" s="5"/>
      <c r="Y366" s="5"/>
      <c r="Z366" s="5"/>
    </row>
    <row r="367" spans="1:26" ht="12.75" customHeight="1" x14ac:dyDescent="0.25">
      <c r="A367" s="5"/>
      <c r="B367" s="32"/>
      <c r="C367" s="33"/>
      <c r="D367" s="34"/>
      <c r="E367" s="34"/>
      <c r="F367" s="33"/>
      <c r="G367" s="33"/>
      <c r="H367" s="33"/>
      <c r="I367" s="5"/>
      <c r="J367" s="5"/>
      <c r="K367" s="5"/>
      <c r="L367" s="5"/>
      <c r="M367" s="5"/>
      <c r="N367" s="5"/>
      <c r="O367" s="5"/>
      <c r="P367" s="5"/>
      <c r="Q367" s="5"/>
      <c r="R367" s="5"/>
      <c r="S367" s="5"/>
      <c r="T367" s="5"/>
      <c r="U367" s="5"/>
      <c r="V367" s="5"/>
      <c r="W367" s="5"/>
      <c r="X367" s="5"/>
      <c r="Y367" s="5"/>
      <c r="Z367" s="5"/>
    </row>
    <row r="368" spans="1:26" ht="12.75" customHeight="1" x14ac:dyDescent="0.25">
      <c r="A368" s="5"/>
      <c r="B368" s="32"/>
      <c r="C368" s="33"/>
      <c r="D368" s="34"/>
      <c r="E368" s="34"/>
      <c r="F368" s="33"/>
      <c r="G368" s="33"/>
      <c r="H368" s="33"/>
      <c r="I368" s="5"/>
      <c r="J368" s="5"/>
      <c r="K368" s="5"/>
      <c r="L368" s="5"/>
      <c r="M368" s="5"/>
      <c r="N368" s="5"/>
      <c r="O368" s="5"/>
      <c r="P368" s="5"/>
      <c r="Q368" s="5"/>
      <c r="R368" s="5"/>
      <c r="S368" s="5"/>
      <c r="T368" s="5"/>
      <c r="U368" s="5"/>
      <c r="V368" s="5"/>
      <c r="W368" s="5"/>
      <c r="X368" s="5"/>
      <c r="Y368" s="5"/>
      <c r="Z368" s="5"/>
    </row>
    <row r="369" spans="1:26" ht="12.75" customHeight="1" x14ac:dyDescent="0.25">
      <c r="A369" s="5"/>
      <c r="B369" s="32"/>
      <c r="C369" s="33"/>
      <c r="D369" s="34"/>
      <c r="E369" s="34"/>
      <c r="F369" s="33"/>
      <c r="G369" s="33"/>
      <c r="H369" s="33"/>
      <c r="I369" s="5"/>
      <c r="J369" s="5"/>
      <c r="K369" s="5"/>
      <c r="L369" s="5"/>
      <c r="M369" s="5"/>
      <c r="N369" s="5"/>
      <c r="O369" s="5"/>
      <c r="P369" s="5"/>
      <c r="Q369" s="5"/>
      <c r="R369" s="5"/>
      <c r="S369" s="5"/>
      <c r="T369" s="5"/>
      <c r="U369" s="5"/>
      <c r="V369" s="5"/>
      <c r="W369" s="5"/>
      <c r="X369" s="5"/>
      <c r="Y369" s="5"/>
      <c r="Z369" s="5"/>
    </row>
    <row r="370" spans="1:26" ht="12.75" customHeight="1" x14ac:dyDescent="0.25">
      <c r="A370" s="5"/>
      <c r="B370" s="32"/>
      <c r="C370" s="33"/>
      <c r="D370" s="34"/>
      <c r="E370" s="34"/>
      <c r="F370" s="33"/>
      <c r="G370" s="33"/>
      <c r="H370" s="33"/>
      <c r="I370" s="5"/>
      <c r="J370" s="5"/>
      <c r="K370" s="5"/>
      <c r="L370" s="5"/>
      <c r="M370" s="5"/>
      <c r="N370" s="5"/>
      <c r="O370" s="5"/>
      <c r="P370" s="5"/>
      <c r="Q370" s="5"/>
      <c r="R370" s="5"/>
      <c r="S370" s="5"/>
      <c r="T370" s="5"/>
      <c r="U370" s="5"/>
      <c r="V370" s="5"/>
      <c r="W370" s="5"/>
      <c r="X370" s="5"/>
      <c r="Y370" s="5"/>
      <c r="Z370" s="5"/>
    </row>
    <row r="371" spans="1:26" ht="12.75" customHeight="1" x14ac:dyDescent="0.25">
      <c r="A371" s="5"/>
      <c r="B371" s="32"/>
      <c r="C371" s="33"/>
      <c r="D371" s="34"/>
      <c r="E371" s="34"/>
      <c r="F371" s="33"/>
      <c r="G371" s="33"/>
      <c r="H371" s="33"/>
      <c r="I371" s="5"/>
      <c r="J371" s="5"/>
      <c r="K371" s="5"/>
      <c r="L371" s="5"/>
      <c r="M371" s="5"/>
      <c r="N371" s="5"/>
      <c r="O371" s="5"/>
      <c r="P371" s="5"/>
      <c r="Q371" s="5"/>
      <c r="R371" s="5"/>
      <c r="S371" s="5"/>
      <c r="T371" s="5"/>
      <c r="U371" s="5"/>
      <c r="V371" s="5"/>
      <c r="W371" s="5"/>
      <c r="X371" s="5"/>
      <c r="Y371" s="5"/>
      <c r="Z371" s="5"/>
    </row>
    <row r="372" spans="1:26" ht="12.75" customHeight="1" x14ac:dyDescent="0.25">
      <c r="A372" s="5"/>
      <c r="B372" s="32"/>
      <c r="C372" s="33"/>
      <c r="D372" s="34"/>
      <c r="E372" s="34"/>
      <c r="F372" s="33"/>
      <c r="G372" s="33"/>
      <c r="H372" s="33"/>
      <c r="I372" s="5"/>
      <c r="J372" s="5"/>
      <c r="K372" s="5"/>
      <c r="L372" s="5"/>
      <c r="M372" s="5"/>
      <c r="N372" s="5"/>
      <c r="O372" s="5"/>
      <c r="P372" s="5"/>
      <c r="Q372" s="5"/>
      <c r="R372" s="5"/>
      <c r="S372" s="5"/>
      <c r="T372" s="5"/>
      <c r="U372" s="5"/>
      <c r="V372" s="5"/>
      <c r="W372" s="5"/>
      <c r="X372" s="5"/>
      <c r="Y372" s="5"/>
      <c r="Z372" s="5"/>
    </row>
    <row r="373" spans="1:26" ht="12.75" customHeight="1" x14ac:dyDescent="0.25">
      <c r="A373" s="5"/>
      <c r="B373" s="32"/>
      <c r="C373" s="33"/>
      <c r="D373" s="34"/>
      <c r="E373" s="34"/>
      <c r="F373" s="33"/>
      <c r="G373" s="33"/>
      <c r="H373" s="33"/>
      <c r="I373" s="5"/>
      <c r="J373" s="5"/>
      <c r="K373" s="5"/>
      <c r="L373" s="5"/>
      <c r="M373" s="5"/>
      <c r="N373" s="5"/>
      <c r="O373" s="5"/>
      <c r="P373" s="5"/>
      <c r="Q373" s="5"/>
      <c r="R373" s="5"/>
      <c r="S373" s="5"/>
      <c r="T373" s="5"/>
      <c r="U373" s="5"/>
      <c r="V373" s="5"/>
      <c r="W373" s="5"/>
      <c r="X373" s="5"/>
      <c r="Y373" s="5"/>
      <c r="Z373" s="5"/>
    </row>
    <row r="374" spans="1:26" ht="12.75" customHeight="1" x14ac:dyDescent="0.25">
      <c r="A374" s="5"/>
      <c r="B374" s="32"/>
      <c r="C374" s="33"/>
      <c r="D374" s="34"/>
      <c r="E374" s="34"/>
      <c r="F374" s="33"/>
      <c r="G374" s="33"/>
      <c r="H374" s="33"/>
      <c r="I374" s="5"/>
      <c r="J374" s="5"/>
      <c r="K374" s="5"/>
      <c r="L374" s="5"/>
      <c r="M374" s="5"/>
      <c r="N374" s="5"/>
      <c r="O374" s="5"/>
      <c r="P374" s="5"/>
      <c r="Q374" s="5"/>
      <c r="R374" s="5"/>
      <c r="S374" s="5"/>
      <c r="T374" s="5"/>
      <c r="U374" s="5"/>
      <c r="V374" s="5"/>
      <c r="W374" s="5"/>
      <c r="X374" s="5"/>
      <c r="Y374" s="5"/>
      <c r="Z374" s="5"/>
    </row>
    <row r="375" spans="1:26" ht="12.75" customHeight="1" x14ac:dyDescent="0.25">
      <c r="A375" s="5"/>
      <c r="B375" s="32"/>
      <c r="C375" s="33"/>
      <c r="D375" s="34"/>
      <c r="E375" s="34"/>
      <c r="F375" s="33"/>
      <c r="G375" s="33"/>
      <c r="H375" s="33"/>
      <c r="I375" s="5"/>
      <c r="J375" s="5"/>
      <c r="K375" s="5"/>
      <c r="L375" s="5"/>
      <c r="M375" s="5"/>
      <c r="N375" s="5"/>
      <c r="O375" s="5"/>
      <c r="P375" s="5"/>
      <c r="Q375" s="5"/>
      <c r="R375" s="5"/>
      <c r="S375" s="5"/>
      <c r="T375" s="5"/>
      <c r="U375" s="5"/>
      <c r="V375" s="5"/>
      <c r="W375" s="5"/>
      <c r="X375" s="5"/>
      <c r="Y375" s="5"/>
      <c r="Z375" s="5"/>
    </row>
    <row r="376" spans="1:26" ht="12.75" customHeight="1" x14ac:dyDescent="0.25">
      <c r="A376" s="5"/>
      <c r="B376" s="32"/>
      <c r="C376" s="33"/>
      <c r="D376" s="34"/>
      <c r="E376" s="34"/>
      <c r="F376" s="33"/>
      <c r="G376" s="33"/>
      <c r="H376" s="33"/>
      <c r="I376" s="5"/>
      <c r="J376" s="5"/>
      <c r="K376" s="5"/>
      <c r="L376" s="5"/>
      <c r="M376" s="5"/>
      <c r="N376" s="5"/>
      <c r="O376" s="5"/>
      <c r="P376" s="5"/>
      <c r="Q376" s="5"/>
      <c r="R376" s="5"/>
      <c r="S376" s="5"/>
      <c r="T376" s="5"/>
      <c r="U376" s="5"/>
      <c r="V376" s="5"/>
      <c r="W376" s="5"/>
      <c r="X376" s="5"/>
      <c r="Y376" s="5"/>
      <c r="Z376" s="5"/>
    </row>
    <row r="377" spans="1:26" ht="12.75" customHeight="1" x14ac:dyDescent="0.25">
      <c r="A377" s="5"/>
      <c r="B377" s="32"/>
      <c r="C377" s="33"/>
      <c r="D377" s="34"/>
      <c r="E377" s="34"/>
      <c r="F377" s="33"/>
      <c r="G377" s="33"/>
      <c r="H377" s="33"/>
      <c r="I377" s="5"/>
      <c r="J377" s="5"/>
      <c r="K377" s="5"/>
      <c r="L377" s="5"/>
      <c r="M377" s="5"/>
      <c r="N377" s="5"/>
      <c r="O377" s="5"/>
      <c r="P377" s="5"/>
      <c r="Q377" s="5"/>
      <c r="R377" s="5"/>
      <c r="S377" s="5"/>
      <c r="T377" s="5"/>
      <c r="U377" s="5"/>
      <c r="V377" s="5"/>
      <c r="W377" s="5"/>
      <c r="X377" s="5"/>
      <c r="Y377" s="5"/>
      <c r="Z377" s="5"/>
    </row>
    <row r="378" spans="1:26" ht="12.75" customHeight="1" x14ac:dyDescent="0.25">
      <c r="A378" s="5"/>
      <c r="B378" s="32"/>
      <c r="C378" s="33"/>
      <c r="D378" s="34"/>
      <c r="E378" s="34"/>
      <c r="F378" s="33"/>
      <c r="G378" s="33"/>
      <c r="H378" s="33"/>
      <c r="I378" s="5"/>
      <c r="J378" s="5"/>
      <c r="K378" s="5"/>
      <c r="L378" s="5"/>
      <c r="M378" s="5"/>
      <c r="N378" s="5"/>
      <c r="O378" s="5"/>
      <c r="P378" s="5"/>
      <c r="Q378" s="5"/>
      <c r="R378" s="5"/>
      <c r="S378" s="5"/>
      <c r="T378" s="5"/>
      <c r="U378" s="5"/>
      <c r="V378" s="5"/>
      <c r="W378" s="5"/>
      <c r="X378" s="5"/>
      <c r="Y378" s="5"/>
      <c r="Z378" s="5"/>
    </row>
    <row r="379" spans="1:26" ht="12.75" customHeight="1" x14ac:dyDescent="0.25">
      <c r="A379" s="5"/>
      <c r="B379" s="32"/>
      <c r="C379" s="33"/>
      <c r="D379" s="34"/>
      <c r="E379" s="34"/>
      <c r="F379" s="33"/>
      <c r="G379" s="33"/>
      <c r="H379" s="33"/>
      <c r="I379" s="5"/>
      <c r="J379" s="5"/>
      <c r="K379" s="5"/>
      <c r="L379" s="5"/>
      <c r="M379" s="5"/>
      <c r="N379" s="5"/>
      <c r="O379" s="5"/>
      <c r="P379" s="5"/>
      <c r="Q379" s="5"/>
      <c r="R379" s="5"/>
      <c r="S379" s="5"/>
      <c r="T379" s="5"/>
      <c r="U379" s="5"/>
      <c r="V379" s="5"/>
      <c r="W379" s="5"/>
      <c r="X379" s="5"/>
      <c r="Y379" s="5"/>
      <c r="Z379" s="5"/>
    </row>
    <row r="380" spans="1:26" ht="12.75" customHeight="1" x14ac:dyDescent="0.25">
      <c r="A380" s="5"/>
      <c r="B380" s="32"/>
      <c r="C380" s="33"/>
      <c r="D380" s="34"/>
      <c r="E380" s="34"/>
      <c r="F380" s="33"/>
      <c r="G380" s="33"/>
      <c r="H380" s="33"/>
      <c r="I380" s="5"/>
      <c r="J380" s="5"/>
      <c r="K380" s="5"/>
      <c r="L380" s="5"/>
      <c r="M380" s="5"/>
      <c r="N380" s="5"/>
      <c r="O380" s="5"/>
      <c r="P380" s="5"/>
      <c r="Q380" s="5"/>
      <c r="R380" s="5"/>
      <c r="S380" s="5"/>
      <c r="T380" s="5"/>
      <c r="U380" s="5"/>
      <c r="V380" s="5"/>
      <c r="W380" s="5"/>
      <c r="X380" s="5"/>
      <c r="Y380" s="5"/>
      <c r="Z380" s="5"/>
    </row>
    <row r="381" spans="1:26" ht="12.75" customHeight="1" x14ac:dyDescent="0.25">
      <c r="A381" s="5"/>
      <c r="B381" s="32"/>
      <c r="C381" s="33"/>
      <c r="D381" s="34"/>
      <c r="E381" s="34"/>
      <c r="F381" s="33"/>
      <c r="G381" s="33"/>
      <c r="H381" s="33"/>
      <c r="I381" s="5"/>
      <c r="J381" s="5"/>
      <c r="K381" s="5"/>
      <c r="L381" s="5"/>
      <c r="M381" s="5"/>
      <c r="N381" s="5"/>
      <c r="O381" s="5"/>
      <c r="P381" s="5"/>
      <c r="Q381" s="5"/>
      <c r="R381" s="5"/>
      <c r="S381" s="5"/>
      <c r="T381" s="5"/>
      <c r="U381" s="5"/>
      <c r="V381" s="5"/>
      <c r="W381" s="5"/>
      <c r="X381" s="5"/>
      <c r="Y381" s="5"/>
      <c r="Z381" s="5"/>
    </row>
    <row r="382" spans="1:26" ht="12.75" customHeight="1" x14ac:dyDescent="0.25">
      <c r="A382" s="5"/>
      <c r="B382" s="32"/>
      <c r="C382" s="33"/>
      <c r="D382" s="34"/>
      <c r="E382" s="34"/>
      <c r="F382" s="33"/>
      <c r="G382" s="33"/>
      <c r="H382" s="33"/>
      <c r="I382" s="5"/>
      <c r="J382" s="5"/>
      <c r="K382" s="5"/>
      <c r="L382" s="5"/>
      <c r="M382" s="5"/>
      <c r="N382" s="5"/>
      <c r="O382" s="5"/>
      <c r="P382" s="5"/>
      <c r="Q382" s="5"/>
      <c r="R382" s="5"/>
      <c r="S382" s="5"/>
      <c r="T382" s="5"/>
      <c r="U382" s="5"/>
      <c r="V382" s="5"/>
      <c r="W382" s="5"/>
      <c r="X382" s="5"/>
      <c r="Y382" s="5"/>
      <c r="Z382" s="5"/>
    </row>
    <row r="383" spans="1:26" ht="12.75" customHeight="1" x14ac:dyDescent="0.25">
      <c r="A383" s="5"/>
      <c r="B383" s="32"/>
      <c r="C383" s="33"/>
      <c r="D383" s="34"/>
      <c r="E383" s="34"/>
      <c r="F383" s="33"/>
      <c r="G383" s="33"/>
      <c r="H383" s="33"/>
      <c r="I383" s="5"/>
      <c r="J383" s="5"/>
      <c r="K383" s="5"/>
      <c r="L383" s="5"/>
      <c r="M383" s="5"/>
      <c r="N383" s="5"/>
      <c r="O383" s="5"/>
      <c r="P383" s="5"/>
      <c r="Q383" s="5"/>
      <c r="R383" s="5"/>
      <c r="S383" s="5"/>
      <c r="T383" s="5"/>
      <c r="U383" s="5"/>
      <c r="V383" s="5"/>
      <c r="W383" s="5"/>
      <c r="X383" s="5"/>
      <c r="Y383" s="5"/>
      <c r="Z383" s="5"/>
    </row>
    <row r="384" spans="1:26" ht="12.75" customHeight="1" x14ac:dyDescent="0.25">
      <c r="A384" s="5"/>
      <c r="B384" s="32"/>
      <c r="C384" s="33"/>
      <c r="D384" s="34"/>
      <c r="E384" s="34"/>
      <c r="F384" s="33"/>
      <c r="G384" s="33"/>
      <c r="H384" s="33"/>
      <c r="I384" s="5"/>
      <c r="J384" s="5"/>
      <c r="K384" s="5"/>
      <c r="L384" s="5"/>
      <c r="M384" s="5"/>
      <c r="N384" s="5"/>
      <c r="O384" s="5"/>
      <c r="P384" s="5"/>
      <c r="Q384" s="5"/>
      <c r="R384" s="5"/>
      <c r="S384" s="5"/>
      <c r="T384" s="5"/>
      <c r="U384" s="5"/>
      <c r="V384" s="5"/>
      <c r="W384" s="5"/>
      <c r="X384" s="5"/>
      <c r="Y384" s="5"/>
      <c r="Z384" s="5"/>
    </row>
    <row r="385" spans="1:26" ht="12.75" customHeight="1" x14ac:dyDescent="0.25">
      <c r="A385" s="5"/>
      <c r="B385" s="32"/>
      <c r="C385" s="33"/>
      <c r="D385" s="34"/>
      <c r="E385" s="34"/>
      <c r="F385" s="33"/>
      <c r="G385" s="33"/>
      <c r="H385" s="33"/>
      <c r="I385" s="5"/>
      <c r="J385" s="5"/>
      <c r="K385" s="5"/>
      <c r="L385" s="5"/>
      <c r="M385" s="5"/>
      <c r="N385" s="5"/>
      <c r="O385" s="5"/>
      <c r="P385" s="5"/>
      <c r="Q385" s="5"/>
      <c r="R385" s="5"/>
      <c r="S385" s="5"/>
      <c r="T385" s="5"/>
      <c r="U385" s="5"/>
      <c r="V385" s="5"/>
      <c r="W385" s="5"/>
      <c r="X385" s="5"/>
      <c r="Y385" s="5"/>
      <c r="Z385" s="5"/>
    </row>
    <row r="386" spans="1:26" ht="12.75" customHeight="1" x14ac:dyDescent="0.25">
      <c r="A386" s="5"/>
      <c r="B386" s="32"/>
      <c r="C386" s="33"/>
      <c r="D386" s="34"/>
      <c r="E386" s="34"/>
      <c r="F386" s="33"/>
      <c r="G386" s="33"/>
      <c r="H386" s="33"/>
      <c r="I386" s="5"/>
      <c r="J386" s="5"/>
      <c r="K386" s="5"/>
      <c r="L386" s="5"/>
      <c r="M386" s="5"/>
      <c r="N386" s="5"/>
      <c r="O386" s="5"/>
      <c r="P386" s="5"/>
      <c r="Q386" s="5"/>
      <c r="R386" s="5"/>
      <c r="S386" s="5"/>
      <c r="T386" s="5"/>
      <c r="U386" s="5"/>
      <c r="V386" s="5"/>
      <c r="W386" s="5"/>
      <c r="X386" s="5"/>
      <c r="Y386" s="5"/>
      <c r="Z386" s="5"/>
    </row>
    <row r="387" spans="1:26" ht="12.75" customHeight="1" x14ac:dyDescent="0.25">
      <c r="A387" s="5"/>
      <c r="B387" s="32"/>
      <c r="C387" s="33"/>
      <c r="D387" s="34"/>
      <c r="E387" s="34"/>
      <c r="F387" s="33"/>
      <c r="G387" s="33"/>
      <c r="H387" s="33"/>
      <c r="I387" s="5"/>
      <c r="J387" s="5"/>
      <c r="K387" s="5"/>
      <c r="L387" s="5"/>
      <c r="M387" s="5"/>
      <c r="N387" s="5"/>
      <c r="O387" s="5"/>
      <c r="P387" s="5"/>
      <c r="Q387" s="5"/>
      <c r="R387" s="5"/>
      <c r="S387" s="5"/>
      <c r="T387" s="5"/>
      <c r="U387" s="5"/>
      <c r="V387" s="5"/>
      <c r="W387" s="5"/>
      <c r="X387" s="5"/>
      <c r="Y387" s="5"/>
      <c r="Z387" s="5"/>
    </row>
    <row r="388" spans="1:26" ht="12.75" customHeight="1" x14ac:dyDescent="0.25">
      <c r="A388" s="5"/>
      <c r="B388" s="32"/>
      <c r="C388" s="33"/>
      <c r="D388" s="34"/>
      <c r="E388" s="34"/>
      <c r="F388" s="33"/>
      <c r="G388" s="33"/>
      <c r="H388" s="33"/>
      <c r="I388" s="5"/>
      <c r="J388" s="5"/>
      <c r="K388" s="5"/>
      <c r="L388" s="5"/>
      <c r="M388" s="5"/>
      <c r="N388" s="5"/>
      <c r="O388" s="5"/>
      <c r="P388" s="5"/>
      <c r="Q388" s="5"/>
      <c r="R388" s="5"/>
      <c r="S388" s="5"/>
      <c r="T388" s="5"/>
      <c r="U388" s="5"/>
      <c r="V388" s="5"/>
      <c r="W388" s="5"/>
      <c r="X388" s="5"/>
      <c r="Y388" s="5"/>
      <c r="Z388" s="5"/>
    </row>
    <row r="389" spans="1:26" ht="12.75" customHeight="1" x14ac:dyDescent="0.25">
      <c r="A389" s="5"/>
      <c r="B389" s="32"/>
      <c r="C389" s="33"/>
      <c r="D389" s="34"/>
      <c r="E389" s="34"/>
      <c r="F389" s="33"/>
      <c r="G389" s="33"/>
      <c r="H389" s="33"/>
      <c r="I389" s="5"/>
      <c r="J389" s="5"/>
      <c r="K389" s="5"/>
      <c r="L389" s="5"/>
      <c r="M389" s="5"/>
      <c r="N389" s="5"/>
      <c r="O389" s="5"/>
      <c r="P389" s="5"/>
      <c r="Q389" s="5"/>
      <c r="R389" s="5"/>
      <c r="S389" s="5"/>
      <c r="T389" s="5"/>
      <c r="U389" s="5"/>
      <c r="V389" s="5"/>
      <c r="W389" s="5"/>
      <c r="X389" s="5"/>
      <c r="Y389" s="5"/>
      <c r="Z389" s="5"/>
    </row>
    <row r="390" spans="1:26" ht="12.75" customHeight="1" x14ac:dyDescent="0.25">
      <c r="A390" s="5"/>
      <c r="B390" s="32"/>
      <c r="C390" s="33"/>
      <c r="D390" s="34"/>
      <c r="E390" s="34"/>
      <c r="F390" s="33"/>
      <c r="G390" s="33"/>
      <c r="H390" s="33"/>
      <c r="I390" s="5"/>
      <c r="J390" s="5"/>
      <c r="K390" s="5"/>
      <c r="L390" s="5"/>
      <c r="M390" s="5"/>
      <c r="N390" s="5"/>
      <c r="O390" s="5"/>
      <c r="P390" s="5"/>
      <c r="Q390" s="5"/>
      <c r="R390" s="5"/>
      <c r="S390" s="5"/>
      <c r="T390" s="5"/>
      <c r="U390" s="5"/>
      <c r="V390" s="5"/>
      <c r="W390" s="5"/>
      <c r="X390" s="5"/>
      <c r="Y390" s="5"/>
      <c r="Z390" s="5"/>
    </row>
    <row r="391" spans="1:26" ht="12.75" customHeight="1" x14ac:dyDescent="0.25">
      <c r="A391" s="5"/>
      <c r="B391" s="32"/>
      <c r="C391" s="33"/>
      <c r="D391" s="34"/>
      <c r="E391" s="34"/>
      <c r="F391" s="33"/>
      <c r="G391" s="33"/>
      <c r="H391" s="33"/>
      <c r="I391" s="5"/>
      <c r="J391" s="5"/>
      <c r="K391" s="5"/>
      <c r="L391" s="5"/>
      <c r="M391" s="5"/>
      <c r="N391" s="5"/>
      <c r="O391" s="5"/>
      <c r="P391" s="5"/>
      <c r="Q391" s="5"/>
      <c r="R391" s="5"/>
      <c r="S391" s="5"/>
      <c r="T391" s="5"/>
      <c r="U391" s="5"/>
      <c r="V391" s="5"/>
      <c r="W391" s="5"/>
      <c r="X391" s="5"/>
      <c r="Y391" s="5"/>
      <c r="Z391" s="5"/>
    </row>
    <row r="392" spans="1:26" ht="12.75" customHeight="1" x14ac:dyDescent="0.25">
      <c r="A392" s="5"/>
      <c r="B392" s="32"/>
      <c r="C392" s="33"/>
      <c r="D392" s="34"/>
      <c r="E392" s="34"/>
      <c r="F392" s="33"/>
      <c r="G392" s="33"/>
      <c r="H392" s="33"/>
      <c r="I392" s="5"/>
      <c r="J392" s="5"/>
      <c r="K392" s="5"/>
      <c r="L392" s="5"/>
      <c r="M392" s="5"/>
      <c r="N392" s="5"/>
      <c r="O392" s="5"/>
      <c r="P392" s="5"/>
      <c r="Q392" s="5"/>
      <c r="R392" s="5"/>
      <c r="S392" s="5"/>
      <c r="T392" s="5"/>
      <c r="U392" s="5"/>
      <c r="V392" s="5"/>
      <c r="W392" s="5"/>
      <c r="X392" s="5"/>
      <c r="Y392" s="5"/>
      <c r="Z392" s="5"/>
    </row>
    <row r="393" spans="1:26" ht="12.75" customHeight="1" x14ac:dyDescent="0.25">
      <c r="A393" s="5"/>
      <c r="B393" s="32"/>
      <c r="C393" s="33"/>
      <c r="D393" s="34"/>
      <c r="E393" s="34"/>
      <c r="F393" s="33"/>
      <c r="G393" s="33"/>
      <c r="H393" s="33"/>
      <c r="I393" s="5"/>
      <c r="J393" s="5"/>
      <c r="K393" s="5"/>
      <c r="L393" s="5"/>
      <c r="M393" s="5"/>
      <c r="N393" s="5"/>
      <c r="O393" s="5"/>
      <c r="P393" s="5"/>
      <c r="Q393" s="5"/>
      <c r="R393" s="5"/>
      <c r="S393" s="5"/>
      <c r="T393" s="5"/>
      <c r="U393" s="5"/>
      <c r="V393" s="5"/>
      <c r="W393" s="5"/>
      <c r="X393" s="5"/>
      <c r="Y393" s="5"/>
      <c r="Z393" s="5"/>
    </row>
    <row r="394" spans="1:26" ht="12.75" customHeight="1" x14ac:dyDescent="0.25">
      <c r="A394" s="5"/>
      <c r="B394" s="32"/>
      <c r="C394" s="33"/>
      <c r="D394" s="34"/>
      <c r="E394" s="34"/>
      <c r="F394" s="33"/>
      <c r="G394" s="33"/>
      <c r="H394" s="33"/>
      <c r="I394" s="5"/>
      <c r="J394" s="5"/>
      <c r="K394" s="5"/>
      <c r="L394" s="5"/>
      <c r="M394" s="5"/>
      <c r="N394" s="5"/>
      <c r="O394" s="5"/>
      <c r="P394" s="5"/>
      <c r="Q394" s="5"/>
      <c r="R394" s="5"/>
      <c r="S394" s="5"/>
      <c r="T394" s="5"/>
      <c r="U394" s="5"/>
      <c r="V394" s="5"/>
      <c r="W394" s="5"/>
      <c r="X394" s="5"/>
      <c r="Y394" s="5"/>
      <c r="Z394" s="5"/>
    </row>
    <row r="395" spans="1:26" ht="12.75" customHeight="1" x14ac:dyDescent="0.25">
      <c r="A395" s="5"/>
      <c r="B395" s="32"/>
      <c r="C395" s="33"/>
      <c r="D395" s="34"/>
      <c r="E395" s="34"/>
      <c r="F395" s="33"/>
      <c r="G395" s="33"/>
      <c r="H395" s="33"/>
      <c r="I395" s="5"/>
      <c r="J395" s="5"/>
      <c r="K395" s="5"/>
      <c r="L395" s="5"/>
      <c r="M395" s="5"/>
      <c r="N395" s="5"/>
      <c r="O395" s="5"/>
      <c r="P395" s="5"/>
      <c r="Q395" s="5"/>
      <c r="R395" s="5"/>
      <c r="S395" s="5"/>
      <c r="T395" s="5"/>
      <c r="U395" s="5"/>
      <c r="V395" s="5"/>
      <c r="W395" s="5"/>
      <c r="X395" s="5"/>
      <c r="Y395" s="5"/>
      <c r="Z395" s="5"/>
    </row>
    <row r="396" spans="1:26" ht="12.75" customHeight="1" x14ac:dyDescent="0.25">
      <c r="A396" s="5"/>
      <c r="B396" s="32"/>
      <c r="C396" s="33"/>
      <c r="D396" s="34"/>
      <c r="E396" s="34"/>
      <c r="F396" s="33"/>
      <c r="G396" s="33"/>
      <c r="H396" s="33"/>
      <c r="I396" s="5"/>
      <c r="J396" s="5"/>
      <c r="K396" s="5"/>
      <c r="L396" s="5"/>
      <c r="M396" s="5"/>
      <c r="N396" s="5"/>
      <c r="O396" s="5"/>
      <c r="P396" s="5"/>
      <c r="Q396" s="5"/>
      <c r="R396" s="5"/>
      <c r="S396" s="5"/>
      <c r="T396" s="5"/>
      <c r="U396" s="5"/>
      <c r="V396" s="5"/>
      <c r="W396" s="5"/>
      <c r="X396" s="5"/>
      <c r="Y396" s="5"/>
      <c r="Z396" s="5"/>
    </row>
    <row r="397" spans="1:26" ht="12.75" customHeight="1" x14ac:dyDescent="0.25">
      <c r="A397" s="5"/>
      <c r="B397" s="32"/>
      <c r="C397" s="33"/>
      <c r="D397" s="34"/>
      <c r="E397" s="34"/>
      <c r="F397" s="33"/>
      <c r="G397" s="33"/>
      <c r="H397" s="33"/>
      <c r="I397" s="5"/>
      <c r="J397" s="5"/>
      <c r="K397" s="5"/>
      <c r="L397" s="5"/>
      <c r="M397" s="5"/>
      <c r="N397" s="5"/>
      <c r="O397" s="5"/>
      <c r="P397" s="5"/>
      <c r="Q397" s="5"/>
      <c r="R397" s="5"/>
      <c r="S397" s="5"/>
      <c r="T397" s="5"/>
      <c r="U397" s="5"/>
      <c r="V397" s="5"/>
      <c r="W397" s="5"/>
      <c r="X397" s="5"/>
      <c r="Y397" s="5"/>
      <c r="Z397" s="5"/>
    </row>
    <row r="398" spans="1:26" ht="12.75" customHeight="1" x14ac:dyDescent="0.25">
      <c r="A398" s="5"/>
      <c r="B398" s="32"/>
      <c r="C398" s="33"/>
      <c r="D398" s="34"/>
      <c r="E398" s="34"/>
      <c r="F398" s="33"/>
      <c r="G398" s="33"/>
      <c r="H398" s="33"/>
      <c r="I398" s="5"/>
      <c r="J398" s="5"/>
      <c r="K398" s="5"/>
      <c r="L398" s="5"/>
      <c r="M398" s="5"/>
      <c r="N398" s="5"/>
      <c r="O398" s="5"/>
      <c r="P398" s="5"/>
      <c r="Q398" s="5"/>
      <c r="R398" s="5"/>
      <c r="S398" s="5"/>
      <c r="T398" s="5"/>
      <c r="U398" s="5"/>
      <c r="V398" s="5"/>
      <c r="W398" s="5"/>
      <c r="X398" s="5"/>
      <c r="Y398" s="5"/>
      <c r="Z398" s="5"/>
    </row>
    <row r="399" spans="1:26" ht="12.75" customHeight="1" x14ac:dyDescent="0.25">
      <c r="A399" s="5"/>
      <c r="B399" s="32"/>
      <c r="C399" s="33"/>
      <c r="D399" s="34"/>
      <c r="E399" s="34"/>
      <c r="F399" s="33"/>
      <c r="G399" s="33"/>
      <c r="H399" s="33"/>
      <c r="I399" s="5"/>
      <c r="J399" s="5"/>
      <c r="K399" s="5"/>
      <c r="L399" s="5"/>
      <c r="M399" s="5"/>
      <c r="N399" s="5"/>
      <c r="O399" s="5"/>
      <c r="P399" s="5"/>
      <c r="Q399" s="5"/>
      <c r="R399" s="5"/>
      <c r="S399" s="5"/>
      <c r="T399" s="5"/>
      <c r="U399" s="5"/>
      <c r="V399" s="5"/>
      <c r="W399" s="5"/>
      <c r="X399" s="5"/>
      <c r="Y399" s="5"/>
      <c r="Z399" s="5"/>
    </row>
    <row r="400" spans="1:26" ht="12.75" customHeight="1" x14ac:dyDescent="0.25">
      <c r="A400" s="5"/>
      <c r="B400" s="32"/>
      <c r="C400" s="33"/>
      <c r="D400" s="34"/>
      <c r="E400" s="34"/>
      <c r="F400" s="33"/>
      <c r="G400" s="33"/>
      <c r="H400" s="33"/>
      <c r="I400" s="5"/>
      <c r="J400" s="5"/>
      <c r="K400" s="5"/>
      <c r="L400" s="5"/>
      <c r="M400" s="5"/>
      <c r="N400" s="5"/>
      <c r="O400" s="5"/>
      <c r="P400" s="5"/>
      <c r="Q400" s="5"/>
      <c r="R400" s="5"/>
      <c r="S400" s="5"/>
      <c r="T400" s="5"/>
      <c r="U400" s="5"/>
      <c r="V400" s="5"/>
      <c r="W400" s="5"/>
      <c r="X400" s="5"/>
      <c r="Y400" s="5"/>
      <c r="Z400" s="5"/>
    </row>
    <row r="401" spans="1:26" ht="12.75" customHeight="1" x14ac:dyDescent="0.25">
      <c r="A401" s="5"/>
      <c r="B401" s="32"/>
      <c r="C401" s="33"/>
      <c r="D401" s="34"/>
      <c r="E401" s="34"/>
      <c r="F401" s="33"/>
      <c r="G401" s="33"/>
      <c r="H401" s="33"/>
      <c r="I401" s="5"/>
      <c r="J401" s="5"/>
      <c r="K401" s="5"/>
      <c r="L401" s="5"/>
      <c r="M401" s="5"/>
      <c r="N401" s="5"/>
      <c r="O401" s="5"/>
      <c r="P401" s="5"/>
      <c r="Q401" s="5"/>
      <c r="R401" s="5"/>
      <c r="S401" s="5"/>
      <c r="T401" s="5"/>
      <c r="U401" s="5"/>
      <c r="V401" s="5"/>
      <c r="W401" s="5"/>
      <c r="X401" s="5"/>
      <c r="Y401" s="5"/>
      <c r="Z401" s="5"/>
    </row>
    <row r="402" spans="1:26" ht="12.75" customHeight="1" x14ac:dyDescent="0.25">
      <c r="A402" s="5"/>
      <c r="B402" s="32"/>
      <c r="C402" s="33"/>
      <c r="D402" s="34"/>
      <c r="E402" s="34"/>
      <c r="F402" s="33"/>
      <c r="G402" s="33"/>
      <c r="H402" s="33"/>
      <c r="I402" s="5"/>
      <c r="J402" s="5"/>
      <c r="K402" s="5"/>
      <c r="L402" s="5"/>
      <c r="M402" s="5"/>
      <c r="N402" s="5"/>
      <c r="O402" s="5"/>
      <c r="P402" s="5"/>
      <c r="Q402" s="5"/>
      <c r="R402" s="5"/>
      <c r="S402" s="5"/>
      <c r="T402" s="5"/>
      <c r="U402" s="5"/>
      <c r="V402" s="5"/>
      <c r="W402" s="5"/>
      <c r="X402" s="5"/>
      <c r="Y402" s="5"/>
      <c r="Z402" s="5"/>
    </row>
    <row r="403" spans="1:26" ht="12.75" customHeight="1" x14ac:dyDescent="0.25">
      <c r="A403" s="5"/>
      <c r="B403" s="32"/>
      <c r="C403" s="33"/>
      <c r="D403" s="34"/>
      <c r="E403" s="34"/>
      <c r="F403" s="33"/>
      <c r="G403" s="33"/>
      <c r="H403" s="33"/>
      <c r="I403" s="5"/>
      <c r="J403" s="5"/>
      <c r="K403" s="5"/>
      <c r="L403" s="5"/>
      <c r="M403" s="5"/>
      <c r="N403" s="5"/>
      <c r="O403" s="5"/>
      <c r="P403" s="5"/>
      <c r="Q403" s="5"/>
      <c r="R403" s="5"/>
      <c r="S403" s="5"/>
      <c r="T403" s="5"/>
      <c r="U403" s="5"/>
      <c r="V403" s="5"/>
      <c r="W403" s="5"/>
      <c r="X403" s="5"/>
      <c r="Y403" s="5"/>
      <c r="Z403" s="5"/>
    </row>
    <row r="404" spans="1:26" ht="12.75" customHeight="1" x14ac:dyDescent="0.25">
      <c r="A404" s="5"/>
      <c r="B404" s="32"/>
      <c r="C404" s="33"/>
      <c r="D404" s="34"/>
      <c r="E404" s="34"/>
      <c r="F404" s="33"/>
      <c r="G404" s="33"/>
      <c r="H404" s="33"/>
      <c r="I404" s="5"/>
      <c r="J404" s="5"/>
      <c r="K404" s="5"/>
      <c r="L404" s="5"/>
      <c r="M404" s="5"/>
      <c r="N404" s="5"/>
      <c r="O404" s="5"/>
      <c r="P404" s="5"/>
      <c r="Q404" s="5"/>
      <c r="R404" s="5"/>
      <c r="S404" s="5"/>
      <c r="T404" s="5"/>
      <c r="U404" s="5"/>
      <c r="V404" s="5"/>
      <c r="W404" s="5"/>
      <c r="X404" s="5"/>
      <c r="Y404" s="5"/>
      <c r="Z404" s="5"/>
    </row>
    <row r="405" spans="1:26" ht="12.75" customHeight="1" x14ac:dyDescent="0.25">
      <c r="A405" s="5"/>
      <c r="B405" s="32"/>
      <c r="C405" s="33"/>
      <c r="D405" s="34"/>
      <c r="E405" s="34"/>
      <c r="F405" s="33"/>
      <c r="G405" s="33"/>
      <c r="H405" s="33"/>
      <c r="I405" s="5"/>
      <c r="J405" s="5"/>
      <c r="K405" s="5"/>
      <c r="L405" s="5"/>
      <c r="M405" s="5"/>
      <c r="N405" s="5"/>
      <c r="O405" s="5"/>
      <c r="P405" s="5"/>
      <c r="Q405" s="5"/>
      <c r="R405" s="5"/>
      <c r="S405" s="5"/>
      <c r="T405" s="5"/>
      <c r="U405" s="5"/>
      <c r="V405" s="5"/>
      <c r="W405" s="5"/>
      <c r="X405" s="5"/>
      <c r="Y405" s="5"/>
      <c r="Z405" s="5"/>
    </row>
    <row r="406" spans="1:26" ht="12.75" customHeight="1" x14ac:dyDescent="0.25">
      <c r="A406" s="5"/>
      <c r="B406" s="32"/>
      <c r="C406" s="33"/>
      <c r="D406" s="34"/>
      <c r="E406" s="34"/>
      <c r="F406" s="33"/>
      <c r="G406" s="33"/>
      <c r="H406" s="33"/>
      <c r="I406" s="5"/>
      <c r="J406" s="5"/>
      <c r="K406" s="5"/>
      <c r="L406" s="5"/>
      <c r="M406" s="5"/>
      <c r="N406" s="5"/>
      <c r="O406" s="5"/>
      <c r="P406" s="5"/>
      <c r="Q406" s="5"/>
      <c r="R406" s="5"/>
      <c r="S406" s="5"/>
      <c r="T406" s="5"/>
      <c r="U406" s="5"/>
      <c r="V406" s="5"/>
      <c r="W406" s="5"/>
      <c r="X406" s="5"/>
      <c r="Y406" s="5"/>
      <c r="Z406" s="5"/>
    </row>
    <row r="407" spans="1:26" ht="12.75" customHeight="1" x14ac:dyDescent="0.25">
      <c r="A407" s="5"/>
      <c r="B407" s="32"/>
      <c r="C407" s="33"/>
      <c r="D407" s="34"/>
      <c r="E407" s="34"/>
      <c r="F407" s="33"/>
      <c r="G407" s="33"/>
      <c r="H407" s="33"/>
      <c r="I407" s="5"/>
      <c r="J407" s="5"/>
      <c r="K407" s="5"/>
      <c r="L407" s="5"/>
      <c r="M407" s="5"/>
      <c r="N407" s="5"/>
      <c r="O407" s="5"/>
      <c r="P407" s="5"/>
      <c r="Q407" s="5"/>
      <c r="R407" s="5"/>
      <c r="S407" s="5"/>
      <c r="T407" s="5"/>
      <c r="U407" s="5"/>
      <c r="V407" s="5"/>
      <c r="W407" s="5"/>
      <c r="X407" s="5"/>
      <c r="Y407" s="5"/>
      <c r="Z407" s="5"/>
    </row>
    <row r="408" spans="1:26" ht="12.75" customHeight="1" x14ac:dyDescent="0.25">
      <c r="A408" s="5"/>
      <c r="B408" s="32"/>
      <c r="C408" s="33"/>
      <c r="D408" s="34"/>
      <c r="E408" s="34"/>
      <c r="F408" s="33"/>
      <c r="G408" s="33"/>
      <c r="H408" s="33"/>
      <c r="I408" s="5"/>
      <c r="J408" s="5"/>
      <c r="K408" s="5"/>
      <c r="L408" s="5"/>
      <c r="M408" s="5"/>
      <c r="N408" s="5"/>
      <c r="O408" s="5"/>
      <c r="P408" s="5"/>
      <c r="Q408" s="5"/>
      <c r="R408" s="5"/>
      <c r="S408" s="5"/>
      <c r="T408" s="5"/>
      <c r="U408" s="5"/>
      <c r="V408" s="5"/>
      <c r="W408" s="5"/>
      <c r="X408" s="5"/>
      <c r="Y408" s="5"/>
      <c r="Z408" s="5"/>
    </row>
    <row r="409" spans="1:26" ht="12.75" customHeight="1" x14ac:dyDescent="0.25">
      <c r="A409" s="5"/>
      <c r="B409" s="32"/>
      <c r="C409" s="33"/>
      <c r="D409" s="34"/>
      <c r="E409" s="34"/>
      <c r="F409" s="33"/>
      <c r="G409" s="33"/>
      <c r="H409" s="33"/>
      <c r="I409" s="5"/>
      <c r="J409" s="5"/>
      <c r="K409" s="5"/>
      <c r="L409" s="5"/>
      <c r="M409" s="5"/>
      <c r="N409" s="5"/>
      <c r="O409" s="5"/>
      <c r="P409" s="5"/>
      <c r="Q409" s="5"/>
      <c r="R409" s="5"/>
      <c r="S409" s="5"/>
      <c r="T409" s="5"/>
      <c r="U409" s="5"/>
      <c r="V409" s="5"/>
      <c r="W409" s="5"/>
      <c r="X409" s="5"/>
      <c r="Y409" s="5"/>
      <c r="Z409" s="5"/>
    </row>
    <row r="410" spans="1:26" ht="12.75" customHeight="1" x14ac:dyDescent="0.25">
      <c r="A410" s="5"/>
      <c r="B410" s="32"/>
      <c r="C410" s="33"/>
      <c r="D410" s="34"/>
      <c r="E410" s="34"/>
      <c r="F410" s="33"/>
      <c r="G410" s="33"/>
      <c r="H410" s="33"/>
      <c r="I410" s="5"/>
      <c r="J410" s="5"/>
      <c r="K410" s="5"/>
      <c r="L410" s="5"/>
      <c r="M410" s="5"/>
      <c r="N410" s="5"/>
      <c r="O410" s="5"/>
      <c r="P410" s="5"/>
      <c r="Q410" s="5"/>
      <c r="R410" s="5"/>
      <c r="S410" s="5"/>
      <c r="T410" s="5"/>
      <c r="U410" s="5"/>
      <c r="V410" s="5"/>
      <c r="W410" s="5"/>
      <c r="X410" s="5"/>
      <c r="Y410" s="5"/>
      <c r="Z410" s="5"/>
    </row>
    <row r="411" spans="1:26" ht="12.75" customHeight="1" x14ac:dyDescent="0.25">
      <c r="A411" s="5"/>
      <c r="B411" s="32"/>
      <c r="C411" s="33"/>
      <c r="D411" s="34"/>
      <c r="E411" s="34"/>
      <c r="F411" s="33"/>
      <c r="G411" s="33"/>
      <c r="H411" s="33"/>
      <c r="I411" s="5"/>
      <c r="J411" s="5"/>
      <c r="K411" s="5"/>
      <c r="L411" s="5"/>
      <c r="M411" s="5"/>
      <c r="N411" s="5"/>
      <c r="O411" s="5"/>
      <c r="P411" s="5"/>
      <c r="Q411" s="5"/>
      <c r="R411" s="5"/>
      <c r="S411" s="5"/>
      <c r="T411" s="5"/>
      <c r="U411" s="5"/>
      <c r="V411" s="5"/>
      <c r="W411" s="5"/>
      <c r="X411" s="5"/>
      <c r="Y411" s="5"/>
      <c r="Z411" s="5"/>
    </row>
    <row r="412" spans="1:26" ht="12.75" customHeight="1" x14ac:dyDescent="0.25">
      <c r="A412" s="5"/>
      <c r="B412" s="32"/>
      <c r="C412" s="33"/>
      <c r="D412" s="34"/>
      <c r="E412" s="34"/>
      <c r="F412" s="33"/>
      <c r="G412" s="33"/>
      <c r="H412" s="33"/>
      <c r="I412" s="5"/>
      <c r="J412" s="5"/>
      <c r="K412" s="5"/>
      <c r="L412" s="5"/>
      <c r="M412" s="5"/>
      <c r="N412" s="5"/>
      <c r="O412" s="5"/>
      <c r="P412" s="5"/>
      <c r="Q412" s="5"/>
      <c r="R412" s="5"/>
      <c r="S412" s="5"/>
      <c r="T412" s="5"/>
      <c r="U412" s="5"/>
      <c r="V412" s="5"/>
      <c r="W412" s="5"/>
      <c r="X412" s="5"/>
      <c r="Y412" s="5"/>
      <c r="Z412" s="5"/>
    </row>
    <row r="413" spans="1:26" ht="12.75" customHeight="1" x14ac:dyDescent="0.25">
      <c r="A413" s="5"/>
      <c r="B413" s="32"/>
      <c r="C413" s="33"/>
      <c r="D413" s="34"/>
      <c r="E413" s="34"/>
      <c r="F413" s="33"/>
      <c r="G413" s="33"/>
      <c r="H413" s="33"/>
      <c r="I413" s="5"/>
      <c r="J413" s="5"/>
      <c r="K413" s="5"/>
      <c r="L413" s="5"/>
      <c r="M413" s="5"/>
      <c r="N413" s="5"/>
      <c r="O413" s="5"/>
      <c r="P413" s="5"/>
      <c r="Q413" s="5"/>
      <c r="R413" s="5"/>
      <c r="S413" s="5"/>
      <c r="T413" s="5"/>
      <c r="U413" s="5"/>
      <c r="V413" s="5"/>
      <c r="W413" s="5"/>
      <c r="X413" s="5"/>
      <c r="Y413" s="5"/>
      <c r="Z413" s="5"/>
    </row>
    <row r="414" spans="1:26" ht="12.75" customHeight="1" x14ac:dyDescent="0.25">
      <c r="A414" s="5"/>
      <c r="B414" s="32"/>
      <c r="C414" s="33"/>
      <c r="D414" s="34"/>
      <c r="E414" s="34"/>
      <c r="F414" s="33"/>
      <c r="G414" s="33"/>
      <c r="H414" s="33"/>
      <c r="I414" s="5"/>
      <c r="J414" s="5"/>
      <c r="K414" s="5"/>
      <c r="L414" s="5"/>
      <c r="M414" s="5"/>
      <c r="N414" s="5"/>
      <c r="O414" s="5"/>
      <c r="P414" s="5"/>
      <c r="Q414" s="5"/>
      <c r="R414" s="5"/>
      <c r="S414" s="5"/>
      <c r="T414" s="5"/>
      <c r="U414" s="5"/>
      <c r="V414" s="5"/>
      <c r="W414" s="5"/>
      <c r="X414" s="5"/>
      <c r="Y414" s="5"/>
      <c r="Z414" s="5"/>
    </row>
    <row r="415" spans="1:26" ht="12.75" customHeight="1" x14ac:dyDescent="0.25">
      <c r="A415" s="5"/>
      <c r="B415" s="32"/>
      <c r="C415" s="33"/>
      <c r="D415" s="34"/>
      <c r="E415" s="34"/>
      <c r="F415" s="33"/>
      <c r="G415" s="33"/>
      <c r="H415" s="33"/>
      <c r="I415" s="5"/>
      <c r="J415" s="5"/>
      <c r="K415" s="5"/>
      <c r="L415" s="5"/>
      <c r="M415" s="5"/>
      <c r="N415" s="5"/>
      <c r="O415" s="5"/>
      <c r="P415" s="5"/>
      <c r="Q415" s="5"/>
      <c r="R415" s="5"/>
      <c r="S415" s="5"/>
      <c r="T415" s="5"/>
      <c r="U415" s="5"/>
      <c r="V415" s="5"/>
      <c r="W415" s="5"/>
      <c r="X415" s="5"/>
      <c r="Y415" s="5"/>
      <c r="Z415" s="5"/>
    </row>
    <row r="416" spans="1:26" ht="12.75" customHeight="1" x14ac:dyDescent="0.25">
      <c r="A416" s="5"/>
      <c r="B416" s="32"/>
      <c r="C416" s="33"/>
      <c r="D416" s="34"/>
      <c r="E416" s="34"/>
      <c r="F416" s="33"/>
      <c r="G416" s="33"/>
      <c r="H416" s="33"/>
      <c r="I416" s="5"/>
      <c r="J416" s="5"/>
      <c r="K416" s="5"/>
      <c r="L416" s="5"/>
      <c r="M416" s="5"/>
      <c r="N416" s="5"/>
      <c r="O416" s="5"/>
      <c r="P416" s="5"/>
      <c r="Q416" s="5"/>
      <c r="R416" s="5"/>
      <c r="S416" s="5"/>
      <c r="T416" s="5"/>
      <c r="U416" s="5"/>
      <c r="V416" s="5"/>
      <c r="W416" s="5"/>
      <c r="X416" s="5"/>
      <c r="Y416" s="5"/>
      <c r="Z416" s="5"/>
    </row>
    <row r="417" spans="1:26" ht="12.75" customHeight="1" x14ac:dyDescent="0.25">
      <c r="A417" s="5"/>
      <c r="B417" s="32"/>
      <c r="C417" s="33"/>
      <c r="D417" s="34"/>
      <c r="E417" s="34"/>
      <c r="F417" s="33"/>
      <c r="G417" s="33"/>
      <c r="H417" s="33"/>
      <c r="I417" s="5"/>
      <c r="J417" s="5"/>
      <c r="K417" s="5"/>
      <c r="L417" s="5"/>
      <c r="M417" s="5"/>
      <c r="N417" s="5"/>
      <c r="O417" s="5"/>
      <c r="P417" s="5"/>
      <c r="Q417" s="5"/>
      <c r="R417" s="5"/>
      <c r="S417" s="5"/>
      <c r="T417" s="5"/>
      <c r="U417" s="5"/>
      <c r="V417" s="5"/>
      <c r="W417" s="5"/>
      <c r="X417" s="5"/>
      <c r="Y417" s="5"/>
      <c r="Z417" s="5"/>
    </row>
    <row r="418" spans="1:26" ht="12.75" customHeight="1" x14ac:dyDescent="0.25">
      <c r="A418" s="5"/>
      <c r="B418" s="32"/>
      <c r="C418" s="33"/>
      <c r="D418" s="34"/>
      <c r="E418" s="34"/>
      <c r="F418" s="33"/>
      <c r="G418" s="33"/>
      <c r="H418" s="33"/>
      <c r="I418" s="5"/>
      <c r="J418" s="5"/>
      <c r="K418" s="5"/>
      <c r="L418" s="5"/>
      <c r="M418" s="5"/>
      <c r="N418" s="5"/>
      <c r="O418" s="5"/>
      <c r="P418" s="5"/>
      <c r="Q418" s="5"/>
      <c r="R418" s="5"/>
      <c r="S418" s="5"/>
      <c r="T418" s="5"/>
      <c r="U418" s="5"/>
      <c r="V418" s="5"/>
      <c r="W418" s="5"/>
      <c r="X418" s="5"/>
      <c r="Y418" s="5"/>
      <c r="Z418" s="5"/>
    </row>
    <row r="419" spans="1:26" ht="12.75" customHeight="1" x14ac:dyDescent="0.25">
      <c r="A419" s="5"/>
      <c r="B419" s="32"/>
      <c r="C419" s="33"/>
      <c r="D419" s="34"/>
      <c r="E419" s="34"/>
      <c r="F419" s="33"/>
      <c r="G419" s="33"/>
      <c r="H419" s="33"/>
      <c r="I419" s="5"/>
      <c r="J419" s="5"/>
      <c r="K419" s="5"/>
      <c r="L419" s="5"/>
      <c r="M419" s="5"/>
      <c r="N419" s="5"/>
      <c r="O419" s="5"/>
      <c r="P419" s="5"/>
      <c r="Q419" s="5"/>
      <c r="R419" s="5"/>
      <c r="S419" s="5"/>
      <c r="T419" s="5"/>
      <c r="U419" s="5"/>
      <c r="V419" s="5"/>
      <c r="W419" s="5"/>
      <c r="X419" s="5"/>
      <c r="Y419" s="5"/>
      <c r="Z419" s="5"/>
    </row>
    <row r="420" spans="1:26" ht="12.75" customHeight="1" x14ac:dyDescent="0.25">
      <c r="A420" s="5"/>
      <c r="B420" s="32"/>
      <c r="C420" s="33"/>
      <c r="D420" s="34"/>
      <c r="E420" s="34"/>
      <c r="F420" s="33"/>
      <c r="G420" s="33"/>
      <c r="H420" s="33"/>
      <c r="I420" s="5"/>
      <c r="J420" s="5"/>
      <c r="K420" s="5"/>
      <c r="L420" s="5"/>
      <c r="M420" s="5"/>
      <c r="N420" s="5"/>
      <c r="O420" s="5"/>
      <c r="P420" s="5"/>
      <c r="Q420" s="5"/>
      <c r="R420" s="5"/>
      <c r="S420" s="5"/>
      <c r="T420" s="5"/>
      <c r="U420" s="5"/>
      <c r="V420" s="5"/>
      <c r="W420" s="5"/>
      <c r="X420" s="5"/>
      <c r="Y420" s="5"/>
      <c r="Z420" s="5"/>
    </row>
    <row r="421" spans="1:26" ht="12.75" customHeight="1" x14ac:dyDescent="0.25">
      <c r="A421" s="5"/>
      <c r="B421" s="32"/>
      <c r="C421" s="33"/>
      <c r="D421" s="34"/>
      <c r="E421" s="34"/>
      <c r="F421" s="33"/>
      <c r="G421" s="33"/>
      <c r="H421" s="33"/>
      <c r="I421" s="5"/>
      <c r="J421" s="5"/>
      <c r="K421" s="5"/>
      <c r="L421" s="5"/>
      <c r="M421" s="5"/>
      <c r="N421" s="5"/>
      <c r="O421" s="5"/>
      <c r="P421" s="5"/>
      <c r="Q421" s="5"/>
      <c r="R421" s="5"/>
      <c r="S421" s="5"/>
      <c r="T421" s="5"/>
      <c r="U421" s="5"/>
      <c r="V421" s="5"/>
      <c r="W421" s="5"/>
      <c r="X421" s="5"/>
      <c r="Y421" s="5"/>
      <c r="Z421" s="5"/>
    </row>
    <row r="422" spans="1:26" ht="12.75" customHeight="1" x14ac:dyDescent="0.25">
      <c r="A422" s="5"/>
      <c r="B422" s="32"/>
      <c r="C422" s="33"/>
      <c r="D422" s="34"/>
      <c r="E422" s="34"/>
      <c r="F422" s="33"/>
      <c r="G422" s="33"/>
      <c r="H422" s="33"/>
      <c r="I422" s="5"/>
      <c r="J422" s="5"/>
      <c r="K422" s="5"/>
      <c r="L422" s="5"/>
      <c r="M422" s="5"/>
      <c r="N422" s="5"/>
      <c r="O422" s="5"/>
      <c r="P422" s="5"/>
      <c r="Q422" s="5"/>
      <c r="R422" s="5"/>
      <c r="S422" s="5"/>
      <c r="T422" s="5"/>
      <c r="U422" s="5"/>
      <c r="V422" s="5"/>
      <c r="W422" s="5"/>
      <c r="X422" s="5"/>
      <c r="Y422" s="5"/>
      <c r="Z422" s="5"/>
    </row>
    <row r="423" spans="1:26" ht="12.75" customHeight="1" x14ac:dyDescent="0.25">
      <c r="A423" s="5"/>
      <c r="B423" s="32"/>
      <c r="C423" s="33"/>
      <c r="D423" s="34"/>
      <c r="E423" s="34"/>
      <c r="F423" s="33"/>
      <c r="G423" s="33"/>
      <c r="H423" s="33"/>
      <c r="I423" s="5"/>
      <c r="J423" s="5"/>
      <c r="K423" s="5"/>
      <c r="L423" s="5"/>
      <c r="M423" s="5"/>
      <c r="N423" s="5"/>
      <c r="O423" s="5"/>
      <c r="P423" s="5"/>
      <c r="Q423" s="5"/>
      <c r="R423" s="5"/>
      <c r="S423" s="5"/>
      <c r="T423" s="5"/>
      <c r="U423" s="5"/>
      <c r="V423" s="5"/>
      <c r="W423" s="5"/>
      <c r="X423" s="5"/>
      <c r="Y423" s="5"/>
      <c r="Z423" s="5"/>
    </row>
    <row r="424" spans="1:26" ht="12.75" customHeight="1" x14ac:dyDescent="0.25">
      <c r="A424" s="5"/>
      <c r="B424" s="32"/>
      <c r="C424" s="33"/>
      <c r="D424" s="34"/>
      <c r="E424" s="34"/>
      <c r="F424" s="33"/>
      <c r="G424" s="33"/>
      <c r="H424" s="33"/>
      <c r="I424" s="5"/>
      <c r="J424" s="5"/>
      <c r="K424" s="5"/>
      <c r="L424" s="5"/>
      <c r="M424" s="5"/>
      <c r="N424" s="5"/>
      <c r="O424" s="5"/>
      <c r="P424" s="5"/>
      <c r="Q424" s="5"/>
      <c r="R424" s="5"/>
      <c r="S424" s="5"/>
      <c r="T424" s="5"/>
      <c r="U424" s="5"/>
      <c r="V424" s="5"/>
      <c r="W424" s="5"/>
      <c r="X424" s="5"/>
      <c r="Y424" s="5"/>
      <c r="Z424" s="5"/>
    </row>
    <row r="425" spans="1:26" ht="12.75" customHeight="1" x14ac:dyDescent="0.25">
      <c r="A425" s="5"/>
      <c r="B425" s="32"/>
      <c r="C425" s="33"/>
      <c r="D425" s="34"/>
      <c r="E425" s="34"/>
      <c r="F425" s="33"/>
      <c r="G425" s="33"/>
      <c r="H425" s="33"/>
      <c r="I425" s="5"/>
      <c r="J425" s="5"/>
      <c r="K425" s="5"/>
      <c r="L425" s="5"/>
      <c r="M425" s="5"/>
      <c r="N425" s="5"/>
      <c r="O425" s="5"/>
      <c r="P425" s="5"/>
      <c r="Q425" s="5"/>
      <c r="R425" s="5"/>
      <c r="S425" s="5"/>
      <c r="T425" s="5"/>
      <c r="U425" s="5"/>
      <c r="V425" s="5"/>
      <c r="W425" s="5"/>
      <c r="X425" s="5"/>
      <c r="Y425" s="5"/>
      <c r="Z425" s="5"/>
    </row>
    <row r="426" spans="1:26" ht="12.75" customHeight="1" x14ac:dyDescent="0.25">
      <c r="A426" s="5"/>
      <c r="B426" s="32"/>
      <c r="C426" s="33"/>
      <c r="D426" s="34"/>
      <c r="E426" s="34"/>
      <c r="F426" s="33"/>
      <c r="G426" s="33"/>
      <c r="H426" s="33"/>
      <c r="I426" s="5"/>
      <c r="J426" s="5"/>
      <c r="K426" s="5"/>
      <c r="L426" s="5"/>
      <c r="M426" s="5"/>
      <c r="N426" s="5"/>
      <c r="O426" s="5"/>
      <c r="P426" s="5"/>
      <c r="Q426" s="5"/>
      <c r="R426" s="5"/>
      <c r="S426" s="5"/>
      <c r="T426" s="5"/>
      <c r="U426" s="5"/>
      <c r="V426" s="5"/>
      <c r="W426" s="5"/>
      <c r="X426" s="5"/>
      <c r="Y426" s="5"/>
      <c r="Z426" s="5"/>
    </row>
    <row r="427" spans="1:26" ht="12.75" customHeight="1" x14ac:dyDescent="0.25">
      <c r="A427" s="5"/>
      <c r="B427" s="32"/>
      <c r="C427" s="33"/>
      <c r="D427" s="34"/>
      <c r="E427" s="34"/>
      <c r="F427" s="33"/>
      <c r="G427" s="33"/>
      <c r="H427" s="33"/>
      <c r="I427" s="5"/>
      <c r="J427" s="5"/>
      <c r="K427" s="5"/>
      <c r="L427" s="5"/>
      <c r="M427" s="5"/>
      <c r="N427" s="5"/>
      <c r="O427" s="5"/>
      <c r="P427" s="5"/>
      <c r="Q427" s="5"/>
      <c r="R427" s="5"/>
      <c r="S427" s="5"/>
      <c r="T427" s="5"/>
      <c r="U427" s="5"/>
      <c r="V427" s="5"/>
      <c r="W427" s="5"/>
      <c r="X427" s="5"/>
      <c r="Y427" s="5"/>
      <c r="Z427" s="5"/>
    </row>
    <row r="428" spans="1:26" ht="12.75" customHeight="1" x14ac:dyDescent="0.25">
      <c r="A428" s="5"/>
      <c r="B428" s="32"/>
      <c r="C428" s="33"/>
      <c r="D428" s="34"/>
      <c r="E428" s="34"/>
      <c r="F428" s="33"/>
      <c r="G428" s="33"/>
      <c r="H428" s="33"/>
      <c r="I428" s="5"/>
      <c r="J428" s="5"/>
      <c r="K428" s="5"/>
      <c r="L428" s="5"/>
      <c r="M428" s="5"/>
      <c r="N428" s="5"/>
      <c r="O428" s="5"/>
      <c r="P428" s="5"/>
      <c r="Q428" s="5"/>
      <c r="R428" s="5"/>
      <c r="S428" s="5"/>
      <c r="T428" s="5"/>
      <c r="U428" s="5"/>
      <c r="V428" s="5"/>
      <c r="W428" s="5"/>
      <c r="X428" s="5"/>
      <c r="Y428" s="5"/>
      <c r="Z428" s="5"/>
    </row>
    <row r="429" spans="1:26" ht="12.75" customHeight="1" x14ac:dyDescent="0.25">
      <c r="A429" s="5"/>
      <c r="B429" s="32"/>
      <c r="C429" s="33"/>
      <c r="D429" s="34"/>
      <c r="E429" s="34"/>
      <c r="F429" s="33"/>
      <c r="G429" s="33"/>
      <c r="H429" s="33"/>
      <c r="I429" s="5"/>
      <c r="J429" s="5"/>
      <c r="K429" s="5"/>
      <c r="L429" s="5"/>
      <c r="M429" s="5"/>
      <c r="N429" s="5"/>
      <c r="O429" s="5"/>
      <c r="P429" s="5"/>
      <c r="Q429" s="5"/>
      <c r="R429" s="5"/>
      <c r="S429" s="5"/>
      <c r="T429" s="5"/>
      <c r="U429" s="5"/>
      <c r="V429" s="5"/>
      <c r="W429" s="5"/>
      <c r="X429" s="5"/>
      <c r="Y429" s="5"/>
      <c r="Z429" s="5"/>
    </row>
    <row r="430" spans="1:26" ht="12.75" customHeight="1" x14ac:dyDescent="0.25">
      <c r="A430" s="5"/>
      <c r="B430" s="32"/>
      <c r="C430" s="33"/>
      <c r="D430" s="34"/>
      <c r="E430" s="34"/>
      <c r="F430" s="33"/>
      <c r="G430" s="33"/>
      <c r="H430" s="33"/>
      <c r="I430" s="5"/>
      <c r="J430" s="5"/>
      <c r="K430" s="5"/>
      <c r="L430" s="5"/>
      <c r="M430" s="5"/>
      <c r="N430" s="5"/>
      <c r="O430" s="5"/>
      <c r="P430" s="5"/>
      <c r="Q430" s="5"/>
      <c r="R430" s="5"/>
      <c r="S430" s="5"/>
      <c r="T430" s="5"/>
      <c r="U430" s="5"/>
      <c r="V430" s="5"/>
      <c r="W430" s="5"/>
      <c r="X430" s="5"/>
      <c r="Y430" s="5"/>
      <c r="Z430" s="5"/>
    </row>
    <row r="431" spans="1:26" ht="12.75" customHeight="1" x14ac:dyDescent="0.25">
      <c r="A431" s="5"/>
      <c r="B431" s="32"/>
      <c r="C431" s="33"/>
      <c r="D431" s="34"/>
      <c r="E431" s="34"/>
      <c r="F431" s="33"/>
      <c r="G431" s="33"/>
      <c r="H431" s="33"/>
      <c r="I431" s="5"/>
      <c r="J431" s="5"/>
      <c r="K431" s="5"/>
      <c r="L431" s="5"/>
      <c r="M431" s="5"/>
      <c r="N431" s="5"/>
      <c r="O431" s="5"/>
      <c r="P431" s="5"/>
      <c r="Q431" s="5"/>
      <c r="R431" s="5"/>
      <c r="S431" s="5"/>
      <c r="T431" s="5"/>
      <c r="U431" s="5"/>
      <c r="V431" s="5"/>
      <c r="W431" s="5"/>
      <c r="X431" s="5"/>
      <c r="Y431" s="5"/>
      <c r="Z431" s="5"/>
    </row>
    <row r="432" spans="1:26" ht="12.75" customHeight="1" x14ac:dyDescent="0.25">
      <c r="A432" s="5"/>
      <c r="B432" s="32"/>
      <c r="C432" s="33"/>
      <c r="D432" s="34"/>
      <c r="E432" s="34"/>
      <c r="F432" s="33"/>
      <c r="G432" s="33"/>
      <c r="H432" s="33"/>
      <c r="I432" s="5"/>
      <c r="J432" s="5"/>
      <c r="K432" s="5"/>
      <c r="L432" s="5"/>
      <c r="M432" s="5"/>
      <c r="N432" s="5"/>
      <c r="O432" s="5"/>
      <c r="P432" s="5"/>
      <c r="Q432" s="5"/>
      <c r="R432" s="5"/>
      <c r="S432" s="5"/>
      <c r="T432" s="5"/>
      <c r="U432" s="5"/>
      <c r="V432" s="5"/>
      <c r="W432" s="5"/>
      <c r="X432" s="5"/>
      <c r="Y432" s="5"/>
      <c r="Z432" s="5"/>
    </row>
    <row r="433" spans="1:26" ht="12.75" customHeight="1" x14ac:dyDescent="0.25">
      <c r="A433" s="5"/>
      <c r="B433" s="32"/>
      <c r="C433" s="33"/>
      <c r="D433" s="34"/>
      <c r="E433" s="34"/>
      <c r="F433" s="33"/>
      <c r="G433" s="33"/>
      <c r="H433" s="33"/>
      <c r="I433" s="5"/>
      <c r="J433" s="5"/>
      <c r="K433" s="5"/>
      <c r="L433" s="5"/>
      <c r="M433" s="5"/>
      <c r="N433" s="5"/>
      <c r="O433" s="5"/>
      <c r="P433" s="5"/>
      <c r="Q433" s="5"/>
      <c r="R433" s="5"/>
      <c r="S433" s="5"/>
      <c r="T433" s="5"/>
      <c r="U433" s="5"/>
      <c r="V433" s="5"/>
      <c r="W433" s="5"/>
      <c r="X433" s="5"/>
      <c r="Y433" s="5"/>
      <c r="Z433" s="5"/>
    </row>
    <row r="434" spans="1:26" ht="12.75" customHeight="1" x14ac:dyDescent="0.25">
      <c r="A434" s="5"/>
      <c r="B434" s="32"/>
      <c r="C434" s="33"/>
      <c r="D434" s="34"/>
      <c r="E434" s="34"/>
      <c r="F434" s="33"/>
      <c r="G434" s="33"/>
      <c r="H434" s="33"/>
      <c r="I434" s="5"/>
      <c r="J434" s="5"/>
      <c r="K434" s="5"/>
      <c r="L434" s="5"/>
      <c r="M434" s="5"/>
      <c r="N434" s="5"/>
      <c r="O434" s="5"/>
      <c r="P434" s="5"/>
      <c r="Q434" s="5"/>
      <c r="R434" s="5"/>
      <c r="S434" s="5"/>
      <c r="T434" s="5"/>
      <c r="U434" s="5"/>
      <c r="V434" s="5"/>
      <c r="W434" s="5"/>
      <c r="X434" s="5"/>
      <c r="Y434" s="5"/>
      <c r="Z434" s="5"/>
    </row>
    <row r="435" spans="1:26" ht="12.75" customHeight="1" x14ac:dyDescent="0.25">
      <c r="A435" s="5"/>
      <c r="B435" s="32"/>
      <c r="C435" s="33"/>
      <c r="D435" s="34"/>
      <c r="E435" s="34"/>
      <c r="F435" s="33"/>
      <c r="G435" s="33"/>
      <c r="H435" s="33"/>
      <c r="I435" s="5"/>
      <c r="J435" s="5"/>
      <c r="K435" s="5"/>
      <c r="L435" s="5"/>
      <c r="M435" s="5"/>
      <c r="N435" s="5"/>
      <c r="O435" s="5"/>
      <c r="P435" s="5"/>
      <c r="Q435" s="5"/>
      <c r="R435" s="5"/>
      <c r="S435" s="5"/>
      <c r="T435" s="5"/>
      <c r="U435" s="5"/>
      <c r="V435" s="5"/>
      <c r="W435" s="5"/>
      <c r="X435" s="5"/>
      <c r="Y435" s="5"/>
      <c r="Z435" s="5"/>
    </row>
    <row r="436" spans="1:26" ht="12.75" customHeight="1" x14ac:dyDescent="0.25">
      <c r="A436" s="5"/>
      <c r="B436" s="32"/>
      <c r="C436" s="33"/>
      <c r="D436" s="34"/>
      <c r="E436" s="34"/>
      <c r="F436" s="33"/>
      <c r="G436" s="33"/>
      <c r="H436" s="33"/>
      <c r="I436" s="5"/>
      <c r="J436" s="5"/>
      <c r="K436" s="5"/>
      <c r="L436" s="5"/>
      <c r="M436" s="5"/>
      <c r="N436" s="5"/>
      <c r="O436" s="5"/>
      <c r="P436" s="5"/>
      <c r="Q436" s="5"/>
      <c r="R436" s="5"/>
      <c r="S436" s="5"/>
      <c r="T436" s="5"/>
      <c r="U436" s="5"/>
      <c r="V436" s="5"/>
      <c r="W436" s="5"/>
      <c r="X436" s="5"/>
      <c r="Y436" s="5"/>
      <c r="Z436" s="5"/>
    </row>
    <row r="437" spans="1:26" ht="12.75" customHeight="1" x14ac:dyDescent="0.25">
      <c r="A437" s="5"/>
      <c r="B437" s="32"/>
      <c r="C437" s="33"/>
      <c r="D437" s="34"/>
      <c r="E437" s="34"/>
      <c r="F437" s="33"/>
      <c r="G437" s="33"/>
      <c r="H437" s="33"/>
      <c r="I437" s="5"/>
      <c r="J437" s="5"/>
      <c r="K437" s="5"/>
      <c r="L437" s="5"/>
      <c r="M437" s="5"/>
      <c r="N437" s="5"/>
      <c r="O437" s="5"/>
      <c r="P437" s="5"/>
      <c r="Q437" s="5"/>
      <c r="R437" s="5"/>
      <c r="S437" s="5"/>
      <c r="T437" s="5"/>
      <c r="U437" s="5"/>
      <c r="V437" s="5"/>
      <c r="W437" s="5"/>
      <c r="X437" s="5"/>
      <c r="Y437" s="5"/>
      <c r="Z437" s="5"/>
    </row>
    <row r="438" spans="1:26" ht="12.75" customHeight="1" x14ac:dyDescent="0.25">
      <c r="A438" s="5"/>
      <c r="B438" s="32"/>
      <c r="C438" s="33"/>
      <c r="D438" s="34"/>
      <c r="E438" s="34"/>
      <c r="F438" s="33"/>
      <c r="G438" s="33"/>
      <c r="H438" s="33"/>
      <c r="I438" s="5"/>
      <c r="J438" s="5"/>
      <c r="K438" s="5"/>
      <c r="L438" s="5"/>
      <c r="M438" s="5"/>
      <c r="N438" s="5"/>
      <c r="O438" s="5"/>
      <c r="P438" s="5"/>
      <c r="Q438" s="5"/>
      <c r="R438" s="5"/>
      <c r="S438" s="5"/>
      <c r="T438" s="5"/>
      <c r="U438" s="5"/>
      <c r="V438" s="5"/>
      <c r="W438" s="5"/>
      <c r="X438" s="5"/>
      <c r="Y438" s="5"/>
      <c r="Z438" s="5"/>
    </row>
    <row r="439" spans="1:26" ht="12.75" customHeight="1" x14ac:dyDescent="0.25">
      <c r="A439" s="5"/>
      <c r="B439" s="32"/>
      <c r="C439" s="33"/>
      <c r="D439" s="34"/>
      <c r="E439" s="34"/>
      <c r="F439" s="33"/>
      <c r="G439" s="33"/>
      <c r="H439" s="33"/>
      <c r="I439" s="5"/>
      <c r="J439" s="5"/>
      <c r="K439" s="5"/>
      <c r="L439" s="5"/>
      <c r="M439" s="5"/>
      <c r="N439" s="5"/>
      <c r="O439" s="5"/>
      <c r="P439" s="5"/>
      <c r="Q439" s="5"/>
      <c r="R439" s="5"/>
      <c r="S439" s="5"/>
      <c r="T439" s="5"/>
      <c r="U439" s="5"/>
      <c r="V439" s="5"/>
      <c r="W439" s="5"/>
      <c r="X439" s="5"/>
      <c r="Y439" s="5"/>
      <c r="Z439" s="5"/>
    </row>
    <row r="440" spans="1:26" ht="12.75" customHeight="1" x14ac:dyDescent="0.25">
      <c r="A440" s="5"/>
      <c r="B440" s="32"/>
      <c r="C440" s="33"/>
      <c r="D440" s="34"/>
      <c r="E440" s="34"/>
      <c r="F440" s="33"/>
      <c r="G440" s="33"/>
      <c r="H440" s="33"/>
      <c r="I440" s="5"/>
      <c r="J440" s="5"/>
      <c r="K440" s="5"/>
      <c r="L440" s="5"/>
      <c r="M440" s="5"/>
      <c r="N440" s="5"/>
      <c r="O440" s="5"/>
      <c r="P440" s="5"/>
      <c r="Q440" s="5"/>
      <c r="R440" s="5"/>
      <c r="S440" s="5"/>
      <c r="T440" s="5"/>
      <c r="U440" s="5"/>
      <c r="V440" s="5"/>
      <c r="W440" s="5"/>
      <c r="X440" s="5"/>
      <c r="Y440" s="5"/>
      <c r="Z440" s="5"/>
    </row>
    <row r="441" spans="1:26" ht="12.75" customHeight="1" x14ac:dyDescent="0.25">
      <c r="A441" s="5"/>
      <c r="B441" s="32"/>
      <c r="C441" s="33"/>
      <c r="D441" s="34"/>
      <c r="E441" s="34"/>
      <c r="F441" s="33"/>
      <c r="G441" s="33"/>
      <c r="H441" s="33"/>
      <c r="I441" s="5"/>
      <c r="J441" s="5"/>
      <c r="K441" s="5"/>
      <c r="L441" s="5"/>
      <c r="M441" s="5"/>
      <c r="N441" s="5"/>
      <c r="O441" s="5"/>
      <c r="P441" s="5"/>
      <c r="Q441" s="5"/>
      <c r="R441" s="5"/>
      <c r="S441" s="5"/>
      <c r="T441" s="5"/>
      <c r="U441" s="5"/>
      <c r="V441" s="5"/>
      <c r="W441" s="5"/>
      <c r="X441" s="5"/>
      <c r="Y441" s="5"/>
      <c r="Z441" s="5"/>
    </row>
    <row r="442" spans="1:26" ht="12.75" customHeight="1" x14ac:dyDescent="0.25">
      <c r="A442" s="5"/>
      <c r="B442" s="32"/>
      <c r="C442" s="33"/>
      <c r="D442" s="34"/>
      <c r="E442" s="34"/>
      <c r="F442" s="33"/>
      <c r="G442" s="33"/>
      <c r="H442" s="33"/>
      <c r="I442" s="5"/>
      <c r="J442" s="5"/>
      <c r="K442" s="5"/>
      <c r="L442" s="5"/>
      <c r="M442" s="5"/>
      <c r="N442" s="5"/>
      <c r="O442" s="5"/>
      <c r="P442" s="5"/>
      <c r="Q442" s="5"/>
      <c r="R442" s="5"/>
      <c r="S442" s="5"/>
      <c r="T442" s="5"/>
      <c r="U442" s="5"/>
      <c r="V442" s="5"/>
      <c r="W442" s="5"/>
      <c r="X442" s="5"/>
      <c r="Y442" s="5"/>
      <c r="Z442" s="5"/>
    </row>
    <row r="443" spans="1:26" ht="12.75" customHeight="1" x14ac:dyDescent="0.25">
      <c r="A443" s="5"/>
      <c r="B443" s="32"/>
      <c r="C443" s="33"/>
      <c r="D443" s="34"/>
      <c r="E443" s="34"/>
      <c r="F443" s="33"/>
      <c r="G443" s="33"/>
      <c r="H443" s="33"/>
      <c r="I443" s="5"/>
      <c r="J443" s="5"/>
      <c r="K443" s="5"/>
      <c r="L443" s="5"/>
      <c r="M443" s="5"/>
      <c r="N443" s="5"/>
      <c r="O443" s="5"/>
      <c r="P443" s="5"/>
      <c r="Q443" s="5"/>
      <c r="R443" s="5"/>
      <c r="S443" s="5"/>
      <c r="T443" s="5"/>
      <c r="U443" s="5"/>
      <c r="V443" s="5"/>
      <c r="W443" s="5"/>
      <c r="X443" s="5"/>
      <c r="Y443" s="5"/>
      <c r="Z443" s="5"/>
    </row>
    <row r="444" spans="1:26" ht="12.75" customHeight="1" x14ac:dyDescent="0.25">
      <c r="A444" s="5"/>
      <c r="B444" s="32"/>
      <c r="C444" s="33"/>
      <c r="D444" s="34"/>
      <c r="E444" s="34"/>
      <c r="F444" s="33"/>
      <c r="G444" s="33"/>
      <c r="H444" s="33"/>
      <c r="I444" s="5"/>
      <c r="J444" s="5"/>
      <c r="K444" s="5"/>
      <c r="L444" s="5"/>
      <c r="M444" s="5"/>
      <c r="N444" s="5"/>
      <c r="O444" s="5"/>
      <c r="P444" s="5"/>
      <c r="Q444" s="5"/>
      <c r="R444" s="5"/>
      <c r="S444" s="5"/>
      <c r="T444" s="5"/>
      <c r="U444" s="5"/>
      <c r="V444" s="5"/>
      <c r="W444" s="5"/>
      <c r="X444" s="5"/>
      <c r="Y444" s="5"/>
      <c r="Z444" s="5"/>
    </row>
    <row r="445" spans="1:26" ht="12.75" customHeight="1" x14ac:dyDescent="0.25">
      <c r="A445" s="5"/>
      <c r="B445" s="32"/>
      <c r="C445" s="33"/>
      <c r="D445" s="34"/>
      <c r="E445" s="34"/>
      <c r="F445" s="33"/>
      <c r="G445" s="33"/>
      <c r="H445" s="33"/>
      <c r="I445" s="5"/>
      <c r="J445" s="5"/>
      <c r="K445" s="5"/>
      <c r="L445" s="5"/>
      <c r="M445" s="5"/>
      <c r="N445" s="5"/>
      <c r="O445" s="5"/>
      <c r="P445" s="5"/>
      <c r="Q445" s="5"/>
      <c r="R445" s="5"/>
      <c r="S445" s="5"/>
      <c r="T445" s="5"/>
      <c r="U445" s="5"/>
      <c r="V445" s="5"/>
      <c r="W445" s="5"/>
      <c r="X445" s="5"/>
      <c r="Y445" s="5"/>
      <c r="Z445" s="5"/>
    </row>
    <row r="446" spans="1:26" ht="12.75" customHeight="1" x14ac:dyDescent="0.25">
      <c r="A446" s="5"/>
      <c r="B446" s="32"/>
      <c r="C446" s="33"/>
      <c r="D446" s="34"/>
      <c r="E446" s="34"/>
      <c r="F446" s="33"/>
      <c r="G446" s="33"/>
      <c r="H446" s="33"/>
      <c r="I446" s="5"/>
      <c r="J446" s="5"/>
      <c r="K446" s="5"/>
      <c r="L446" s="5"/>
      <c r="M446" s="5"/>
      <c r="N446" s="5"/>
      <c r="O446" s="5"/>
      <c r="P446" s="5"/>
      <c r="Q446" s="5"/>
      <c r="R446" s="5"/>
      <c r="S446" s="5"/>
      <c r="T446" s="5"/>
      <c r="U446" s="5"/>
      <c r="V446" s="5"/>
      <c r="W446" s="5"/>
      <c r="X446" s="5"/>
      <c r="Y446" s="5"/>
      <c r="Z446" s="5"/>
    </row>
    <row r="447" spans="1:26" ht="12.75" customHeight="1" x14ac:dyDescent="0.25">
      <c r="A447" s="5"/>
      <c r="B447" s="32"/>
      <c r="C447" s="33"/>
      <c r="D447" s="34"/>
      <c r="E447" s="34"/>
      <c r="F447" s="33"/>
      <c r="G447" s="33"/>
      <c r="H447" s="33"/>
      <c r="I447" s="5"/>
      <c r="J447" s="5"/>
      <c r="K447" s="5"/>
      <c r="L447" s="5"/>
      <c r="M447" s="5"/>
      <c r="N447" s="5"/>
      <c r="O447" s="5"/>
      <c r="P447" s="5"/>
      <c r="Q447" s="5"/>
      <c r="R447" s="5"/>
      <c r="S447" s="5"/>
      <c r="T447" s="5"/>
      <c r="U447" s="5"/>
      <c r="V447" s="5"/>
      <c r="W447" s="5"/>
      <c r="X447" s="5"/>
      <c r="Y447" s="5"/>
      <c r="Z447" s="5"/>
    </row>
    <row r="448" spans="1:26" ht="12.75" customHeight="1" x14ac:dyDescent="0.25">
      <c r="A448" s="5"/>
      <c r="B448" s="32"/>
      <c r="C448" s="33"/>
      <c r="D448" s="34"/>
      <c r="E448" s="34"/>
      <c r="F448" s="33"/>
      <c r="G448" s="33"/>
      <c r="H448" s="33"/>
      <c r="I448" s="5"/>
      <c r="J448" s="5"/>
      <c r="K448" s="5"/>
      <c r="L448" s="5"/>
      <c r="M448" s="5"/>
      <c r="N448" s="5"/>
      <c r="O448" s="5"/>
      <c r="P448" s="5"/>
      <c r="Q448" s="5"/>
      <c r="R448" s="5"/>
      <c r="S448" s="5"/>
      <c r="T448" s="5"/>
      <c r="U448" s="5"/>
      <c r="V448" s="5"/>
      <c r="W448" s="5"/>
      <c r="X448" s="5"/>
      <c r="Y448" s="5"/>
      <c r="Z448" s="5"/>
    </row>
    <row r="449" spans="1:26" ht="12.75" customHeight="1" x14ac:dyDescent="0.25">
      <c r="A449" s="5"/>
      <c r="B449" s="32"/>
      <c r="C449" s="33"/>
      <c r="D449" s="34"/>
      <c r="E449" s="34"/>
      <c r="F449" s="33"/>
      <c r="G449" s="33"/>
      <c r="H449" s="33"/>
      <c r="I449" s="5"/>
      <c r="J449" s="5"/>
      <c r="K449" s="5"/>
      <c r="L449" s="5"/>
      <c r="M449" s="5"/>
      <c r="N449" s="5"/>
      <c r="O449" s="5"/>
      <c r="P449" s="5"/>
      <c r="Q449" s="5"/>
      <c r="R449" s="5"/>
      <c r="S449" s="5"/>
      <c r="T449" s="5"/>
      <c r="U449" s="5"/>
      <c r="V449" s="5"/>
      <c r="W449" s="5"/>
      <c r="X449" s="5"/>
      <c r="Y449" s="5"/>
      <c r="Z449" s="5"/>
    </row>
    <row r="450" spans="1:26" ht="12.75" customHeight="1" x14ac:dyDescent="0.25">
      <c r="A450" s="5"/>
      <c r="B450" s="32"/>
      <c r="C450" s="33"/>
      <c r="D450" s="34"/>
      <c r="E450" s="34"/>
      <c r="F450" s="33"/>
      <c r="G450" s="33"/>
      <c r="H450" s="33"/>
      <c r="I450" s="5"/>
      <c r="J450" s="5"/>
      <c r="K450" s="5"/>
      <c r="L450" s="5"/>
      <c r="M450" s="5"/>
      <c r="N450" s="5"/>
      <c r="O450" s="5"/>
      <c r="P450" s="5"/>
      <c r="Q450" s="5"/>
      <c r="R450" s="5"/>
      <c r="S450" s="5"/>
      <c r="T450" s="5"/>
      <c r="U450" s="5"/>
      <c r="V450" s="5"/>
      <c r="W450" s="5"/>
      <c r="X450" s="5"/>
      <c r="Y450" s="5"/>
      <c r="Z450" s="5"/>
    </row>
    <row r="451" spans="1:26" ht="12.75" customHeight="1" x14ac:dyDescent="0.25">
      <c r="A451" s="5"/>
      <c r="B451" s="32"/>
      <c r="C451" s="33"/>
      <c r="D451" s="34"/>
      <c r="E451" s="34"/>
      <c r="F451" s="33"/>
      <c r="G451" s="33"/>
      <c r="H451" s="33"/>
      <c r="I451" s="5"/>
      <c r="J451" s="5"/>
      <c r="K451" s="5"/>
      <c r="L451" s="5"/>
      <c r="M451" s="5"/>
      <c r="N451" s="5"/>
      <c r="O451" s="5"/>
      <c r="P451" s="5"/>
      <c r="Q451" s="5"/>
      <c r="R451" s="5"/>
      <c r="S451" s="5"/>
      <c r="T451" s="5"/>
      <c r="U451" s="5"/>
      <c r="V451" s="5"/>
      <c r="W451" s="5"/>
      <c r="X451" s="5"/>
      <c r="Y451" s="5"/>
      <c r="Z451" s="5"/>
    </row>
    <row r="452" spans="1:26" ht="12.75" customHeight="1" x14ac:dyDescent="0.25">
      <c r="A452" s="5"/>
      <c r="B452" s="32"/>
      <c r="C452" s="33"/>
      <c r="D452" s="34"/>
      <c r="E452" s="34"/>
      <c r="F452" s="33"/>
      <c r="G452" s="33"/>
      <c r="H452" s="33"/>
      <c r="I452" s="5"/>
      <c r="J452" s="5"/>
      <c r="K452" s="5"/>
      <c r="L452" s="5"/>
      <c r="M452" s="5"/>
      <c r="N452" s="5"/>
      <c r="O452" s="5"/>
      <c r="P452" s="5"/>
      <c r="Q452" s="5"/>
      <c r="R452" s="5"/>
      <c r="S452" s="5"/>
      <c r="T452" s="5"/>
      <c r="U452" s="5"/>
      <c r="V452" s="5"/>
      <c r="W452" s="5"/>
      <c r="X452" s="5"/>
      <c r="Y452" s="5"/>
      <c r="Z452" s="5"/>
    </row>
    <row r="453" spans="1:26" ht="12.75" customHeight="1" x14ac:dyDescent="0.25">
      <c r="A453" s="5"/>
      <c r="B453" s="32"/>
      <c r="C453" s="33"/>
      <c r="D453" s="34"/>
      <c r="E453" s="34"/>
      <c r="F453" s="33"/>
      <c r="G453" s="33"/>
      <c r="H453" s="33"/>
      <c r="I453" s="5"/>
      <c r="J453" s="5"/>
      <c r="K453" s="5"/>
      <c r="L453" s="5"/>
      <c r="M453" s="5"/>
      <c r="N453" s="5"/>
      <c r="O453" s="5"/>
      <c r="P453" s="5"/>
      <c r="Q453" s="5"/>
      <c r="R453" s="5"/>
      <c r="S453" s="5"/>
      <c r="T453" s="5"/>
      <c r="U453" s="5"/>
      <c r="V453" s="5"/>
      <c r="W453" s="5"/>
      <c r="X453" s="5"/>
      <c r="Y453" s="5"/>
      <c r="Z453" s="5"/>
    </row>
    <row r="454" spans="1:26" ht="12.75" customHeight="1" x14ac:dyDescent="0.25">
      <c r="A454" s="5"/>
      <c r="B454" s="32"/>
      <c r="C454" s="33"/>
      <c r="D454" s="34"/>
      <c r="E454" s="34"/>
      <c r="F454" s="33"/>
      <c r="G454" s="33"/>
      <c r="H454" s="33"/>
      <c r="I454" s="5"/>
      <c r="J454" s="5"/>
      <c r="K454" s="5"/>
      <c r="L454" s="5"/>
      <c r="M454" s="5"/>
      <c r="N454" s="5"/>
      <c r="O454" s="5"/>
      <c r="P454" s="5"/>
      <c r="Q454" s="5"/>
      <c r="R454" s="5"/>
      <c r="S454" s="5"/>
      <c r="T454" s="5"/>
      <c r="U454" s="5"/>
      <c r="V454" s="5"/>
      <c r="W454" s="5"/>
      <c r="X454" s="5"/>
      <c r="Y454" s="5"/>
      <c r="Z454" s="5"/>
    </row>
    <row r="455" spans="1:26" ht="12.75" customHeight="1" x14ac:dyDescent="0.25">
      <c r="A455" s="5"/>
      <c r="B455" s="32"/>
      <c r="C455" s="33"/>
      <c r="D455" s="34"/>
      <c r="E455" s="34"/>
      <c r="F455" s="33"/>
      <c r="G455" s="33"/>
      <c r="H455" s="33"/>
      <c r="I455" s="5"/>
      <c r="J455" s="5"/>
      <c r="K455" s="5"/>
      <c r="L455" s="5"/>
      <c r="M455" s="5"/>
      <c r="N455" s="5"/>
      <c r="O455" s="5"/>
      <c r="P455" s="5"/>
      <c r="Q455" s="5"/>
      <c r="R455" s="5"/>
      <c r="S455" s="5"/>
      <c r="T455" s="5"/>
      <c r="U455" s="5"/>
      <c r="V455" s="5"/>
      <c r="W455" s="5"/>
      <c r="X455" s="5"/>
      <c r="Y455" s="5"/>
      <c r="Z455" s="5"/>
    </row>
    <row r="456" spans="1:26" ht="12.75" customHeight="1" x14ac:dyDescent="0.25">
      <c r="A456" s="5"/>
      <c r="B456" s="32"/>
      <c r="C456" s="33"/>
      <c r="D456" s="34"/>
      <c r="E456" s="34"/>
      <c r="F456" s="33"/>
      <c r="G456" s="33"/>
      <c r="H456" s="33"/>
      <c r="I456" s="5"/>
      <c r="J456" s="5"/>
      <c r="K456" s="5"/>
      <c r="L456" s="5"/>
      <c r="M456" s="5"/>
      <c r="N456" s="5"/>
      <c r="O456" s="5"/>
      <c r="P456" s="5"/>
      <c r="Q456" s="5"/>
      <c r="R456" s="5"/>
      <c r="S456" s="5"/>
      <c r="T456" s="5"/>
      <c r="U456" s="5"/>
      <c r="V456" s="5"/>
      <c r="W456" s="5"/>
      <c r="X456" s="5"/>
      <c r="Y456" s="5"/>
      <c r="Z456" s="5"/>
    </row>
    <row r="457" spans="1:26" ht="12.75" customHeight="1" x14ac:dyDescent="0.25">
      <c r="A457" s="5"/>
      <c r="B457" s="32"/>
      <c r="C457" s="33"/>
      <c r="D457" s="34"/>
      <c r="E457" s="34"/>
      <c r="F457" s="33"/>
      <c r="G457" s="33"/>
      <c r="H457" s="33"/>
      <c r="I457" s="5"/>
      <c r="J457" s="5"/>
      <c r="K457" s="5"/>
      <c r="L457" s="5"/>
      <c r="M457" s="5"/>
      <c r="N457" s="5"/>
      <c r="O457" s="5"/>
      <c r="P457" s="5"/>
      <c r="Q457" s="5"/>
      <c r="R457" s="5"/>
      <c r="S457" s="5"/>
      <c r="T457" s="5"/>
      <c r="U457" s="5"/>
      <c r="V457" s="5"/>
      <c r="W457" s="5"/>
      <c r="X457" s="5"/>
      <c r="Y457" s="5"/>
      <c r="Z457" s="5"/>
    </row>
    <row r="458" spans="1:26" ht="12.75" customHeight="1" x14ac:dyDescent="0.25">
      <c r="A458" s="5"/>
      <c r="B458" s="32"/>
      <c r="C458" s="33"/>
      <c r="D458" s="34"/>
      <c r="E458" s="34"/>
      <c r="F458" s="33"/>
      <c r="G458" s="33"/>
      <c r="H458" s="33"/>
      <c r="I458" s="5"/>
      <c r="J458" s="5"/>
      <c r="K458" s="5"/>
      <c r="L458" s="5"/>
      <c r="M458" s="5"/>
      <c r="N458" s="5"/>
      <c r="O458" s="5"/>
      <c r="P458" s="5"/>
      <c r="Q458" s="5"/>
      <c r="R458" s="5"/>
      <c r="S458" s="5"/>
      <c r="T458" s="5"/>
      <c r="U458" s="5"/>
      <c r="V458" s="5"/>
      <c r="W458" s="5"/>
      <c r="X458" s="5"/>
      <c r="Y458" s="5"/>
      <c r="Z458" s="5"/>
    </row>
    <row r="459" spans="1:26" ht="12.75" customHeight="1" x14ac:dyDescent="0.25">
      <c r="A459" s="5"/>
      <c r="B459" s="32"/>
      <c r="C459" s="33"/>
      <c r="D459" s="34"/>
      <c r="E459" s="34"/>
      <c r="F459" s="33"/>
      <c r="G459" s="33"/>
      <c r="H459" s="33"/>
      <c r="I459" s="5"/>
      <c r="J459" s="5"/>
      <c r="K459" s="5"/>
      <c r="L459" s="5"/>
      <c r="M459" s="5"/>
      <c r="N459" s="5"/>
      <c r="O459" s="5"/>
      <c r="P459" s="5"/>
      <c r="Q459" s="5"/>
      <c r="R459" s="5"/>
      <c r="S459" s="5"/>
      <c r="T459" s="5"/>
      <c r="U459" s="5"/>
      <c r="V459" s="5"/>
      <c r="W459" s="5"/>
      <c r="X459" s="5"/>
      <c r="Y459" s="5"/>
      <c r="Z459" s="5"/>
    </row>
    <row r="460" spans="1:26" ht="12.75" customHeight="1" x14ac:dyDescent="0.25">
      <c r="A460" s="5"/>
      <c r="B460" s="32"/>
      <c r="C460" s="33"/>
      <c r="D460" s="34"/>
      <c r="E460" s="34"/>
      <c r="F460" s="33"/>
      <c r="G460" s="33"/>
      <c r="H460" s="33"/>
      <c r="I460" s="5"/>
      <c r="J460" s="5"/>
      <c r="K460" s="5"/>
      <c r="L460" s="5"/>
      <c r="M460" s="5"/>
      <c r="N460" s="5"/>
      <c r="O460" s="5"/>
      <c r="P460" s="5"/>
      <c r="Q460" s="5"/>
      <c r="R460" s="5"/>
      <c r="S460" s="5"/>
      <c r="T460" s="5"/>
      <c r="U460" s="5"/>
      <c r="V460" s="5"/>
      <c r="W460" s="5"/>
      <c r="X460" s="5"/>
      <c r="Y460" s="5"/>
      <c r="Z460" s="5"/>
    </row>
    <row r="461" spans="1:26" ht="12.75" customHeight="1" x14ac:dyDescent="0.25">
      <c r="A461" s="5"/>
      <c r="B461" s="32"/>
      <c r="C461" s="33"/>
      <c r="D461" s="34"/>
      <c r="E461" s="34"/>
      <c r="F461" s="33"/>
      <c r="G461" s="33"/>
      <c r="H461" s="33"/>
      <c r="I461" s="5"/>
      <c r="J461" s="5"/>
      <c r="K461" s="5"/>
      <c r="L461" s="5"/>
      <c r="M461" s="5"/>
      <c r="N461" s="5"/>
      <c r="O461" s="5"/>
      <c r="P461" s="5"/>
      <c r="Q461" s="5"/>
      <c r="R461" s="5"/>
      <c r="S461" s="5"/>
      <c r="T461" s="5"/>
      <c r="U461" s="5"/>
      <c r="V461" s="5"/>
      <c r="W461" s="5"/>
      <c r="X461" s="5"/>
      <c r="Y461" s="5"/>
      <c r="Z461" s="5"/>
    </row>
    <row r="462" spans="1:26" ht="12.75" customHeight="1" x14ac:dyDescent="0.25">
      <c r="A462" s="5"/>
      <c r="B462" s="32"/>
      <c r="C462" s="33"/>
      <c r="D462" s="34"/>
      <c r="E462" s="34"/>
      <c r="F462" s="33"/>
      <c r="G462" s="33"/>
      <c r="H462" s="33"/>
      <c r="I462" s="5"/>
      <c r="J462" s="5"/>
      <c r="K462" s="5"/>
      <c r="L462" s="5"/>
      <c r="M462" s="5"/>
      <c r="N462" s="5"/>
      <c r="O462" s="5"/>
      <c r="P462" s="5"/>
      <c r="Q462" s="5"/>
      <c r="R462" s="5"/>
      <c r="S462" s="5"/>
      <c r="T462" s="5"/>
      <c r="U462" s="5"/>
      <c r="V462" s="5"/>
      <c r="W462" s="5"/>
      <c r="X462" s="5"/>
      <c r="Y462" s="5"/>
      <c r="Z462" s="5"/>
    </row>
    <row r="463" spans="1:26" ht="12.75" customHeight="1" x14ac:dyDescent="0.25">
      <c r="A463" s="5"/>
      <c r="B463" s="32"/>
      <c r="C463" s="33"/>
      <c r="D463" s="34"/>
      <c r="E463" s="34"/>
      <c r="F463" s="33"/>
      <c r="G463" s="33"/>
      <c r="H463" s="33"/>
      <c r="I463" s="5"/>
      <c r="J463" s="5"/>
      <c r="K463" s="5"/>
      <c r="L463" s="5"/>
      <c r="M463" s="5"/>
      <c r="N463" s="5"/>
      <c r="O463" s="5"/>
      <c r="P463" s="5"/>
      <c r="Q463" s="5"/>
      <c r="R463" s="5"/>
      <c r="S463" s="5"/>
      <c r="T463" s="5"/>
      <c r="U463" s="5"/>
      <c r="V463" s="5"/>
      <c r="W463" s="5"/>
      <c r="X463" s="5"/>
      <c r="Y463" s="5"/>
      <c r="Z463" s="5"/>
    </row>
    <row r="464" spans="1:26" ht="12.75" customHeight="1" x14ac:dyDescent="0.25">
      <c r="A464" s="5"/>
      <c r="B464" s="32"/>
      <c r="C464" s="33"/>
      <c r="D464" s="34"/>
      <c r="E464" s="34"/>
      <c r="F464" s="33"/>
      <c r="G464" s="33"/>
      <c r="H464" s="33"/>
      <c r="I464" s="5"/>
      <c r="J464" s="5"/>
      <c r="K464" s="5"/>
      <c r="L464" s="5"/>
      <c r="M464" s="5"/>
      <c r="N464" s="5"/>
      <c r="O464" s="5"/>
      <c r="P464" s="5"/>
      <c r="Q464" s="5"/>
      <c r="R464" s="5"/>
      <c r="S464" s="5"/>
      <c r="T464" s="5"/>
      <c r="U464" s="5"/>
      <c r="V464" s="5"/>
      <c r="W464" s="5"/>
      <c r="X464" s="5"/>
      <c r="Y464" s="5"/>
      <c r="Z464" s="5"/>
    </row>
    <row r="465" spans="1:26" ht="12.75" customHeight="1" x14ac:dyDescent="0.25">
      <c r="A465" s="5"/>
      <c r="B465" s="32"/>
      <c r="C465" s="33"/>
      <c r="D465" s="34"/>
      <c r="E465" s="34"/>
      <c r="F465" s="33"/>
      <c r="G465" s="33"/>
      <c r="H465" s="33"/>
      <c r="I465" s="5"/>
      <c r="J465" s="5"/>
      <c r="K465" s="5"/>
      <c r="L465" s="5"/>
      <c r="M465" s="5"/>
      <c r="N465" s="5"/>
      <c r="O465" s="5"/>
      <c r="P465" s="5"/>
      <c r="Q465" s="5"/>
      <c r="R465" s="5"/>
      <c r="S465" s="5"/>
      <c r="T465" s="5"/>
      <c r="U465" s="5"/>
      <c r="V465" s="5"/>
      <c r="W465" s="5"/>
      <c r="X465" s="5"/>
      <c r="Y465" s="5"/>
      <c r="Z465" s="5"/>
    </row>
    <row r="466" spans="1:26" ht="12.75" customHeight="1" x14ac:dyDescent="0.25">
      <c r="A466" s="5"/>
      <c r="B466" s="32"/>
      <c r="C466" s="33"/>
      <c r="D466" s="34"/>
      <c r="E466" s="34"/>
      <c r="F466" s="33"/>
      <c r="G466" s="33"/>
      <c r="H466" s="33"/>
      <c r="I466" s="5"/>
      <c r="J466" s="5"/>
      <c r="K466" s="5"/>
      <c r="L466" s="5"/>
      <c r="M466" s="5"/>
      <c r="N466" s="5"/>
      <c r="O466" s="5"/>
      <c r="P466" s="5"/>
      <c r="Q466" s="5"/>
      <c r="R466" s="5"/>
      <c r="S466" s="5"/>
      <c r="T466" s="5"/>
      <c r="U466" s="5"/>
      <c r="V466" s="5"/>
      <c r="W466" s="5"/>
      <c r="X466" s="5"/>
      <c r="Y466" s="5"/>
      <c r="Z466" s="5"/>
    </row>
    <row r="467" spans="1:26" ht="12.75" customHeight="1" x14ac:dyDescent="0.25">
      <c r="A467" s="5"/>
      <c r="B467" s="32"/>
      <c r="C467" s="33"/>
      <c r="D467" s="34"/>
      <c r="E467" s="34"/>
      <c r="F467" s="33"/>
      <c r="G467" s="33"/>
      <c r="H467" s="33"/>
      <c r="I467" s="5"/>
      <c r="J467" s="5"/>
      <c r="K467" s="5"/>
      <c r="L467" s="5"/>
      <c r="M467" s="5"/>
      <c r="N467" s="5"/>
      <c r="O467" s="5"/>
      <c r="P467" s="5"/>
      <c r="Q467" s="5"/>
      <c r="R467" s="5"/>
      <c r="S467" s="5"/>
      <c r="T467" s="5"/>
      <c r="U467" s="5"/>
      <c r="V467" s="5"/>
      <c r="W467" s="5"/>
      <c r="X467" s="5"/>
      <c r="Y467" s="5"/>
      <c r="Z467" s="5"/>
    </row>
    <row r="468" spans="1:26" ht="12.75" customHeight="1" x14ac:dyDescent="0.25">
      <c r="A468" s="5"/>
      <c r="B468" s="32"/>
      <c r="C468" s="33"/>
      <c r="D468" s="34"/>
      <c r="E468" s="34"/>
      <c r="F468" s="33"/>
      <c r="G468" s="33"/>
      <c r="H468" s="33"/>
      <c r="I468" s="5"/>
      <c r="J468" s="5"/>
      <c r="K468" s="5"/>
      <c r="L468" s="5"/>
      <c r="M468" s="5"/>
      <c r="N468" s="5"/>
      <c r="O468" s="5"/>
      <c r="P468" s="5"/>
      <c r="Q468" s="5"/>
      <c r="R468" s="5"/>
      <c r="S468" s="5"/>
      <c r="T468" s="5"/>
      <c r="U468" s="5"/>
      <c r="V468" s="5"/>
      <c r="W468" s="5"/>
      <c r="X468" s="5"/>
      <c r="Y468" s="5"/>
      <c r="Z468" s="5"/>
    </row>
    <row r="469" spans="1:26" ht="12.75" customHeight="1" x14ac:dyDescent="0.25">
      <c r="A469" s="5"/>
      <c r="B469" s="32"/>
      <c r="C469" s="33"/>
      <c r="D469" s="34"/>
      <c r="E469" s="34"/>
      <c r="F469" s="33"/>
      <c r="G469" s="33"/>
      <c r="H469" s="33"/>
      <c r="I469" s="5"/>
      <c r="J469" s="5"/>
      <c r="K469" s="5"/>
      <c r="L469" s="5"/>
      <c r="M469" s="5"/>
      <c r="N469" s="5"/>
      <c r="O469" s="5"/>
      <c r="P469" s="5"/>
      <c r="Q469" s="5"/>
      <c r="R469" s="5"/>
      <c r="S469" s="5"/>
      <c r="T469" s="5"/>
      <c r="U469" s="5"/>
      <c r="V469" s="5"/>
      <c r="W469" s="5"/>
      <c r="X469" s="5"/>
      <c r="Y469" s="5"/>
      <c r="Z469" s="5"/>
    </row>
    <row r="470" spans="1:26" ht="12.75" customHeight="1" x14ac:dyDescent="0.25">
      <c r="A470" s="5"/>
      <c r="B470" s="32"/>
      <c r="C470" s="33"/>
      <c r="D470" s="34"/>
      <c r="E470" s="34"/>
      <c r="F470" s="33"/>
      <c r="G470" s="33"/>
      <c r="H470" s="33"/>
      <c r="I470" s="5"/>
      <c r="J470" s="5"/>
      <c r="K470" s="5"/>
      <c r="L470" s="5"/>
      <c r="M470" s="5"/>
      <c r="N470" s="5"/>
      <c r="O470" s="5"/>
      <c r="P470" s="5"/>
      <c r="Q470" s="5"/>
      <c r="R470" s="5"/>
      <c r="S470" s="5"/>
      <c r="T470" s="5"/>
      <c r="U470" s="5"/>
      <c r="V470" s="5"/>
      <c r="W470" s="5"/>
      <c r="X470" s="5"/>
      <c r="Y470" s="5"/>
      <c r="Z470" s="5"/>
    </row>
    <row r="471" spans="1:26" ht="12.75" customHeight="1" x14ac:dyDescent="0.25">
      <c r="A471" s="5"/>
      <c r="B471" s="32"/>
      <c r="C471" s="33"/>
      <c r="D471" s="34"/>
      <c r="E471" s="34"/>
      <c r="F471" s="33"/>
      <c r="G471" s="33"/>
      <c r="H471" s="33"/>
      <c r="I471" s="5"/>
      <c r="J471" s="5"/>
      <c r="K471" s="5"/>
      <c r="L471" s="5"/>
      <c r="M471" s="5"/>
      <c r="N471" s="5"/>
      <c r="O471" s="5"/>
      <c r="P471" s="5"/>
      <c r="Q471" s="5"/>
      <c r="R471" s="5"/>
      <c r="S471" s="5"/>
      <c r="T471" s="5"/>
      <c r="U471" s="5"/>
      <c r="V471" s="5"/>
      <c r="W471" s="5"/>
      <c r="X471" s="5"/>
      <c r="Y471" s="5"/>
      <c r="Z471" s="5"/>
    </row>
    <row r="472" spans="1:26" ht="12.75" customHeight="1" x14ac:dyDescent="0.25">
      <c r="A472" s="5"/>
      <c r="B472" s="32"/>
      <c r="C472" s="33"/>
      <c r="D472" s="34"/>
      <c r="E472" s="34"/>
      <c r="F472" s="33"/>
      <c r="G472" s="33"/>
      <c r="H472" s="33"/>
      <c r="I472" s="5"/>
      <c r="J472" s="5"/>
      <c r="K472" s="5"/>
      <c r="L472" s="5"/>
      <c r="M472" s="5"/>
      <c r="N472" s="5"/>
      <c r="O472" s="5"/>
      <c r="P472" s="5"/>
      <c r="Q472" s="5"/>
      <c r="R472" s="5"/>
      <c r="S472" s="5"/>
      <c r="T472" s="5"/>
      <c r="U472" s="5"/>
      <c r="V472" s="5"/>
      <c r="W472" s="5"/>
      <c r="X472" s="5"/>
      <c r="Y472" s="5"/>
      <c r="Z472" s="5"/>
    </row>
    <row r="473" spans="1:26" ht="12.75" customHeight="1" x14ac:dyDescent="0.25">
      <c r="A473" s="5"/>
      <c r="B473" s="32"/>
      <c r="C473" s="33"/>
      <c r="D473" s="34"/>
      <c r="E473" s="34"/>
      <c r="F473" s="33"/>
      <c r="G473" s="33"/>
      <c r="H473" s="33"/>
      <c r="I473" s="5"/>
      <c r="J473" s="5"/>
      <c r="K473" s="5"/>
      <c r="L473" s="5"/>
      <c r="M473" s="5"/>
      <c r="N473" s="5"/>
      <c r="O473" s="5"/>
      <c r="P473" s="5"/>
      <c r="Q473" s="5"/>
      <c r="R473" s="5"/>
      <c r="S473" s="5"/>
      <c r="T473" s="5"/>
      <c r="U473" s="5"/>
      <c r="V473" s="5"/>
      <c r="W473" s="5"/>
      <c r="X473" s="5"/>
      <c r="Y473" s="5"/>
      <c r="Z473" s="5"/>
    </row>
    <row r="474" spans="1:26" ht="12.75" customHeight="1" x14ac:dyDescent="0.25">
      <c r="A474" s="5"/>
      <c r="B474" s="32"/>
      <c r="C474" s="33"/>
      <c r="D474" s="34"/>
      <c r="E474" s="34"/>
      <c r="F474" s="33"/>
      <c r="G474" s="33"/>
      <c r="H474" s="33"/>
      <c r="I474" s="5"/>
      <c r="J474" s="5"/>
      <c r="K474" s="5"/>
      <c r="L474" s="5"/>
      <c r="M474" s="5"/>
      <c r="N474" s="5"/>
      <c r="O474" s="5"/>
      <c r="P474" s="5"/>
      <c r="Q474" s="5"/>
      <c r="R474" s="5"/>
      <c r="S474" s="5"/>
      <c r="T474" s="5"/>
      <c r="U474" s="5"/>
      <c r="V474" s="5"/>
      <c r="W474" s="5"/>
      <c r="X474" s="5"/>
      <c r="Y474" s="5"/>
      <c r="Z474" s="5"/>
    </row>
    <row r="475" spans="1:26" ht="12.75" customHeight="1" x14ac:dyDescent="0.25">
      <c r="A475" s="5"/>
      <c r="B475" s="32"/>
      <c r="C475" s="33"/>
      <c r="D475" s="34"/>
      <c r="E475" s="34"/>
      <c r="F475" s="33"/>
      <c r="G475" s="33"/>
      <c r="H475" s="33"/>
      <c r="I475" s="5"/>
      <c r="J475" s="5"/>
      <c r="K475" s="5"/>
      <c r="L475" s="5"/>
      <c r="M475" s="5"/>
      <c r="N475" s="5"/>
      <c r="O475" s="5"/>
      <c r="P475" s="5"/>
      <c r="Q475" s="5"/>
      <c r="R475" s="5"/>
      <c r="S475" s="5"/>
      <c r="T475" s="5"/>
      <c r="U475" s="5"/>
      <c r="V475" s="5"/>
      <c r="W475" s="5"/>
      <c r="X475" s="5"/>
      <c r="Y475" s="5"/>
      <c r="Z475" s="5"/>
    </row>
    <row r="476" spans="1:26" ht="12.75" customHeight="1" x14ac:dyDescent="0.25">
      <c r="A476" s="5"/>
      <c r="B476" s="32"/>
      <c r="C476" s="33"/>
      <c r="D476" s="34"/>
      <c r="E476" s="34"/>
      <c r="F476" s="33"/>
      <c r="G476" s="33"/>
      <c r="H476" s="33"/>
      <c r="I476" s="5"/>
      <c r="J476" s="5"/>
      <c r="K476" s="5"/>
      <c r="L476" s="5"/>
      <c r="M476" s="5"/>
      <c r="N476" s="5"/>
      <c r="O476" s="5"/>
      <c r="P476" s="5"/>
      <c r="Q476" s="5"/>
      <c r="R476" s="5"/>
      <c r="S476" s="5"/>
      <c r="T476" s="5"/>
      <c r="U476" s="5"/>
      <c r="V476" s="5"/>
      <c r="W476" s="5"/>
      <c r="X476" s="5"/>
      <c r="Y476" s="5"/>
      <c r="Z476" s="5"/>
    </row>
    <row r="477" spans="1:26" ht="12.75" customHeight="1" x14ac:dyDescent="0.25">
      <c r="A477" s="5"/>
      <c r="B477" s="32"/>
      <c r="C477" s="33"/>
      <c r="D477" s="34"/>
      <c r="E477" s="34"/>
      <c r="F477" s="33"/>
      <c r="G477" s="33"/>
      <c r="H477" s="33"/>
      <c r="I477" s="5"/>
      <c r="J477" s="5"/>
      <c r="K477" s="5"/>
      <c r="L477" s="5"/>
      <c r="M477" s="5"/>
      <c r="N477" s="5"/>
      <c r="O477" s="5"/>
      <c r="P477" s="5"/>
      <c r="Q477" s="5"/>
      <c r="R477" s="5"/>
      <c r="S477" s="5"/>
      <c r="T477" s="5"/>
      <c r="U477" s="5"/>
      <c r="V477" s="5"/>
      <c r="W477" s="5"/>
      <c r="X477" s="5"/>
      <c r="Y477" s="5"/>
      <c r="Z477" s="5"/>
    </row>
    <row r="478" spans="1:26" ht="12.75" customHeight="1" x14ac:dyDescent="0.25">
      <c r="A478" s="5"/>
      <c r="B478" s="32"/>
      <c r="C478" s="33"/>
      <c r="D478" s="34"/>
      <c r="E478" s="34"/>
      <c r="F478" s="33"/>
      <c r="G478" s="33"/>
      <c r="H478" s="33"/>
      <c r="I478" s="5"/>
      <c r="J478" s="5"/>
      <c r="K478" s="5"/>
      <c r="L478" s="5"/>
      <c r="M478" s="5"/>
      <c r="N478" s="5"/>
      <c r="O478" s="5"/>
      <c r="P478" s="5"/>
      <c r="Q478" s="5"/>
      <c r="R478" s="5"/>
      <c r="S478" s="5"/>
      <c r="T478" s="5"/>
      <c r="U478" s="5"/>
      <c r="V478" s="5"/>
      <c r="W478" s="5"/>
      <c r="X478" s="5"/>
      <c r="Y478" s="5"/>
      <c r="Z478" s="5"/>
    </row>
    <row r="479" spans="1:26" ht="12.75" customHeight="1" x14ac:dyDescent="0.25">
      <c r="A479" s="5"/>
      <c r="B479" s="32"/>
      <c r="C479" s="33"/>
      <c r="D479" s="34"/>
      <c r="E479" s="34"/>
      <c r="F479" s="33"/>
      <c r="G479" s="33"/>
      <c r="H479" s="33"/>
      <c r="I479" s="5"/>
      <c r="J479" s="5"/>
      <c r="K479" s="5"/>
      <c r="L479" s="5"/>
      <c r="M479" s="5"/>
      <c r="N479" s="5"/>
      <c r="O479" s="5"/>
      <c r="P479" s="5"/>
      <c r="Q479" s="5"/>
      <c r="R479" s="5"/>
      <c r="S479" s="5"/>
      <c r="T479" s="5"/>
      <c r="U479" s="5"/>
      <c r="V479" s="5"/>
      <c r="W479" s="5"/>
      <c r="X479" s="5"/>
      <c r="Y479" s="5"/>
      <c r="Z479" s="5"/>
    </row>
    <row r="480" spans="1:26" ht="12.75" customHeight="1" x14ac:dyDescent="0.25">
      <c r="A480" s="5"/>
      <c r="B480" s="32"/>
      <c r="C480" s="33"/>
      <c r="D480" s="34"/>
      <c r="E480" s="34"/>
      <c r="F480" s="33"/>
      <c r="G480" s="33"/>
      <c r="H480" s="33"/>
      <c r="I480" s="5"/>
      <c r="J480" s="5"/>
      <c r="K480" s="5"/>
      <c r="L480" s="5"/>
      <c r="M480" s="5"/>
      <c r="N480" s="5"/>
      <c r="O480" s="5"/>
      <c r="P480" s="5"/>
      <c r="Q480" s="5"/>
      <c r="R480" s="5"/>
      <c r="S480" s="5"/>
      <c r="T480" s="5"/>
      <c r="U480" s="5"/>
      <c r="V480" s="5"/>
      <c r="W480" s="5"/>
      <c r="X480" s="5"/>
      <c r="Y480" s="5"/>
      <c r="Z480" s="5"/>
    </row>
    <row r="481" spans="1:26" ht="12.75" customHeight="1" x14ac:dyDescent="0.25">
      <c r="A481" s="5"/>
      <c r="B481" s="32"/>
      <c r="C481" s="33"/>
      <c r="D481" s="34"/>
      <c r="E481" s="34"/>
      <c r="F481" s="33"/>
      <c r="G481" s="33"/>
      <c r="H481" s="33"/>
      <c r="I481" s="5"/>
      <c r="J481" s="5"/>
      <c r="K481" s="5"/>
      <c r="L481" s="5"/>
      <c r="M481" s="5"/>
      <c r="N481" s="5"/>
      <c r="O481" s="5"/>
      <c r="P481" s="5"/>
      <c r="Q481" s="5"/>
      <c r="R481" s="5"/>
      <c r="S481" s="5"/>
      <c r="T481" s="5"/>
      <c r="U481" s="5"/>
      <c r="V481" s="5"/>
      <c r="W481" s="5"/>
      <c r="X481" s="5"/>
      <c r="Y481" s="5"/>
      <c r="Z481" s="5"/>
    </row>
    <row r="482" spans="1:26" ht="12.75" customHeight="1" x14ac:dyDescent="0.25">
      <c r="A482" s="5"/>
      <c r="B482" s="32"/>
      <c r="C482" s="33"/>
      <c r="D482" s="34"/>
      <c r="E482" s="34"/>
      <c r="F482" s="33"/>
      <c r="G482" s="33"/>
      <c r="H482" s="33"/>
      <c r="I482" s="5"/>
      <c r="J482" s="5"/>
      <c r="K482" s="5"/>
      <c r="L482" s="5"/>
      <c r="M482" s="5"/>
      <c r="N482" s="5"/>
      <c r="O482" s="5"/>
      <c r="P482" s="5"/>
      <c r="Q482" s="5"/>
      <c r="R482" s="5"/>
      <c r="S482" s="5"/>
      <c r="T482" s="5"/>
      <c r="U482" s="5"/>
      <c r="V482" s="5"/>
      <c r="W482" s="5"/>
      <c r="X482" s="5"/>
      <c r="Y482" s="5"/>
      <c r="Z482" s="5"/>
    </row>
    <row r="483" spans="1:26" ht="12.75" customHeight="1" x14ac:dyDescent="0.25">
      <c r="A483" s="5"/>
      <c r="B483" s="32"/>
      <c r="C483" s="33"/>
      <c r="D483" s="34"/>
      <c r="E483" s="34"/>
      <c r="F483" s="33"/>
      <c r="G483" s="33"/>
      <c r="H483" s="33"/>
      <c r="I483" s="5"/>
      <c r="J483" s="5"/>
      <c r="K483" s="5"/>
      <c r="L483" s="5"/>
      <c r="M483" s="5"/>
      <c r="N483" s="5"/>
      <c r="O483" s="5"/>
      <c r="P483" s="5"/>
      <c r="Q483" s="5"/>
      <c r="R483" s="5"/>
      <c r="S483" s="5"/>
      <c r="T483" s="5"/>
      <c r="U483" s="5"/>
      <c r="V483" s="5"/>
      <c r="W483" s="5"/>
      <c r="X483" s="5"/>
      <c r="Y483" s="5"/>
      <c r="Z483" s="5"/>
    </row>
    <row r="484" spans="1:26" ht="12.75" customHeight="1" x14ac:dyDescent="0.25">
      <c r="A484" s="5"/>
      <c r="B484" s="32"/>
      <c r="C484" s="33"/>
      <c r="D484" s="34"/>
      <c r="E484" s="34"/>
      <c r="F484" s="33"/>
      <c r="G484" s="33"/>
      <c r="H484" s="33"/>
      <c r="I484" s="5"/>
      <c r="J484" s="5"/>
      <c r="K484" s="5"/>
      <c r="L484" s="5"/>
      <c r="M484" s="5"/>
      <c r="N484" s="5"/>
      <c r="O484" s="5"/>
      <c r="P484" s="5"/>
      <c r="Q484" s="5"/>
      <c r="R484" s="5"/>
      <c r="S484" s="5"/>
      <c r="T484" s="5"/>
      <c r="U484" s="5"/>
      <c r="V484" s="5"/>
      <c r="W484" s="5"/>
      <c r="X484" s="5"/>
      <c r="Y484" s="5"/>
      <c r="Z484" s="5"/>
    </row>
    <row r="485" spans="1:26" ht="12.75" customHeight="1" x14ac:dyDescent="0.25">
      <c r="A485" s="5"/>
      <c r="B485" s="32"/>
      <c r="C485" s="33"/>
      <c r="D485" s="34"/>
      <c r="E485" s="34"/>
      <c r="F485" s="33"/>
      <c r="G485" s="33"/>
      <c r="H485" s="33"/>
      <c r="I485" s="5"/>
      <c r="J485" s="5"/>
      <c r="K485" s="5"/>
      <c r="L485" s="5"/>
      <c r="M485" s="5"/>
      <c r="N485" s="5"/>
      <c r="O485" s="5"/>
      <c r="P485" s="5"/>
      <c r="Q485" s="5"/>
      <c r="R485" s="5"/>
      <c r="S485" s="5"/>
      <c r="T485" s="5"/>
      <c r="U485" s="5"/>
      <c r="V485" s="5"/>
      <c r="W485" s="5"/>
      <c r="X485" s="5"/>
      <c r="Y485" s="5"/>
      <c r="Z485" s="5"/>
    </row>
    <row r="486" spans="1:26" ht="12.75" customHeight="1" x14ac:dyDescent="0.25">
      <c r="A486" s="5"/>
      <c r="B486" s="32"/>
      <c r="C486" s="33"/>
      <c r="D486" s="34"/>
      <c r="E486" s="34"/>
      <c r="F486" s="33"/>
      <c r="G486" s="33"/>
      <c r="H486" s="33"/>
      <c r="I486" s="5"/>
      <c r="J486" s="5"/>
      <c r="K486" s="5"/>
      <c r="L486" s="5"/>
      <c r="M486" s="5"/>
      <c r="N486" s="5"/>
      <c r="O486" s="5"/>
      <c r="P486" s="5"/>
      <c r="Q486" s="5"/>
      <c r="R486" s="5"/>
      <c r="S486" s="5"/>
      <c r="T486" s="5"/>
      <c r="U486" s="5"/>
      <c r="V486" s="5"/>
      <c r="W486" s="5"/>
      <c r="X486" s="5"/>
      <c r="Y486" s="5"/>
      <c r="Z486" s="5"/>
    </row>
    <row r="487" spans="1:26" ht="12.75" customHeight="1" x14ac:dyDescent="0.25">
      <c r="A487" s="5"/>
      <c r="B487" s="32"/>
      <c r="C487" s="33"/>
      <c r="D487" s="34"/>
      <c r="E487" s="34"/>
      <c r="F487" s="33"/>
      <c r="G487" s="33"/>
      <c r="H487" s="33"/>
      <c r="I487" s="5"/>
      <c r="J487" s="5"/>
      <c r="K487" s="5"/>
      <c r="L487" s="5"/>
      <c r="M487" s="5"/>
      <c r="N487" s="5"/>
      <c r="O487" s="5"/>
      <c r="P487" s="5"/>
      <c r="Q487" s="5"/>
      <c r="R487" s="5"/>
      <c r="S487" s="5"/>
      <c r="T487" s="5"/>
      <c r="U487" s="5"/>
      <c r="V487" s="5"/>
      <c r="W487" s="5"/>
      <c r="X487" s="5"/>
      <c r="Y487" s="5"/>
      <c r="Z487" s="5"/>
    </row>
    <row r="488" spans="1:26" ht="12.75" customHeight="1" x14ac:dyDescent="0.25">
      <c r="A488" s="5"/>
      <c r="B488" s="32"/>
      <c r="C488" s="33"/>
      <c r="D488" s="34"/>
      <c r="E488" s="34"/>
      <c r="F488" s="33"/>
      <c r="G488" s="33"/>
      <c r="H488" s="33"/>
      <c r="I488" s="5"/>
      <c r="J488" s="5"/>
      <c r="K488" s="5"/>
      <c r="L488" s="5"/>
      <c r="M488" s="5"/>
      <c r="N488" s="5"/>
      <c r="O488" s="5"/>
      <c r="P488" s="5"/>
      <c r="Q488" s="5"/>
      <c r="R488" s="5"/>
      <c r="S488" s="5"/>
      <c r="T488" s="5"/>
      <c r="U488" s="5"/>
      <c r="V488" s="5"/>
      <c r="W488" s="5"/>
      <c r="X488" s="5"/>
      <c r="Y488" s="5"/>
      <c r="Z488" s="5"/>
    </row>
    <row r="489" spans="1:26" ht="12.75" customHeight="1" x14ac:dyDescent="0.25">
      <c r="A489" s="5"/>
      <c r="B489" s="32"/>
      <c r="C489" s="33"/>
      <c r="D489" s="34"/>
      <c r="E489" s="34"/>
      <c r="F489" s="33"/>
      <c r="G489" s="33"/>
      <c r="H489" s="33"/>
      <c r="I489" s="5"/>
      <c r="J489" s="5"/>
      <c r="K489" s="5"/>
      <c r="L489" s="5"/>
      <c r="M489" s="5"/>
      <c r="N489" s="5"/>
      <c r="O489" s="5"/>
      <c r="P489" s="5"/>
      <c r="Q489" s="5"/>
      <c r="R489" s="5"/>
      <c r="S489" s="5"/>
      <c r="T489" s="5"/>
      <c r="U489" s="5"/>
      <c r="V489" s="5"/>
      <c r="W489" s="5"/>
      <c r="X489" s="5"/>
      <c r="Y489" s="5"/>
      <c r="Z489" s="5"/>
    </row>
    <row r="490" spans="1:26" ht="12.75" customHeight="1" x14ac:dyDescent="0.25">
      <c r="A490" s="5"/>
      <c r="B490" s="32"/>
      <c r="C490" s="33"/>
      <c r="D490" s="34"/>
      <c r="E490" s="34"/>
      <c r="F490" s="33"/>
      <c r="G490" s="33"/>
      <c r="H490" s="33"/>
      <c r="I490" s="5"/>
      <c r="J490" s="5"/>
      <c r="K490" s="5"/>
      <c r="L490" s="5"/>
      <c r="M490" s="5"/>
      <c r="N490" s="5"/>
      <c r="O490" s="5"/>
      <c r="P490" s="5"/>
      <c r="Q490" s="5"/>
      <c r="R490" s="5"/>
      <c r="S490" s="5"/>
      <c r="T490" s="5"/>
      <c r="U490" s="5"/>
      <c r="V490" s="5"/>
      <c r="W490" s="5"/>
      <c r="X490" s="5"/>
      <c r="Y490" s="5"/>
      <c r="Z490" s="5"/>
    </row>
    <row r="491" spans="1:26" ht="12.75" customHeight="1" x14ac:dyDescent="0.25">
      <c r="A491" s="5"/>
      <c r="B491" s="32"/>
      <c r="C491" s="33"/>
      <c r="D491" s="34"/>
      <c r="E491" s="34"/>
      <c r="F491" s="33"/>
      <c r="G491" s="33"/>
      <c r="H491" s="33"/>
      <c r="I491" s="5"/>
      <c r="J491" s="5"/>
      <c r="K491" s="5"/>
      <c r="L491" s="5"/>
      <c r="M491" s="5"/>
      <c r="N491" s="5"/>
      <c r="O491" s="5"/>
      <c r="P491" s="5"/>
      <c r="Q491" s="5"/>
      <c r="R491" s="5"/>
      <c r="S491" s="5"/>
      <c r="T491" s="5"/>
      <c r="U491" s="5"/>
      <c r="V491" s="5"/>
      <c r="W491" s="5"/>
      <c r="X491" s="5"/>
      <c r="Y491" s="5"/>
      <c r="Z491" s="5"/>
    </row>
    <row r="492" spans="1:26" ht="12.75" customHeight="1" x14ac:dyDescent="0.25">
      <c r="A492" s="5"/>
      <c r="B492" s="32"/>
      <c r="C492" s="33"/>
      <c r="D492" s="34"/>
      <c r="E492" s="34"/>
      <c r="F492" s="33"/>
      <c r="G492" s="33"/>
      <c r="H492" s="33"/>
      <c r="I492" s="5"/>
      <c r="J492" s="5"/>
      <c r="K492" s="5"/>
      <c r="L492" s="5"/>
      <c r="M492" s="5"/>
      <c r="N492" s="5"/>
      <c r="O492" s="5"/>
      <c r="P492" s="5"/>
      <c r="Q492" s="5"/>
      <c r="R492" s="5"/>
      <c r="S492" s="5"/>
      <c r="T492" s="5"/>
      <c r="U492" s="5"/>
      <c r="V492" s="5"/>
      <c r="W492" s="5"/>
      <c r="X492" s="5"/>
      <c r="Y492" s="5"/>
      <c r="Z492" s="5"/>
    </row>
    <row r="493" spans="1:26" ht="12.75" customHeight="1" x14ac:dyDescent="0.25">
      <c r="A493" s="5"/>
      <c r="B493" s="32"/>
      <c r="C493" s="33"/>
      <c r="D493" s="34"/>
      <c r="E493" s="34"/>
      <c r="F493" s="33"/>
      <c r="G493" s="33"/>
      <c r="H493" s="33"/>
      <c r="I493" s="5"/>
      <c r="J493" s="5"/>
      <c r="K493" s="5"/>
      <c r="L493" s="5"/>
      <c r="M493" s="5"/>
      <c r="N493" s="5"/>
      <c r="O493" s="5"/>
      <c r="P493" s="5"/>
      <c r="Q493" s="5"/>
      <c r="R493" s="5"/>
      <c r="S493" s="5"/>
      <c r="T493" s="5"/>
      <c r="U493" s="5"/>
      <c r="V493" s="5"/>
      <c r="W493" s="5"/>
      <c r="X493" s="5"/>
      <c r="Y493" s="5"/>
      <c r="Z493" s="5"/>
    </row>
    <row r="494" spans="1:26" ht="12.75" customHeight="1" x14ac:dyDescent="0.25">
      <c r="A494" s="5"/>
      <c r="B494" s="32"/>
      <c r="C494" s="33"/>
      <c r="D494" s="34"/>
      <c r="E494" s="34"/>
      <c r="F494" s="33"/>
      <c r="G494" s="33"/>
      <c r="H494" s="33"/>
      <c r="I494" s="5"/>
      <c r="J494" s="5"/>
      <c r="K494" s="5"/>
      <c r="L494" s="5"/>
      <c r="M494" s="5"/>
      <c r="N494" s="5"/>
      <c r="O494" s="5"/>
      <c r="P494" s="5"/>
      <c r="Q494" s="5"/>
      <c r="R494" s="5"/>
      <c r="S494" s="5"/>
      <c r="T494" s="5"/>
      <c r="U494" s="5"/>
      <c r="V494" s="5"/>
      <c r="W494" s="5"/>
      <c r="X494" s="5"/>
      <c r="Y494" s="5"/>
      <c r="Z494" s="5"/>
    </row>
    <row r="495" spans="1:26" ht="12.75" customHeight="1" x14ac:dyDescent="0.25">
      <c r="A495" s="5"/>
      <c r="B495" s="32"/>
      <c r="C495" s="33"/>
      <c r="D495" s="34"/>
      <c r="E495" s="34"/>
      <c r="F495" s="33"/>
      <c r="G495" s="33"/>
      <c r="H495" s="33"/>
      <c r="I495" s="5"/>
      <c r="J495" s="5"/>
      <c r="K495" s="5"/>
      <c r="L495" s="5"/>
      <c r="M495" s="5"/>
      <c r="N495" s="5"/>
      <c r="O495" s="5"/>
      <c r="P495" s="5"/>
      <c r="Q495" s="5"/>
      <c r="R495" s="5"/>
      <c r="S495" s="5"/>
      <c r="T495" s="5"/>
      <c r="U495" s="5"/>
      <c r="V495" s="5"/>
      <c r="W495" s="5"/>
      <c r="X495" s="5"/>
      <c r="Y495" s="5"/>
      <c r="Z495" s="5"/>
    </row>
    <row r="496" spans="1:26" ht="12.75" customHeight="1" x14ac:dyDescent="0.25">
      <c r="A496" s="5"/>
      <c r="B496" s="32"/>
      <c r="C496" s="33"/>
      <c r="D496" s="34"/>
      <c r="E496" s="34"/>
      <c r="F496" s="33"/>
      <c r="G496" s="33"/>
      <c r="H496" s="33"/>
      <c r="I496" s="5"/>
      <c r="J496" s="5"/>
      <c r="K496" s="5"/>
      <c r="L496" s="5"/>
      <c r="M496" s="5"/>
      <c r="N496" s="5"/>
      <c r="O496" s="5"/>
      <c r="P496" s="5"/>
      <c r="Q496" s="5"/>
      <c r="R496" s="5"/>
      <c r="S496" s="5"/>
      <c r="T496" s="5"/>
      <c r="U496" s="5"/>
      <c r="V496" s="5"/>
      <c r="W496" s="5"/>
      <c r="X496" s="5"/>
      <c r="Y496" s="5"/>
      <c r="Z496" s="5"/>
    </row>
    <row r="497" spans="1:26" ht="12.75" customHeight="1" x14ac:dyDescent="0.25">
      <c r="A497" s="5"/>
      <c r="B497" s="32"/>
      <c r="C497" s="33"/>
      <c r="D497" s="34"/>
      <c r="E497" s="34"/>
      <c r="F497" s="33"/>
      <c r="G497" s="33"/>
      <c r="H497" s="33"/>
      <c r="I497" s="5"/>
      <c r="J497" s="5"/>
      <c r="K497" s="5"/>
      <c r="L497" s="5"/>
      <c r="M497" s="5"/>
      <c r="N497" s="5"/>
      <c r="O497" s="5"/>
      <c r="P497" s="5"/>
      <c r="Q497" s="5"/>
      <c r="R497" s="5"/>
      <c r="S497" s="5"/>
      <c r="T497" s="5"/>
      <c r="U497" s="5"/>
      <c r="V497" s="5"/>
      <c r="W497" s="5"/>
      <c r="X497" s="5"/>
      <c r="Y497" s="5"/>
      <c r="Z497" s="5"/>
    </row>
    <row r="498" spans="1:26" ht="12.75" customHeight="1" x14ac:dyDescent="0.25">
      <c r="A498" s="5"/>
      <c r="B498" s="32"/>
      <c r="C498" s="33"/>
      <c r="D498" s="34"/>
      <c r="E498" s="34"/>
      <c r="F498" s="33"/>
      <c r="G498" s="33"/>
      <c r="H498" s="33"/>
      <c r="I498" s="5"/>
      <c r="J498" s="5"/>
      <c r="K498" s="5"/>
      <c r="L498" s="5"/>
      <c r="M498" s="5"/>
      <c r="N498" s="5"/>
      <c r="O498" s="5"/>
      <c r="P498" s="5"/>
      <c r="Q498" s="5"/>
      <c r="R498" s="5"/>
      <c r="S498" s="5"/>
      <c r="T498" s="5"/>
      <c r="U498" s="5"/>
      <c r="V498" s="5"/>
      <c r="W498" s="5"/>
      <c r="X498" s="5"/>
      <c r="Y498" s="5"/>
      <c r="Z498" s="5"/>
    </row>
    <row r="499" spans="1:26" ht="12.75" customHeight="1" x14ac:dyDescent="0.25">
      <c r="A499" s="5"/>
      <c r="B499" s="32"/>
      <c r="C499" s="33"/>
      <c r="D499" s="34"/>
      <c r="E499" s="34"/>
      <c r="F499" s="33"/>
      <c r="G499" s="33"/>
      <c r="H499" s="33"/>
      <c r="I499" s="5"/>
      <c r="J499" s="5"/>
      <c r="K499" s="5"/>
      <c r="L499" s="5"/>
      <c r="M499" s="5"/>
      <c r="N499" s="5"/>
      <c r="O499" s="5"/>
      <c r="P499" s="5"/>
      <c r="Q499" s="5"/>
      <c r="R499" s="5"/>
      <c r="S499" s="5"/>
      <c r="T499" s="5"/>
      <c r="U499" s="5"/>
      <c r="V499" s="5"/>
      <c r="W499" s="5"/>
      <c r="X499" s="5"/>
      <c r="Y499" s="5"/>
      <c r="Z499" s="5"/>
    </row>
    <row r="500" spans="1:26" ht="12.75" customHeight="1" x14ac:dyDescent="0.25">
      <c r="A500" s="5"/>
      <c r="B500" s="32"/>
      <c r="C500" s="33"/>
      <c r="D500" s="34"/>
      <c r="E500" s="34"/>
      <c r="F500" s="33"/>
      <c r="G500" s="33"/>
      <c r="H500" s="33"/>
      <c r="I500" s="5"/>
      <c r="J500" s="5"/>
      <c r="K500" s="5"/>
      <c r="L500" s="5"/>
      <c r="M500" s="5"/>
      <c r="N500" s="5"/>
      <c r="O500" s="5"/>
      <c r="P500" s="5"/>
      <c r="Q500" s="5"/>
      <c r="R500" s="5"/>
      <c r="S500" s="5"/>
      <c r="T500" s="5"/>
      <c r="U500" s="5"/>
      <c r="V500" s="5"/>
      <c r="W500" s="5"/>
      <c r="X500" s="5"/>
      <c r="Y500" s="5"/>
      <c r="Z500" s="5"/>
    </row>
    <row r="501" spans="1:26" ht="12.75" customHeight="1" x14ac:dyDescent="0.25">
      <c r="A501" s="5"/>
      <c r="B501" s="32"/>
      <c r="C501" s="33"/>
      <c r="D501" s="34"/>
      <c r="E501" s="34"/>
      <c r="F501" s="33"/>
      <c r="G501" s="33"/>
      <c r="H501" s="33"/>
      <c r="I501" s="5"/>
      <c r="J501" s="5"/>
      <c r="K501" s="5"/>
      <c r="L501" s="5"/>
      <c r="M501" s="5"/>
      <c r="N501" s="5"/>
      <c r="O501" s="5"/>
      <c r="P501" s="5"/>
      <c r="Q501" s="5"/>
      <c r="R501" s="5"/>
      <c r="S501" s="5"/>
      <c r="T501" s="5"/>
      <c r="U501" s="5"/>
      <c r="V501" s="5"/>
      <c r="W501" s="5"/>
      <c r="X501" s="5"/>
      <c r="Y501" s="5"/>
      <c r="Z501" s="5"/>
    </row>
    <row r="502" spans="1:26" ht="12.75" customHeight="1" x14ac:dyDescent="0.25">
      <c r="A502" s="5"/>
      <c r="B502" s="32"/>
      <c r="C502" s="33"/>
      <c r="D502" s="34"/>
      <c r="E502" s="34"/>
      <c r="F502" s="33"/>
      <c r="G502" s="33"/>
      <c r="H502" s="33"/>
      <c r="I502" s="5"/>
      <c r="J502" s="5"/>
      <c r="K502" s="5"/>
      <c r="L502" s="5"/>
      <c r="M502" s="5"/>
      <c r="N502" s="5"/>
      <c r="O502" s="5"/>
      <c r="P502" s="5"/>
      <c r="Q502" s="5"/>
      <c r="R502" s="5"/>
      <c r="S502" s="5"/>
      <c r="T502" s="5"/>
      <c r="U502" s="5"/>
      <c r="V502" s="5"/>
      <c r="W502" s="5"/>
      <c r="X502" s="5"/>
      <c r="Y502" s="5"/>
      <c r="Z502" s="5"/>
    </row>
    <row r="503" spans="1:26" ht="12.75" customHeight="1" x14ac:dyDescent="0.25">
      <c r="A503" s="5"/>
      <c r="B503" s="32"/>
      <c r="C503" s="33"/>
      <c r="D503" s="34"/>
      <c r="E503" s="34"/>
      <c r="F503" s="33"/>
      <c r="G503" s="33"/>
      <c r="H503" s="33"/>
      <c r="I503" s="5"/>
      <c r="J503" s="5"/>
      <c r="K503" s="5"/>
      <c r="L503" s="5"/>
      <c r="M503" s="5"/>
      <c r="N503" s="5"/>
      <c r="O503" s="5"/>
      <c r="P503" s="5"/>
      <c r="Q503" s="5"/>
      <c r="R503" s="5"/>
      <c r="S503" s="5"/>
      <c r="T503" s="5"/>
      <c r="U503" s="5"/>
      <c r="V503" s="5"/>
      <c r="W503" s="5"/>
      <c r="X503" s="5"/>
      <c r="Y503" s="5"/>
      <c r="Z503" s="5"/>
    </row>
    <row r="504" spans="1:26" ht="12.75" customHeight="1" x14ac:dyDescent="0.25">
      <c r="A504" s="5"/>
      <c r="B504" s="32"/>
      <c r="C504" s="33"/>
      <c r="D504" s="34"/>
      <c r="E504" s="34"/>
      <c r="F504" s="33"/>
      <c r="G504" s="33"/>
      <c r="H504" s="33"/>
      <c r="I504" s="5"/>
      <c r="J504" s="5"/>
      <c r="K504" s="5"/>
      <c r="L504" s="5"/>
      <c r="M504" s="5"/>
      <c r="N504" s="5"/>
      <c r="O504" s="5"/>
      <c r="P504" s="5"/>
      <c r="Q504" s="5"/>
      <c r="R504" s="5"/>
      <c r="S504" s="5"/>
      <c r="T504" s="5"/>
      <c r="U504" s="5"/>
      <c r="V504" s="5"/>
      <c r="W504" s="5"/>
      <c r="X504" s="5"/>
      <c r="Y504" s="5"/>
      <c r="Z504" s="5"/>
    </row>
    <row r="505" spans="1:26" ht="12.75" customHeight="1" x14ac:dyDescent="0.25">
      <c r="A505" s="5"/>
      <c r="B505" s="32"/>
      <c r="C505" s="33"/>
      <c r="D505" s="34"/>
      <c r="E505" s="34"/>
      <c r="F505" s="33"/>
      <c r="G505" s="33"/>
      <c r="H505" s="33"/>
      <c r="I505" s="5"/>
      <c r="J505" s="5"/>
      <c r="K505" s="5"/>
      <c r="L505" s="5"/>
      <c r="M505" s="5"/>
      <c r="N505" s="5"/>
      <c r="O505" s="5"/>
      <c r="P505" s="5"/>
      <c r="Q505" s="5"/>
      <c r="R505" s="5"/>
      <c r="S505" s="5"/>
      <c r="T505" s="5"/>
      <c r="U505" s="5"/>
      <c r="V505" s="5"/>
      <c r="W505" s="5"/>
      <c r="X505" s="5"/>
      <c r="Y505" s="5"/>
      <c r="Z505" s="5"/>
    </row>
    <row r="506" spans="1:26" ht="12.75" customHeight="1" x14ac:dyDescent="0.25">
      <c r="A506" s="5"/>
      <c r="B506" s="32"/>
      <c r="C506" s="33"/>
      <c r="D506" s="34"/>
      <c r="E506" s="34"/>
      <c r="F506" s="33"/>
      <c r="G506" s="33"/>
      <c r="H506" s="33"/>
      <c r="I506" s="5"/>
      <c r="J506" s="5"/>
      <c r="K506" s="5"/>
      <c r="L506" s="5"/>
      <c r="M506" s="5"/>
      <c r="N506" s="5"/>
      <c r="O506" s="5"/>
      <c r="P506" s="5"/>
      <c r="Q506" s="5"/>
      <c r="R506" s="5"/>
      <c r="S506" s="5"/>
      <c r="T506" s="5"/>
      <c r="U506" s="5"/>
      <c r="V506" s="5"/>
      <c r="W506" s="5"/>
      <c r="X506" s="5"/>
      <c r="Y506" s="5"/>
      <c r="Z506" s="5"/>
    </row>
    <row r="507" spans="1:26" ht="12.75" customHeight="1" x14ac:dyDescent="0.25">
      <c r="A507" s="5"/>
      <c r="B507" s="32"/>
      <c r="C507" s="33"/>
      <c r="D507" s="34"/>
      <c r="E507" s="34"/>
      <c r="F507" s="33"/>
      <c r="G507" s="33"/>
      <c r="H507" s="33"/>
      <c r="I507" s="5"/>
      <c r="J507" s="5"/>
      <c r="K507" s="5"/>
      <c r="L507" s="5"/>
      <c r="M507" s="5"/>
      <c r="N507" s="5"/>
      <c r="O507" s="5"/>
      <c r="P507" s="5"/>
      <c r="Q507" s="5"/>
      <c r="R507" s="5"/>
      <c r="S507" s="5"/>
      <c r="T507" s="5"/>
      <c r="U507" s="5"/>
      <c r="V507" s="5"/>
      <c r="W507" s="5"/>
      <c r="X507" s="5"/>
      <c r="Y507" s="5"/>
      <c r="Z507" s="5"/>
    </row>
    <row r="508" spans="1:26" ht="12.75" customHeight="1" x14ac:dyDescent="0.25">
      <c r="A508" s="5"/>
      <c r="B508" s="32"/>
      <c r="C508" s="33"/>
      <c r="D508" s="34"/>
      <c r="E508" s="34"/>
      <c r="F508" s="33"/>
      <c r="G508" s="33"/>
      <c r="H508" s="33"/>
      <c r="I508" s="5"/>
      <c r="J508" s="5"/>
      <c r="K508" s="5"/>
      <c r="L508" s="5"/>
      <c r="M508" s="5"/>
      <c r="N508" s="5"/>
      <c r="O508" s="5"/>
      <c r="P508" s="5"/>
      <c r="Q508" s="5"/>
      <c r="R508" s="5"/>
      <c r="S508" s="5"/>
      <c r="T508" s="5"/>
      <c r="U508" s="5"/>
      <c r="V508" s="5"/>
      <c r="W508" s="5"/>
      <c r="X508" s="5"/>
      <c r="Y508" s="5"/>
      <c r="Z508" s="5"/>
    </row>
    <row r="509" spans="1:26" ht="12.75" customHeight="1" x14ac:dyDescent="0.25">
      <c r="A509" s="5"/>
      <c r="B509" s="32"/>
      <c r="C509" s="33"/>
      <c r="D509" s="34"/>
      <c r="E509" s="34"/>
      <c r="F509" s="33"/>
      <c r="G509" s="33"/>
      <c r="H509" s="33"/>
      <c r="I509" s="5"/>
      <c r="J509" s="5"/>
      <c r="K509" s="5"/>
      <c r="L509" s="5"/>
      <c r="M509" s="5"/>
      <c r="N509" s="5"/>
      <c r="O509" s="5"/>
      <c r="P509" s="5"/>
      <c r="Q509" s="5"/>
      <c r="R509" s="5"/>
      <c r="S509" s="5"/>
      <c r="T509" s="5"/>
      <c r="U509" s="5"/>
      <c r="V509" s="5"/>
      <c r="W509" s="5"/>
      <c r="X509" s="5"/>
      <c r="Y509" s="5"/>
      <c r="Z509" s="5"/>
    </row>
    <row r="510" spans="1:26" ht="12.75" customHeight="1" x14ac:dyDescent="0.25">
      <c r="A510" s="5"/>
      <c r="B510" s="32"/>
      <c r="C510" s="33"/>
      <c r="D510" s="34"/>
      <c r="E510" s="34"/>
      <c r="F510" s="33"/>
      <c r="G510" s="33"/>
      <c r="H510" s="33"/>
      <c r="I510" s="5"/>
      <c r="J510" s="5"/>
      <c r="K510" s="5"/>
      <c r="L510" s="5"/>
      <c r="M510" s="5"/>
      <c r="N510" s="5"/>
      <c r="O510" s="5"/>
      <c r="P510" s="5"/>
      <c r="Q510" s="5"/>
      <c r="R510" s="5"/>
      <c r="S510" s="5"/>
      <c r="T510" s="5"/>
      <c r="U510" s="5"/>
      <c r="V510" s="5"/>
      <c r="W510" s="5"/>
      <c r="X510" s="5"/>
      <c r="Y510" s="5"/>
      <c r="Z510" s="5"/>
    </row>
    <row r="511" spans="1:26" ht="12.75" customHeight="1" x14ac:dyDescent="0.25">
      <c r="A511" s="5"/>
      <c r="B511" s="32"/>
      <c r="C511" s="33"/>
      <c r="D511" s="34"/>
      <c r="E511" s="34"/>
      <c r="F511" s="33"/>
      <c r="G511" s="33"/>
      <c r="H511" s="33"/>
      <c r="I511" s="5"/>
      <c r="J511" s="5"/>
      <c r="K511" s="5"/>
      <c r="L511" s="5"/>
      <c r="M511" s="5"/>
      <c r="N511" s="5"/>
      <c r="O511" s="5"/>
      <c r="P511" s="5"/>
      <c r="Q511" s="5"/>
      <c r="R511" s="5"/>
      <c r="S511" s="5"/>
      <c r="T511" s="5"/>
      <c r="U511" s="5"/>
      <c r="V511" s="5"/>
      <c r="W511" s="5"/>
      <c r="X511" s="5"/>
      <c r="Y511" s="5"/>
      <c r="Z511" s="5"/>
    </row>
    <row r="512" spans="1:26" ht="12.75" customHeight="1" x14ac:dyDescent="0.25">
      <c r="A512" s="5"/>
      <c r="B512" s="32"/>
      <c r="C512" s="33"/>
      <c r="D512" s="34"/>
      <c r="E512" s="34"/>
      <c r="F512" s="33"/>
      <c r="G512" s="33"/>
      <c r="H512" s="33"/>
      <c r="I512" s="5"/>
      <c r="J512" s="5"/>
      <c r="K512" s="5"/>
      <c r="L512" s="5"/>
      <c r="M512" s="5"/>
      <c r="N512" s="5"/>
      <c r="O512" s="5"/>
      <c r="P512" s="5"/>
      <c r="Q512" s="5"/>
      <c r="R512" s="5"/>
      <c r="S512" s="5"/>
      <c r="T512" s="5"/>
      <c r="U512" s="5"/>
      <c r="V512" s="5"/>
      <c r="W512" s="5"/>
      <c r="X512" s="5"/>
      <c r="Y512" s="5"/>
      <c r="Z512" s="5"/>
    </row>
    <row r="513" spans="1:26" ht="12.75" customHeight="1" x14ac:dyDescent="0.25">
      <c r="A513" s="5"/>
      <c r="B513" s="32"/>
      <c r="C513" s="33"/>
      <c r="D513" s="34"/>
      <c r="E513" s="34"/>
      <c r="F513" s="33"/>
      <c r="G513" s="33"/>
      <c r="H513" s="33"/>
      <c r="I513" s="5"/>
      <c r="J513" s="5"/>
      <c r="K513" s="5"/>
      <c r="L513" s="5"/>
      <c r="M513" s="5"/>
      <c r="N513" s="5"/>
      <c r="O513" s="5"/>
      <c r="P513" s="5"/>
      <c r="Q513" s="5"/>
      <c r="R513" s="5"/>
      <c r="S513" s="5"/>
      <c r="T513" s="5"/>
      <c r="U513" s="5"/>
      <c r="V513" s="5"/>
      <c r="W513" s="5"/>
      <c r="X513" s="5"/>
      <c r="Y513" s="5"/>
      <c r="Z513" s="5"/>
    </row>
    <row r="514" spans="1:26" ht="12.75" customHeight="1" x14ac:dyDescent="0.25">
      <c r="A514" s="5"/>
      <c r="B514" s="32"/>
      <c r="C514" s="33"/>
      <c r="D514" s="34"/>
      <c r="E514" s="34"/>
      <c r="F514" s="33"/>
      <c r="G514" s="33"/>
      <c r="H514" s="33"/>
      <c r="I514" s="5"/>
      <c r="J514" s="5"/>
      <c r="K514" s="5"/>
      <c r="L514" s="5"/>
      <c r="M514" s="5"/>
      <c r="N514" s="5"/>
      <c r="O514" s="5"/>
      <c r="P514" s="5"/>
      <c r="Q514" s="5"/>
      <c r="R514" s="5"/>
      <c r="S514" s="5"/>
      <c r="T514" s="5"/>
      <c r="U514" s="5"/>
      <c r="V514" s="5"/>
      <c r="W514" s="5"/>
      <c r="X514" s="5"/>
      <c r="Y514" s="5"/>
      <c r="Z514" s="5"/>
    </row>
    <row r="515" spans="1:26" ht="12.75" customHeight="1" x14ac:dyDescent="0.25">
      <c r="A515" s="5"/>
      <c r="B515" s="32"/>
      <c r="C515" s="33"/>
      <c r="D515" s="34"/>
      <c r="E515" s="34"/>
      <c r="F515" s="33"/>
      <c r="G515" s="33"/>
      <c r="H515" s="33"/>
      <c r="I515" s="5"/>
      <c r="J515" s="5"/>
      <c r="K515" s="5"/>
      <c r="L515" s="5"/>
      <c r="M515" s="5"/>
      <c r="N515" s="5"/>
      <c r="O515" s="5"/>
      <c r="P515" s="5"/>
      <c r="Q515" s="5"/>
      <c r="R515" s="5"/>
      <c r="S515" s="5"/>
      <c r="T515" s="5"/>
      <c r="U515" s="5"/>
      <c r="V515" s="5"/>
      <c r="W515" s="5"/>
      <c r="X515" s="5"/>
      <c r="Y515" s="5"/>
      <c r="Z515" s="5"/>
    </row>
    <row r="516" spans="1:26" ht="12.75" customHeight="1" x14ac:dyDescent="0.25">
      <c r="A516" s="5"/>
      <c r="B516" s="32"/>
      <c r="C516" s="33"/>
      <c r="D516" s="34"/>
      <c r="E516" s="34"/>
      <c r="F516" s="33"/>
      <c r="G516" s="33"/>
      <c r="H516" s="33"/>
      <c r="I516" s="5"/>
      <c r="J516" s="5"/>
      <c r="K516" s="5"/>
      <c r="L516" s="5"/>
      <c r="M516" s="5"/>
      <c r="N516" s="5"/>
      <c r="O516" s="5"/>
      <c r="P516" s="5"/>
      <c r="Q516" s="5"/>
      <c r="R516" s="5"/>
      <c r="S516" s="5"/>
      <c r="T516" s="5"/>
      <c r="U516" s="5"/>
      <c r="V516" s="5"/>
      <c r="W516" s="5"/>
      <c r="X516" s="5"/>
      <c r="Y516" s="5"/>
      <c r="Z516" s="5"/>
    </row>
    <row r="517" spans="1:26" ht="12.75" customHeight="1" x14ac:dyDescent="0.25">
      <c r="A517" s="5"/>
      <c r="B517" s="32"/>
      <c r="C517" s="33"/>
      <c r="D517" s="34"/>
      <c r="E517" s="34"/>
      <c r="F517" s="33"/>
      <c r="G517" s="33"/>
      <c r="H517" s="33"/>
      <c r="I517" s="5"/>
      <c r="J517" s="5"/>
      <c r="K517" s="5"/>
      <c r="L517" s="5"/>
      <c r="M517" s="5"/>
      <c r="N517" s="5"/>
      <c r="O517" s="5"/>
      <c r="P517" s="5"/>
      <c r="Q517" s="5"/>
      <c r="R517" s="5"/>
      <c r="S517" s="5"/>
      <c r="T517" s="5"/>
      <c r="U517" s="5"/>
      <c r="V517" s="5"/>
      <c r="W517" s="5"/>
      <c r="X517" s="5"/>
      <c r="Y517" s="5"/>
      <c r="Z517" s="5"/>
    </row>
    <row r="518" spans="1:26" ht="12.75" customHeight="1" x14ac:dyDescent="0.25">
      <c r="A518" s="5"/>
      <c r="B518" s="32"/>
      <c r="C518" s="33"/>
      <c r="D518" s="34"/>
      <c r="E518" s="34"/>
      <c r="F518" s="33"/>
      <c r="G518" s="33"/>
      <c r="H518" s="33"/>
      <c r="I518" s="5"/>
      <c r="J518" s="5"/>
      <c r="K518" s="5"/>
      <c r="L518" s="5"/>
      <c r="M518" s="5"/>
      <c r="N518" s="5"/>
      <c r="O518" s="5"/>
      <c r="P518" s="5"/>
      <c r="Q518" s="5"/>
      <c r="R518" s="5"/>
      <c r="S518" s="5"/>
      <c r="T518" s="5"/>
      <c r="U518" s="5"/>
      <c r="V518" s="5"/>
      <c r="W518" s="5"/>
      <c r="X518" s="5"/>
      <c r="Y518" s="5"/>
      <c r="Z518" s="5"/>
    </row>
    <row r="519" spans="1:26" ht="12.75" customHeight="1" x14ac:dyDescent="0.25">
      <c r="A519" s="5"/>
      <c r="B519" s="32"/>
      <c r="C519" s="33"/>
      <c r="D519" s="34"/>
      <c r="E519" s="34"/>
      <c r="F519" s="33"/>
      <c r="G519" s="33"/>
      <c r="H519" s="33"/>
      <c r="I519" s="5"/>
      <c r="J519" s="5"/>
      <c r="K519" s="5"/>
      <c r="L519" s="5"/>
      <c r="M519" s="5"/>
      <c r="N519" s="5"/>
      <c r="O519" s="5"/>
      <c r="P519" s="5"/>
      <c r="Q519" s="5"/>
      <c r="R519" s="5"/>
      <c r="S519" s="5"/>
      <c r="T519" s="5"/>
      <c r="U519" s="5"/>
      <c r="V519" s="5"/>
      <c r="W519" s="5"/>
      <c r="X519" s="5"/>
      <c r="Y519" s="5"/>
      <c r="Z519" s="5"/>
    </row>
    <row r="520" spans="1:26" ht="12.75" customHeight="1" x14ac:dyDescent="0.25">
      <c r="A520" s="5"/>
      <c r="B520" s="32"/>
      <c r="C520" s="33"/>
      <c r="D520" s="34"/>
      <c r="E520" s="34"/>
      <c r="F520" s="33"/>
      <c r="G520" s="33"/>
      <c r="H520" s="33"/>
      <c r="I520" s="5"/>
      <c r="J520" s="5"/>
      <c r="K520" s="5"/>
      <c r="L520" s="5"/>
      <c r="M520" s="5"/>
      <c r="N520" s="5"/>
      <c r="O520" s="5"/>
      <c r="P520" s="5"/>
      <c r="Q520" s="5"/>
      <c r="R520" s="5"/>
      <c r="S520" s="5"/>
      <c r="T520" s="5"/>
      <c r="U520" s="5"/>
      <c r="V520" s="5"/>
      <c r="W520" s="5"/>
      <c r="X520" s="5"/>
      <c r="Y520" s="5"/>
      <c r="Z520" s="5"/>
    </row>
    <row r="521" spans="1:26" ht="12.75" customHeight="1" x14ac:dyDescent="0.25">
      <c r="A521" s="5"/>
      <c r="B521" s="32"/>
      <c r="C521" s="33"/>
      <c r="D521" s="34"/>
      <c r="E521" s="34"/>
      <c r="F521" s="33"/>
      <c r="G521" s="33"/>
      <c r="H521" s="33"/>
      <c r="I521" s="5"/>
      <c r="J521" s="5"/>
      <c r="K521" s="5"/>
      <c r="L521" s="5"/>
      <c r="M521" s="5"/>
      <c r="N521" s="5"/>
      <c r="O521" s="5"/>
      <c r="P521" s="5"/>
      <c r="Q521" s="5"/>
      <c r="R521" s="5"/>
      <c r="S521" s="5"/>
      <c r="T521" s="5"/>
      <c r="U521" s="5"/>
      <c r="V521" s="5"/>
      <c r="W521" s="5"/>
      <c r="X521" s="5"/>
      <c r="Y521" s="5"/>
      <c r="Z521" s="5"/>
    </row>
    <row r="522" spans="1:26" ht="12.75" customHeight="1" x14ac:dyDescent="0.25">
      <c r="A522" s="5"/>
      <c r="B522" s="32"/>
      <c r="C522" s="33"/>
      <c r="D522" s="34"/>
      <c r="E522" s="34"/>
      <c r="F522" s="33"/>
      <c r="G522" s="33"/>
      <c r="H522" s="33"/>
      <c r="I522" s="5"/>
      <c r="J522" s="5"/>
      <c r="K522" s="5"/>
      <c r="L522" s="5"/>
      <c r="M522" s="5"/>
      <c r="N522" s="5"/>
      <c r="O522" s="5"/>
      <c r="P522" s="5"/>
      <c r="Q522" s="5"/>
      <c r="R522" s="5"/>
      <c r="S522" s="5"/>
      <c r="T522" s="5"/>
      <c r="U522" s="5"/>
      <c r="V522" s="5"/>
      <c r="W522" s="5"/>
      <c r="X522" s="5"/>
      <c r="Y522" s="5"/>
      <c r="Z522" s="5"/>
    </row>
    <row r="523" spans="1:26" ht="12.75" customHeight="1" x14ac:dyDescent="0.25">
      <c r="A523" s="5"/>
      <c r="B523" s="32"/>
      <c r="C523" s="33"/>
      <c r="D523" s="34"/>
      <c r="E523" s="34"/>
      <c r="F523" s="33"/>
      <c r="G523" s="33"/>
      <c r="H523" s="33"/>
      <c r="I523" s="5"/>
      <c r="J523" s="5"/>
      <c r="K523" s="5"/>
      <c r="L523" s="5"/>
      <c r="M523" s="5"/>
      <c r="N523" s="5"/>
      <c r="O523" s="5"/>
      <c r="P523" s="5"/>
      <c r="Q523" s="5"/>
      <c r="R523" s="5"/>
      <c r="S523" s="5"/>
      <c r="T523" s="5"/>
      <c r="U523" s="5"/>
      <c r="V523" s="5"/>
      <c r="W523" s="5"/>
      <c r="X523" s="5"/>
      <c r="Y523" s="5"/>
      <c r="Z523" s="5"/>
    </row>
    <row r="524" spans="1:26" ht="12.75" customHeight="1" x14ac:dyDescent="0.25">
      <c r="A524" s="5"/>
      <c r="B524" s="32"/>
      <c r="C524" s="33"/>
      <c r="D524" s="34"/>
      <c r="E524" s="34"/>
      <c r="F524" s="33"/>
      <c r="G524" s="33"/>
      <c r="H524" s="33"/>
      <c r="I524" s="5"/>
      <c r="J524" s="5"/>
      <c r="K524" s="5"/>
      <c r="L524" s="5"/>
      <c r="M524" s="5"/>
      <c r="N524" s="5"/>
      <c r="O524" s="5"/>
      <c r="P524" s="5"/>
      <c r="Q524" s="5"/>
      <c r="R524" s="5"/>
      <c r="S524" s="5"/>
      <c r="T524" s="5"/>
      <c r="U524" s="5"/>
      <c r="V524" s="5"/>
      <c r="W524" s="5"/>
      <c r="X524" s="5"/>
      <c r="Y524" s="5"/>
      <c r="Z524" s="5"/>
    </row>
    <row r="525" spans="1:26" ht="12.75" customHeight="1" x14ac:dyDescent="0.25">
      <c r="A525" s="5"/>
      <c r="B525" s="32"/>
      <c r="C525" s="33"/>
      <c r="D525" s="34"/>
      <c r="E525" s="34"/>
      <c r="F525" s="33"/>
      <c r="G525" s="33"/>
      <c r="H525" s="33"/>
      <c r="I525" s="5"/>
      <c r="J525" s="5"/>
      <c r="K525" s="5"/>
      <c r="L525" s="5"/>
      <c r="M525" s="5"/>
      <c r="N525" s="5"/>
      <c r="O525" s="5"/>
      <c r="P525" s="5"/>
      <c r="Q525" s="5"/>
      <c r="R525" s="5"/>
      <c r="S525" s="5"/>
      <c r="T525" s="5"/>
      <c r="U525" s="5"/>
      <c r="V525" s="5"/>
      <c r="W525" s="5"/>
      <c r="X525" s="5"/>
      <c r="Y525" s="5"/>
      <c r="Z525" s="5"/>
    </row>
    <row r="526" spans="1:26" ht="12.75" customHeight="1" x14ac:dyDescent="0.25">
      <c r="A526" s="5"/>
      <c r="B526" s="32"/>
      <c r="C526" s="33"/>
      <c r="D526" s="34"/>
      <c r="E526" s="34"/>
      <c r="F526" s="33"/>
      <c r="G526" s="33"/>
      <c r="H526" s="33"/>
      <c r="I526" s="5"/>
      <c r="J526" s="5"/>
      <c r="K526" s="5"/>
      <c r="L526" s="5"/>
      <c r="M526" s="5"/>
      <c r="N526" s="5"/>
      <c r="O526" s="5"/>
      <c r="P526" s="5"/>
      <c r="Q526" s="5"/>
      <c r="R526" s="5"/>
      <c r="S526" s="5"/>
      <c r="T526" s="5"/>
      <c r="U526" s="5"/>
      <c r="V526" s="5"/>
      <c r="W526" s="5"/>
      <c r="X526" s="5"/>
      <c r="Y526" s="5"/>
      <c r="Z526" s="5"/>
    </row>
    <row r="527" spans="1:26" ht="12.75" customHeight="1" x14ac:dyDescent="0.25">
      <c r="A527" s="5"/>
      <c r="B527" s="32"/>
      <c r="C527" s="33"/>
      <c r="D527" s="34"/>
      <c r="E527" s="34"/>
      <c r="F527" s="33"/>
      <c r="G527" s="33"/>
      <c r="H527" s="33"/>
      <c r="I527" s="5"/>
      <c r="J527" s="5"/>
      <c r="K527" s="5"/>
      <c r="L527" s="5"/>
      <c r="M527" s="5"/>
      <c r="N527" s="5"/>
      <c r="O527" s="5"/>
      <c r="P527" s="5"/>
      <c r="Q527" s="5"/>
      <c r="R527" s="5"/>
      <c r="S527" s="5"/>
      <c r="T527" s="5"/>
      <c r="U527" s="5"/>
      <c r="V527" s="5"/>
      <c r="W527" s="5"/>
      <c r="X527" s="5"/>
      <c r="Y527" s="5"/>
      <c r="Z527" s="5"/>
    </row>
    <row r="528" spans="1:26" ht="12.75" customHeight="1" x14ac:dyDescent="0.25">
      <c r="A528" s="5"/>
      <c r="B528" s="32"/>
      <c r="C528" s="33"/>
      <c r="D528" s="34"/>
      <c r="E528" s="34"/>
      <c r="F528" s="33"/>
      <c r="G528" s="33"/>
      <c r="H528" s="33"/>
      <c r="I528" s="5"/>
      <c r="J528" s="5"/>
      <c r="K528" s="5"/>
      <c r="L528" s="5"/>
      <c r="M528" s="5"/>
      <c r="N528" s="5"/>
      <c r="O528" s="5"/>
      <c r="P528" s="5"/>
      <c r="Q528" s="5"/>
      <c r="R528" s="5"/>
      <c r="S528" s="5"/>
      <c r="T528" s="5"/>
      <c r="U528" s="5"/>
      <c r="V528" s="5"/>
      <c r="W528" s="5"/>
      <c r="X528" s="5"/>
      <c r="Y528" s="5"/>
      <c r="Z528" s="5"/>
    </row>
    <row r="529" spans="1:26" ht="12.75" customHeight="1" x14ac:dyDescent="0.25">
      <c r="A529" s="5"/>
      <c r="B529" s="32"/>
      <c r="C529" s="33"/>
      <c r="D529" s="34"/>
      <c r="E529" s="34"/>
      <c r="F529" s="33"/>
      <c r="G529" s="33"/>
      <c r="H529" s="33"/>
      <c r="I529" s="5"/>
      <c r="J529" s="5"/>
      <c r="K529" s="5"/>
      <c r="L529" s="5"/>
      <c r="M529" s="5"/>
      <c r="N529" s="5"/>
      <c r="O529" s="5"/>
      <c r="P529" s="5"/>
      <c r="Q529" s="5"/>
      <c r="R529" s="5"/>
      <c r="S529" s="5"/>
      <c r="T529" s="5"/>
      <c r="U529" s="5"/>
      <c r="V529" s="5"/>
      <c r="W529" s="5"/>
      <c r="X529" s="5"/>
      <c r="Y529" s="5"/>
      <c r="Z529" s="5"/>
    </row>
    <row r="530" spans="1:26" ht="12.75" customHeight="1" x14ac:dyDescent="0.25">
      <c r="A530" s="5"/>
      <c r="B530" s="32"/>
      <c r="C530" s="33"/>
      <c r="D530" s="34"/>
      <c r="E530" s="34"/>
      <c r="F530" s="33"/>
      <c r="G530" s="33"/>
      <c r="H530" s="33"/>
      <c r="I530" s="5"/>
      <c r="J530" s="5"/>
      <c r="K530" s="5"/>
      <c r="L530" s="5"/>
      <c r="M530" s="5"/>
      <c r="N530" s="5"/>
      <c r="O530" s="5"/>
      <c r="P530" s="5"/>
      <c r="Q530" s="5"/>
      <c r="R530" s="5"/>
      <c r="S530" s="5"/>
      <c r="T530" s="5"/>
      <c r="U530" s="5"/>
      <c r="V530" s="5"/>
      <c r="W530" s="5"/>
      <c r="X530" s="5"/>
      <c r="Y530" s="5"/>
      <c r="Z530" s="5"/>
    </row>
    <row r="531" spans="1:26" ht="12.75" customHeight="1" x14ac:dyDescent="0.25">
      <c r="A531" s="5"/>
      <c r="B531" s="32"/>
      <c r="C531" s="33"/>
      <c r="D531" s="34"/>
      <c r="E531" s="34"/>
      <c r="F531" s="33"/>
      <c r="G531" s="33"/>
      <c r="H531" s="33"/>
      <c r="I531" s="5"/>
      <c r="J531" s="5"/>
      <c r="K531" s="5"/>
      <c r="L531" s="5"/>
      <c r="M531" s="5"/>
      <c r="N531" s="5"/>
      <c r="O531" s="5"/>
      <c r="P531" s="5"/>
      <c r="Q531" s="5"/>
      <c r="R531" s="5"/>
      <c r="S531" s="5"/>
      <c r="T531" s="5"/>
      <c r="U531" s="5"/>
      <c r="V531" s="5"/>
      <c r="W531" s="5"/>
      <c r="X531" s="5"/>
      <c r="Y531" s="5"/>
      <c r="Z531" s="5"/>
    </row>
    <row r="532" spans="1:26" ht="12.75" customHeight="1" x14ac:dyDescent="0.25">
      <c r="A532" s="5"/>
      <c r="B532" s="32"/>
      <c r="C532" s="33"/>
      <c r="D532" s="34"/>
      <c r="E532" s="34"/>
      <c r="F532" s="33"/>
      <c r="G532" s="33"/>
      <c r="H532" s="33"/>
      <c r="I532" s="5"/>
      <c r="J532" s="5"/>
      <c r="K532" s="5"/>
      <c r="L532" s="5"/>
      <c r="M532" s="5"/>
      <c r="N532" s="5"/>
      <c r="O532" s="5"/>
      <c r="P532" s="5"/>
      <c r="Q532" s="5"/>
      <c r="R532" s="5"/>
      <c r="S532" s="5"/>
      <c r="T532" s="5"/>
      <c r="U532" s="5"/>
      <c r="V532" s="5"/>
      <c r="W532" s="5"/>
      <c r="X532" s="5"/>
      <c r="Y532" s="5"/>
      <c r="Z532" s="5"/>
    </row>
    <row r="533" spans="1:26" ht="12.75" customHeight="1" x14ac:dyDescent="0.25">
      <c r="A533" s="5"/>
      <c r="B533" s="32"/>
      <c r="C533" s="33"/>
      <c r="D533" s="34"/>
      <c r="E533" s="34"/>
      <c r="F533" s="33"/>
      <c r="G533" s="33"/>
      <c r="H533" s="33"/>
      <c r="I533" s="5"/>
      <c r="J533" s="5"/>
      <c r="K533" s="5"/>
      <c r="L533" s="5"/>
      <c r="M533" s="5"/>
      <c r="N533" s="5"/>
      <c r="O533" s="5"/>
      <c r="P533" s="5"/>
      <c r="Q533" s="5"/>
      <c r="R533" s="5"/>
      <c r="S533" s="5"/>
      <c r="T533" s="5"/>
      <c r="U533" s="5"/>
      <c r="V533" s="5"/>
      <c r="W533" s="5"/>
      <c r="X533" s="5"/>
      <c r="Y533" s="5"/>
      <c r="Z533" s="5"/>
    </row>
    <row r="534" spans="1:26" ht="12.75" customHeight="1" x14ac:dyDescent="0.25">
      <c r="A534" s="5"/>
      <c r="B534" s="32"/>
      <c r="C534" s="33"/>
      <c r="D534" s="34"/>
      <c r="E534" s="34"/>
      <c r="F534" s="33"/>
      <c r="G534" s="33"/>
      <c r="H534" s="33"/>
      <c r="I534" s="5"/>
      <c r="J534" s="5"/>
      <c r="K534" s="5"/>
      <c r="L534" s="5"/>
      <c r="M534" s="5"/>
      <c r="N534" s="5"/>
      <c r="O534" s="5"/>
      <c r="P534" s="5"/>
      <c r="Q534" s="5"/>
      <c r="R534" s="5"/>
      <c r="S534" s="5"/>
      <c r="T534" s="5"/>
      <c r="U534" s="5"/>
      <c r="V534" s="5"/>
      <c r="W534" s="5"/>
      <c r="X534" s="5"/>
      <c r="Y534" s="5"/>
      <c r="Z534" s="5"/>
    </row>
    <row r="535" spans="1:26" ht="12.75" customHeight="1" x14ac:dyDescent="0.25">
      <c r="A535" s="5"/>
      <c r="B535" s="32"/>
      <c r="C535" s="33"/>
      <c r="D535" s="34"/>
      <c r="E535" s="34"/>
      <c r="F535" s="33"/>
      <c r="G535" s="33"/>
      <c r="H535" s="33"/>
      <c r="I535" s="5"/>
      <c r="J535" s="5"/>
      <c r="K535" s="5"/>
      <c r="L535" s="5"/>
      <c r="M535" s="5"/>
      <c r="N535" s="5"/>
      <c r="O535" s="5"/>
      <c r="P535" s="5"/>
      <c r="Q535" s="5"/>
      <c r="R535" s="5"/>
      <c r="S535" s="5"/>
      <c r="T535" s="5"/>
      <c r="U535" s="5"/>
      <c r="V535" s="5"/>
      <c r="W535" s="5"/>
      <c r="X535" s="5"/>
      <c r="Y535" s="5"/>
      <c r="Z535" s="5"/>
    </row>
    <row r="536" spans="1:26" ht="12.75" customHeight="1" x14ac:dyDescent="0.25">
      <c r="A536" s="5"/>
      <c r="B536" s="32"/>
      <c r="C536" s="33"/>
      <c r="D536" s="34"/>
      <c r="E536" s="34"/>
      <c r="F536" s="33"/>
      <c r="G536" s="33"/>
      <c r="H536" s="33"/>
      <c r="I536" s="5"/>
      <c r="J536" s="5"/>
      <c r="K536" s="5"/>
      <c r="L536" s="5"/>
      <c r="M536" s="5"/>
      <c r="N536" s="5"/>
      <c r="O536" s="5"/>
      <c r="P536" s="5"/>
      <c r="Q536" s="5"/>
      <c r="R536" s="5"/>
      <c r="S536" s="5"/>
      <c r="T536" s="5"/>
      <c r="U536" s="5"/>
      <c r="V536" s="5"/>
      <c r="W536" s="5"/>
      <c r="X536" s="5"/>
      <c r="Y536" s="5"/>
      <c r="Z536" s="5"/>
    </row>
    <row r="537" spans="1:26" ht="12.75" customHeight="1" x14ac:dyDescent="0.25">
      <c r="A537" s="5"/>
      <c r="B537" s="32"/>
      <c r="C537" s="33"/>
      <c r="D537" s="34"/>
      <c r="E537" s="34"/>
      <c r="F537" s="33"/>
      <c r="G537" s="33"/>
      <c r="H537" s="33"/>
      <c r="I537" s="5"/>
      <c r="J537" s="5"/>
      <c r="K537" s="5"/>
      <c r="L537" s="5"/>
      <c r="M537" s="5"/>
      <c r="N537" s="5"/>
      <c r="O537" s="5"/>
      <c r="P537" s="5"/>
      <c r="Q537" s="5"/>
      <c r="R537" s="5"/>
      <c r="S537" s="5"/>
      <c r="T537" s="5"/>
      <c r="U537" s="5"/>
      <c r="V537" s="5"/>
      <c r="W537" s="5"/>
      <c r="X537" s="5"/>
      <c r="Y537" s="5"/>
      <c r="Z537" s="5"/>
    </row>
    <row r="538" spans="1:26" ht="12.75" customHeight="1" x14ac:dyDescent="0.25">
      <c r="A538" s="5"/>
      <c r="B538" s="32"/>
      <c r="C538" s="33"/>
      <c r="D538" s="34"/>
      <c r="E538" s="34"/>
      <c r="F538" s="33"/>
      <c r="G538" s="33"/>
      <c r="H538" s="33"/>
      <c r="I538" s="5"/>
      <c r="J538" s="5"/>
      <c r="K538" s="5"/>
      <c r="L538" s="5"/>
      <c r="M538" s="5"/>
      <c r="N538" s="5"/>
      <c r="O538" s="5"/>
      <c r="P538" s="5"/>
      <c r="Q538" s="5"/>
      <c r="R538" s="5"/>
      <c r="S538" s="5"/>
      <c r="T538" s="5"/>
      <c r="U538" s="5"/>
      <c r="V538" s="5"/>
      <c r="W538" s="5"/>
      <c r="X538" s="5"/>
      <c r="Y538" s="5"/>
      <c r="Z538" s="5"/>
    </row>
    <row r="539" spans="1:26" ht="12.75" customHeight="1" x14ac:dyDescent="0.25">
      <c r="A539" s="5"/>
      <c r="B539" s="32"/>
      <c r="C539" s="33"/>
      <c r="D539" s="34"/>
      <c r="E539" s="34"/>
      <c r="F539" s="33"/>
      <c r="G539" s="33"/>
      <c r="H539" s="33"/>
      <c r="I539" s="5"/>
      <c r="J539" s="5"/>
      <c r="K539" s="5"/>
      <c r="L539" s="5"/>
      <c r="M539" s="5"/>
      <c r="N539" s="5"/>
      <c r="O539" s="5"/>
      <c r="P539" s="5"/>
      <c r="Q539" s="5"/>
      <c r="R539" s="5"/>
      <c r="S539" s="5"/>
      <c r="T539" s="5"/>
      <c r="U539" s="5"/>
      <c r="V539" s="5"/>
      <c r="W539" s="5"/>
      <c r="X539" s="5"/>
      <c r="Y539" s="5"/>
      <c r="Z539" s="5"/>
    </row>
    <row r="540" spans="1:26" ht="12.75" customHeight="1" x14ac:dyDescent="0.25">
      <c r="A540" s="5"/>
      <c r="B540" s="32"/>
      <c r="C540" s="33"/>
      <c r="D540" s="34"/>
      <c r="E540" s="34"/>
      <c r="F540" s="33"/>
      <c r="G540" s="33"/>
      <c r="H540" s="33"/>
      <c r="I540" s="5"/>
      <c r="J540" s="5"/>
      <c r="K540" s="5"/>
      <c r="L540" s="5"/>
      <c r="M540" s="5"/>
      <c r="N540" s="5"/>
      <c r="O540" s="5"/>
      <c r="P540" s="5"/>
      <c r="Q540" s="5"/>
      <c r="R540" s="5"/>
      <c r="S540" s="5"/>
      <c r="T540" s="5"/>
      <c r="U540" s="5"/>
      <c r="V540" s="5"/>
      <c r="W540" s="5"/>
      <c r="X540" s="5"/>
      <c r="Y540" s="5"/>
      <c r="Z540" s="5"/>
    </row>
    <row r="541" spans="1:26" ht="12.75" customHeight="1" x14ac:dyDescent="0.25">
      <c r="A541" s="5"/>
      <c r="B541" s="32"/>
      <c r="C541" s="33"/>
      <c r="D541" s="34"/>
      <c r="E541" s="34"/>
      <c r="F541" s="33"/>
      <c r="G541" s="33"/>
      <c r="H541" s="33"/>
      <c r="I541" s="5"/>
      <c r="J541" s="5"/>
      <c r="K541" s="5"/>
      <c r="L541" s="5"/>
      <c r="M541" s="5"/>
      <c r="N541" s="5"/>
      <c r="O541" s="5"/>
      <c r="P541" s="5"/>
      <c r="Q541" s="5"/>
      <c r="R541" s="5"/>
      <c r="S541" s="5"/>
      <c r="T541" s="5"/>
      <c r="U541" s="5"/>
      <c r="V541" s="5"/>
      <c r="W541" s="5"/>
      <c r="X541" s="5"/>
      <c r="Y541" s="5"/>
      <c r="Z541" s="5"/>
    </row>
    <row r="542" spans="1:26" ht="12.75" customHeight="1" x14ac:dyDescent="0.25">
      <c r="A542" s="5"/>
      <c r="B542" s="32"/>
      <c r="C542" s="33"/>
      <c r="D542" s="34"/>
      <c r="E542" s="34"/>
      <c r="F542" s="33"/>
      <c r="G542" s="33"/>
      <c r="H542" s="33"/>
      <c r="I542" s="5"/>
      <c r="J542" s="5"/>
      <c r="K542" s="5"/>
      <c r="L542" s="5"/>
      <c r="M542" s="5"/>
      <c r="N542" s="5"/>
      <c r="O542" s="5"/>
      <c r="P542" s="5"/>
      <c r="Q542" s="5"/>
      <c r="R542" s="5"/>
      <c r="S542" s="5"/>
      <c r="T542" s="5"/>
      <c r="U542" s="5"/>
      <c r="V542" s="5"/>
      <c r="W542" s="5"/>
      <c r="X542" s="5"/>
      <c r="Y542" s="5"/>
      <c r="Z542" s="5"/>
    </row>
    <row r="543" spans="1:26" ht="12.75" customHeight="1" x14ac:dyDescent="0.25">
      <c r="A543" s="5"/>
      <c r="B543" s="32"/>
      <c r="C543" s="33"/>
      <c r="D543" s="34"/>
      <c r="E543" s="34"/>
      <c r="F543" s="33"/>
      <c r="G543" s="33"/>
      <c r="H543" s="33"/>
      <c r="I543" s="5"/>
      <c r="J543" s="5"/>
      <c r="K543" s="5"/>
      <c r="L543" s="5"/>
      <c r="M543" s="5"/>
      <c r="N543" s="5"/>
      <c r="O543" s="5"/>
      <c r="P543" s="5"/>
      <c r="Q543" s="5"/>
      <c r="R543" s="5"/>
      <c r="S543" s="5"/>
      <c r="T543" s="5"/>
      <c r="U543" s="5"/>
      <c r="V543" s="5"/>
      <c r="W543" s="5"/>
      <c r="X543" s="5"/>
      <c r="Y543" s="5"/>
      <c r="Z543" s="5"/>
    </row>
    <row r="544" spans="1:26" ht="12.75" customHeight="1" x14ac:dyDescent="0.25">
      <c r="A544" s="5"/>
      <c r="B544" s="32"/>
      <c r="C544" s="33"/>
      <c r="D544" s="34"/>
      <c r="E544" s="34"/>
      <c r="F544" s="33"/>
      <c r="G544" s="33"/>
      <c r="H544" s="33"/>
      <c r="I544" s="5"/>
      <c r="J544" s="5"/>
      <c r="K544" s="5"/>
      <c r="L544" s="5"/>
      <c r="M544" s="5"/>
      <c r="N544" s="5"/>
      <c r="O544" s="5"/>
      <c r="P544" s="5"/>
      <c r="Q544" s="5"/>
      <c r="R544" s="5"/>
      <c r="S544" s="5"/>
      <c r="T544" s="5"/>
      <c r="U544" s="5"/>
      <c r="V544" s="5"/>
      <c r="W544" s="5"/>
      <c r="X544" s="5"/>
      <c r="Y544" s="5"/>
      <c r="Z544" s="5"/>
    </row>
    <row r="545" spans="1:26" ht="12.75" customHeight="1" x14ac:dyDescent="0.25">
      <c r="A545" s="5"/>
      <c r="B545" s="32"/>
      <c r="C545" s="33"/>
      <c r="D545" s="34"/>
      <c r="E545" s="34"/>
      <c r="F545" s="33"/>
      <c r="G545" s="33"/>
      <c r="H545" s="33"/>
      <c r="I545" s="5"/>
      <c r="J545" s="5"/>
      <c r="K545" s="5"/>
      <c r="L545" s="5"/>
      <c r="M545" s="5"/>
      <c r="N545" s="5"/>
      <c r="O545" s="5"/>
      <c r="P545" s="5"/>
      <c r="Q545" s="5"/>
      <c r="R545" s="5"/>
      <c r="S545" s="5"/>
      <c r="T545" s="5"/>
      <c r="U545" s="5"/>
      <c r="V545" s="5"/>
      <c r="W545" s="5"/>
      <c r="X545" s="5"/>
      <c r="Y545" s="5"/>
      <c r="Z545" s="5"/>
    </row>
    <row r="546" spans="1:26" ht="12.75" customHeight="1" x14ac:dyDescent="0.25">
      <c r="A546" s="5"/>
      <c r="B546" s="32"/>
      <c r="C546" s="33"/>
      <c r="D546" s="34"/>
      <c r="E546" s="34"/>
      <c r="F546" s="33"/>
      <c r="G546" s="33"/>
      <c r="H546" s="33"/>
      <c r="I546" s="5"/>
      <c r="J546" s="5"/>
      <c r="K546" s="5"/>
      <c r="L546" s="5"/>
      <c r="M546" s="5"/>
      <c r="N546" s="5"/>
      <c r="O546" s="5"/>
      <c r="P546" s="5"/>
      <c r="Q546" s="5"/>
      <c r="R546" s="5"/>
      <c r="S546" s="5"/>
      <c r="T546" s="5"/>
      <c r="U546" s="5"/>
      <c r="V546" s="5"/>
      <c r="W546" s="5"/>
      <c r="X546" s="5"/>
      <c r="Y546" s="5"/>
      <c r="Z546" s="5"/>
    </row>
    <row r="547" spans="1:26" ht="12.75" customHeight="1" x14ac:dyDescent="0.25">
      <c r="A547" s="5"/>
      <c r="B547" s="32"/>
      <c r="C547" s="33"/>
      <c r="D547" s="34"/>
      <c r="E547" s="34"/>
      <c r="F547" s="33"/>
      <c r="G547" s="33"/>
      <c r="H547" s="33"/>
      <c r="I547" s="5"/>
      <c r="J547" s="5"/>
      <c r="K547" s="5"/>
      <c r="L547" s="5"/>
      <c r="M547" s="5"/>
      <c r="N547" s="5"/>
      <c r="O547" s="5"/>
      <c r="P547" s="5"/>
      <c r="Q547" s="5"/>
      <c r="R547" s="5"/>
      <c r="S547" s="5"/>
      <c r="T547" s="5"/>
      <c r="U547" s="5"/>
      <c r="V547" s="5"/>
      <c r="W547" s="5"/>
      <c r="X547" s="5"/>
      <c r="Y547" s="5"/>
      <c r="Z547" s="5"/>
    </row>
    <row r="548" spans="1:26" ht="12.75" customHeight="1" x14ac:dyDescent="0.25">
      <c r="A548" s="5"/>
      <c r="B548" s="32"/>
      <c r="C548" s="33"/>
      <c r="D548" s="34"/>
      <c r="E548" s="34"/>
      <c r="F548" s="33"/>
      <c r="G548" s="33"/>
      <c r="H548" s="33"/>
      <c r="I548" s="5"/>
      <c r="J548" s="5"/>
      <c r="K548" s="5"/>
      <c r="L548" s="5"/>
      <c r="M548" s="5"/>
      <c r="N548" s="5"/>
      <c r="O548" s="5"/>
      <c r="P548" s="5"/>
      <c r="Q548" s="5"/>
      <c r="R548" s="5"/>
      <c r="S548" s="5"/>
      <c r="T548" s="5"/>
      <c r="U548" s="5"/>
      <c r="V548" s="5"/>
      <c r="W548" s="5"/>
      <c r="X548" s="5"/>
      <c r="Y548" s="5"/>
      <c r="Z548" s="5"/>
    </row>
    <row r="549" spans="1:26" ht="12.75" customHeight="1" x14ac:dyDescent="0.25">
      <c r="A549" s="5"/>
      <c r="B549" s="32"/>
      <c r="C549" s="33"/>
      <c r="D549" s="34"/>
      <c r="E549" s="34"/>
      <c r="F549" s="33"/>
      <c r="G549" s="33"/>
      <c r="H549" s="33"/>
      <c r="I549" s="5"/>
      <c r="J549" s="5"/>
      <c r="K549" s="5"/>
      <c r="L549" s="5"/>
      <c r="M549" s="5"/>
      <c r="N549" s="5"/>
      <c r="O549" s="5"/>
      <c r="P549" s="5"/>
      <c r="Q549" s="5"/>
      <c r="R549" s="5"/>
      <c r="S549" s="5"/>
      <c r="T549" s="5"/>
      <c r="U549" s="5"/>
      <c r="V549" s="5"/>
      <c r="W549" s="5"/>
      <c r="X549" s="5"/>
      <c r="Y549" s="5"/>
      <c r="Z549" s="5"/>
    </row>
    <row r="550" spans="1:26" ht="12.75" customHeight="1" x14ac:dyDescent="0.25">
      <c r="A550" s="5"/>
      <c r="B550" s="32"/>
      <c r="C550" s="33"/>
      <c r="D550" s="34"/>
      <c r="E550" s="34"/>
      <c r="F550" s="33"/>
      <c r="G550" s="33"/>
      <c r="H550" s="33"/>
      <c r="I550" s="5"/>
      <c r="J550" s="5"/>
      <c r="K550" s="5"/>
      <c r="L550" s="5"/>
      <c r="M550" s="5"/>
      <c r="N550" s="5"/>
      <c r="O550" s="5"/>
      <c r="P550" s="5"/>
      <c r="Q550" s="5"/>
      <c r="R550" s="5"/>
      <c r="S550" s="5"/>
      <c r="T550" s="5"/>
      <c r="U550" s="5"/>
      <c r="V550" s="5"/>
      <c r="W550" s="5"/>
      <c r="X550" s="5"/>
      <c r="Y550" s="5"/>
      <c r="Z550" s="5"/>
    </row>
    <row r="551" spans="1:26" ht="12.75" customHeight="1" x14ac:dyDescent="0.25">
      <c r="A551" s="5"/>
      <c r="B551" s="32"/>
      <c r="C551" s="33"/>
      <c r="D551" s="34"/>
      <c r="E551" s="34"/>
      <c r="F551" s="33"/>
      <c r="G551" s="33"/>
      <c r="H551" s="33"/>
      <c r="I551" s="5"/>
      <c r="J551" s="5"/>
      <c r="K551" s="5"/>
      <c r="L551" s="5"/>
      <c r="M551" s="5"/>
      <c r="N551" s="5"/>
      <c r="O551" s="5"/>
      <c r="P551" s="5"/>
      <c r="Q551" s="5"/>
      <c r="R551" s="5"/>
      <c r="S551" s="5"/>
      <c r="T551" s="5"/>
      <c r="U551" s="5"/>
      <c r="V551" s="5"/>
      <c r="W551" s="5"/>
      <c r="X551" s="5"/>
      <c r="Y551" s="5"/>
      <c r="Z551" s="5"/>
    </row>
    <row r="552" spans="1:26" ht="12.75" customHeight="1" x14ac:dyDescent="0.25">
      <c r="A552" s="5"/>
      <c r="B552" s="32"/>
      <c r="C552" s="33"/>
      <c r="D552" s="34"/>
      <c r="E552" s="34"/>
      <c r="F552" s="33"/>
      <c r="G552" s="33"/>
      <c r="H552" s="33"/>
      <c r="I552" s="5"/>
      <c r="J552" s="5"/>
      <c r="K552" s="5"/>
      <c r="L552" s="5"/>
      <c r="M552" s="5"/>
      <c r="N552" s="5"/>
      <c r="O552" s="5"/>
      <c r="P552" s="5"/>
      <c r="Q552" s="5"/>
      <c r="R552" s="5"/>
      <c r="S552" s="5"/>
      <c r="T552" s="5"/>
      <c r="U552" s="5"/>
      <c r="V552" s="5"/>
      <c r="W552" s="5"/>
      <c r="X552" s="5"/>
      <c r="Y552" s="5"/>
      <c r="Z552" s="5"/>
    </row>
    <row r="553" spans="1:26" ht="12.75" customHeight="1" x14ac:dyDescent="0.25">
      <c r="A553" s="5"/>
      <c r="B553" s="32"/>
      <c r="C553" s="33"/>
      <c r="D553" s="34"/>
      <c r="E553" s="34"/>
      <c r="F553" s="33"/>
      <c r="G553" s="33"/>
      <c r="H553" s="33"/>
      <c r="I553" s="5"/>
      <c r="J553" s="5"/>
      <c r="K553" s="5"/>
      <c r="L553" s="5"/>
      <c r="M553" s="5"/>
      <c r="N553" s="5"/>
      <c r="O553" s="5"/>
      <c r="P553" s="5"/>
      <c r="Q553" s="5"/>
      <c r="R553" s="5"/>
      <c r="S553" s="5"/>
      <c r="T553" s="5"/>
      <c r="U553" s="5"/>
      <c r="V553" s="5"/>
      <c r="W553" s="5"/>
      <c r="X553" s="5"/>
      <c r="Y553" s="5"/>
      <c r="Z553" s="5"/>
    </row>
    <row r="554" spans="1:26" ht="12.75" customHeight="1" x14ac:dyDescent="0.25">
      <c r="A554" s="5"/>
      <c r="B554" s="32"/>
      <c r="C554" s="33"/>
      <c r="D554" s="34"/>
      <c r="E554" s="34"/>
      <c r="F554" s="33"/>
      <c r="G554" s="33"/>
      <c r="H554" s="33"/>
      <c r="I554" s="5"/>
      <c r="J554" s="5"/>
      <c r="K554" s="5"/>
      <c r="L554" s="5"/>
      <c r="M554" s="5"/>
      <c r="N554" s="5"/>
      <c r="O554" s="5"/>
      <c r="P554" s="5"/>
      <c r="Q554" s="5"/>
      <c r="R554" s="5"/>
      <c r="S554" s="5"/>
      <c r="T554" s="5"/>
      <c r="U554" s="5"/>
      <c r="V554" s="5"/>
      <c r="W554" s="5"/>
      <c r="X554" s="5"/>
      <c r="Y554" s="5"/>
      <c r="Z554" s="5"/>
    </row>
    <row r="555" spans="1:26" ht="12.75" customHeight="1" x14ac:dyDescent="0.25">
      <c r="A555" s="5"/>
      <c r="B555" s="32"/>
      <c r="C555" s="33"/>
      <c r="D555" s="34"/>
      <c r="E555" s="34"/>
      <c r="F555" s="33"/>
      <c r="G555" s="33"/>
      <c r="H555" s="33"/>
      <c r="I555" s="5"/>
      <c r="J555" s="5"/>
      <c r="K555" s="5"/>
      <c r="L555" s="5"/>
      <c r="M555" s="5"/>
      <c r="N555" s="5"/>
      <c r="O555" s="5"/>
      <c r="P555" s="5"/>
      <c r="Q555" s="5"/>
      <c r="R555" s="5"/>
      <c r="S555" s="5"/>
      <c r="T555" s="5"/>
      <c r="U555" s="5"/>
      <c r="V555" s="5"/>
      <c r="W555" s="5"/>
      <c r="X555" s="5"/>
      <c r="Y555" s="5"/>
      <c r="Z555" s="5"/>
    </row>
    <row r="556" spans="1:26" ht="12.75" customHeight="1" x14ac:dyDescent="0.25">
      <c r="A556" s="5"/>
      <c r="B556" s="32"/>
      <c r="C556" s="33"/>
      <c r="D556" s="34"/>
      <c r="E556" s="34"/>
      <c r="F556" s="33"/>
      <c r="G556" s="33"/>
      <c r="H556" s="33"/>
      <c r="I556" s="5"/>
      <c r="J556" s="5"/>
      <c r="K556" s="5"/>
      <c r="L556" s="5"/>
      <c r="M556" s="5"/>
      <c r="N556" s="5"/>
      <c r="O556" s="5"/>
      <c r="P556" s="5"/>
      <c r="Q556" s="5"/>
      <c r="R556" s="5"/>
      <c r="S556" s="5"/>
      <c r="T556" s="5"/>
      <c r="U556" s="5"/>
      <c r="V556" s="5"/>
      <c r="W556" s="5"/>
      <c r="X556" s="5"/>
      <c r="Y556" s="5"/>
      <c r="Z556" s="5"/>
    </row>
    <row r="557" spans="1:26" ht="12.75" customHeight="1" x14ac:dyDescent="0.25">
      <c r="A557" s="5"/>
      <c r="B557" s="32"/>
      <c r="C557" s="33"/>
      <c r="D557" s="34"/>
      <c r="E557" s="34"/>
      <c r="F557" s="33"/>
      <c r="G557" s="33"/>
      <c r="H557" s="33"/>
      <c r="I557" s="5"/>
      <c r="J557" s="5"/>
      <c r="K557" s="5"/>
      <c r="L557" s="5"/>
      <c r="M557" s="5"/>
      <c r="N557" s="5"/>
      <c r="O557" s="5"/>
      <c r="P557" s="5"/>
      <c r="Q557" s="5"/>
      <c r="R557" s="5"/>
      <c r="S557" s="5"/>
      <c r="T557" s="5"/>
      <c r="U557" s="5"/>
      <c r="V557" s="5"/>
      <c r="W557" s="5"/>
      <c r="X557" s="5"/>
      <c r="Y557" s="5"/>
      <c r="Z557" s="5"/>
    </row>
    <row r="558" spans="1:26" ht="12.75" customHeight="1" x14ac:dyDescent="0.25">
      <c r="A558" s="5"/>
      <c r="B558" s="32"/>
      <c r="C558" s="33"/>
      <c r="D558" s="34"/>
      <c r="E558" s="34"/>
      <c r="F558" s="33"/>
      <c r="G558" s="33"/>
      <c r="H558" s="33"/>
      <c r="I558" s="5"/>
      <c r="J558" s="5"/>
      <c r="K558" s="5"/>
      <c r="L558" s="5"/>
      <c r="M558" s="5"/>
      <c r="N558" s="5"/>
      <c r="O558" s="5"/>
      <c r="P558" s="5"/>
      <c r="Q558" s="5"/>
      <c r="R558" s="5"/>
      <c r="S558" s="5"/>
      <c r="T558" s="5"/>
      <c r="U558" s="5"/>
      <c r="V558" s="5"/>
      <c r="W558" s="5"/>
      <c r="X558" s="5"/>
      <c r="Y558" s="5"/>
      <c r="Z558" s="5"/>
    </row>
    <row r="559" spans="1:26" ht="12.75" customHeight="1" x14ac:dyDescent="0.25">
      <c r="A559" s="5"/>
      <c r="B559" s="32"/>
      <c r="C559" s="33"/>
      <c r="D559" s="34"/>
      <c r="E559" s="34"/>
      <c r="F559" s="33"/>
      <c r="G559" s="33"/>
      <c r="H559" s="33"/>
      <c r="I559" s="5"/>
      <c r="J559" s="5"/>
      <c r="K559" s="5"/>
      <c r="L559" s="5"/>
      <c r="M559" s="5"/>
      <c r="N559" s="5"/>
      <c r="O559" s="5"/>
      <c r="P559" s="5"/>
      <c r="Q559" s="5"/>
      <c r="R559" s="5"/>
      <c r="S559" s="5"/>
      <c r="T559" s="5"/>
      <c r="U559" s="5"/>
      <c r="V559" s="5"/>
      <c r="W559" s="5"/>
      <c r="X559" s="5"/>
      <c r="Y559" s="5"/>
      <c r="Z559" s="5"/>
    </row>
    <row r="560" spans="1:26" ht="12.75" customHeight="1" x14ac:dyDescent="0.25">
      <c r="A560" s="5"/>
      <c r="B560" s="32"/>
      <c r="C560" s="33"/>
      <c r="D560" s="34"/>
      <c r="E560" s="34"/>
      <c r="F560" s="33"/>
      <c r="G560" s="33"/>
      <c r="H560" s="33"/>
      <c r="I560" s="5"/>
      <c r="J560" s="5"/>
      <c r="K560" s="5"/>
      <c r="L560" s="5"/>
      <c r="M560" s="5"/>
      <c r="N560" s="5"/>
      <c r="O560" s="5"/>
      <c r="P560" s="5"/>
      <c r="Q560" s="5"/>
      <c r="R560" s="5"/>
      <c r="S560" s="5"/>
      <c r="T560" s="5"/>
      <c r="U560" s="5"/>
      <c r="V560" s="5"/>
      <c r="W560" s="5"/>
      <c r="X560" s="5"/>
      <c r="Y560" s="5"/>
      <c r="Z560" s="5"/>
    </row>
    <row r="561" spans="1:26" ht="12.75" customHeight="1" x14ac:dyDescent="0.25">
      <c r="A561" s="5"/>
      <c r="B561" s="32"/>
      <c r="C561" s="33"/>
      <c r="D561" s="34"/>
      <c r="E561" s="34"/>
      <c r="F561" s="33"/>
      <c r="G561" s="33"/>
      <c r="H561" s="33"/>
      <c r="I561" s="5"/>
      <c r="J561" s="5"/>
      <c r="K561" s="5"/>
      <c r="L561" s="5"/>
      <c r="M561" s="5"/>
      <c r="N561" s="5"/>
      <c r="O561" s="5"/>
      <c r="P561" s="5"/>
      <c r="Q561" s="5"/>
      <c r="R561" s="5"/>
      <c r="S561" s="5"/>
      <c r="T561" s="5"/>
      <c r="U561" s="5"/>
      <c r="V561" s="5"/>
      <c r="W561" s="5"/>
      <c r="X561" s="5"/>
      <c r="Y561" s="5"/>
      <c r="Z561" s="5"/>
    </row>
    <row r="562" spans="1:26" ht="12.75" customHeight="1" x14ac:dyDescent="0.25">
      <c r="A562" s="5"/>
      <c r="B562" s="32"/>
      <c r="C562" s="33"/>
      <c r="D562" s="34"/>
      <c r="E562" s="34"/>
      <c r="F562" s="33"/>
      <c r="G562" s="33"/>
      <c r="H562" s="33"/>
      <c r="I562" s="5"/>
      <c r="J562" s="5"/>
      <c r="K562" s="5"/>
      <c r="L562" s="5"/>
      <c r="M562" s="5"/>
      <c r="N562" s="5"/>
      <c r="O562" s="5"/>
      <c r="P562" s="5"/>
      <c r="Q562" s="5"/>
      <c r="R562" s="5"/>
      <c r="S562" s="5"/>
      <c r="T562" s="5"/>
      <c r="U562" s="5"/>
      <c r="V562" s="5"/>
      <c r="W562" s="5"/>
      <c r="X562" s="5"/>
      <c r="Y562" s="5"/>
      <c r="Z562" s="5"/>
    </row>
    <row r="563" spans="1:26" ht="12.75" customHeight="1" x14ac:dyDescent="0.25">
      <c r="A563" s="5"/>
      <c r="B563" s="32"/>
      <c r="C563" s="33"/>
      <c r="D563" s="34"/>
      <c r="E563" s="34"/>
      <c r="F563" s="33"/>
      <c r="G563" s="33"/>
      <c r="H563" s="33"/>
      <c r="I563" s="5"/>
      <c r="J563" s="5"/>
      <c r="K563" s="5"/>
      <c r="L563" s="5"/>
      <c r="M563" s="5"/>
      <c r="N563" s="5"/>
      <c r="O563" s="5"/>
      <c r="P563" s="5"/>
      <c r="Q563" s="5"/>
      <c r="R563" s="5"/>
      <c r="S563" s="5"/>
      <c r="T563" s="5"/>
      <c r="U563" s="5"/>
      <c r="V563" s="5"/>
      <c r="W563" s="5"/>
      <c r="X563" s="5"/>
      <c r="Y563" s="5"/>
      <c r="Z563" s="5"/>
    </row>
    <row r="564" spans="1:26" ht="12.75" customHeight="1" x14ac:dyDescent="0.25">
      <c r="A564" s="5"/>
      <c r="B564" s="32"/>
      <c r="C564" s="33"/>
      <c r="D564" s="34"/>
      <c r="E564" s="34"/>
      <c r="F564" s="33"/>
      <c r="G564" s="33"/>
      <c r="H564" s="33"/>
      <c r="I564" s="5"/>
      <c r="J564" s="5"/>
      <c r="K564" s="5"/>
      <c r="L564" s="5"/>
      <c r="M564" s="5"/>
      <c r="N564" s="5"/>
      <c r="O564" s="5"/>
      <c r="P564" s="5"/>
      <c r="Q564" s="5"/>
      <c r="R564" s="5"/>
      <c r="S564" s="5"/>
      <c r="T564" s="5"/>
      <c r="U564" s="5"/>
      <c r="V564" s="5"/>
      <c r="W564" s="5"/>
      <c r="X564" s="5"/>
      <c r="Y564" s="5"/>
      <c r="Z564" s="5"/>
    </row>
    <row r="565" spans="1:26" ht="12.75" customHeight="1" x14ac:dyDescent="0.25">
      <c r="A565" s="5"/>
      <c r="B565" s="32"/>
      <c r="C565" s="33"/>
      <c r="D565" s="34"/>
      <c r="E565" s="34"/>
      <c r="F565" s="33"/>
      <c r="G565" s="33"/>
      <c r="H565" s="33"/>
      <c r="I565" s="5"/>
      <c r="J565" s="5"/>
      <c r="K565" s="5"/>
      <c r="L565" s="5"/>
      <c r="M565" s="5"/>
      <c r="N565" s="5"/>
      <c r="O565" s="5"/>
      <c r="P565" s="5"/>
      <c r="Q565" s="5"/>
      <c r="R565" s="5"/>
      <c r="S565" s="5"/>
      <c r="T565" s="5"/>
      <c r="U565" s="5"/>
      <c r="V565" s="5"/>
      <c r="W565" s="5"/>
      <c r="X565" s="5"/>
      <c r="Y565" s="5"/>
      <c r="Z565" s="5"/>
    </row>
    <row r="566" spans="1:26" ht="12.75" customHeight="1" x14ac:dyDescent="0.25">
      <c r="A566" s="5"/>
      <c r="B566" s="32"/>
      <c r="C566" s="33"/>
      <c r="D566" s="34"/>
      <c r="E566" s="34"/>
      <c r="F566" s="33"/>
      <c r="G566" s="33"/>
      <c r="H566" s="33"/>
      <c r="I566" s="5"/>
      <c r="J566" s="5"/>
      <c r="K566" s="5"/>
      <c r="L566" s="5"/>
      <c r="M566" s="5"/>
      <c r="N566" s="5"/>
      <c r="O566" s="5"/>
      <c r="P566" s="5"/>
      <c r="Q566" s="5"/>
      <c r="R566" s="5"/>
      <c r="S566" s="5"/>
      <c r="T566" s="5"/>
      <c r="U566" s="5"/>
      <c r="V566" s="5"/>
      <c r="W566" s="5"/>
      <c r="X566" s="5"/>
      <c r="Y566" s="5"/>
      <c r="Z566" s="5"/>
    </row>
    <row r="567" spans="1:26" ht="12.75" customHeight="1" x14ac:dyDescent="0.25">
      <c r="A567" s="5"/>
      <c r="B567" s="32"/>
      <c r="C567" s="33"/>
      <c r="D567" s="34"/>
      <c r="E567" s="34"/>
      <c r="F567" s="33"/>
      <c r="G567" s="33"/>
      <c r="H567" s="33"/>
      <c r="I567" s="5"/>
      <c r="J567" s="5"/>
      <c r="K567" s="5"/>
      <c r="L567" s="5"/>
      <c r="M567" s="5"/>
      <c r="N567" s="5"/>
      <c r="O567" s="5"/>
      <c r="P567" s="5"/>
      <c r="Q567" s="5"/>
      <c r="R567" s="5"/>
      <c r="S567" s="5"/>
      <c r="T567" s="5"/>
      <c r="U567" s="5"/>
      <c r="V567" s="5"/>
      <c r="W567" s="5"/>
      <c r="X567" s="5"/>
      <c r="Y567" s="5"/>
      <c r="Z567" s="5"/>
    </row>
    <row r="568" spans="1:26" ht="12.75" customHeight="1" x14ac:dyDescent="0.25">
      <c r="A568" s="5"/>
      <c r="B568" s="32"/>
      <c r="C568" s="33"/>
      <c r="D568" s="34"/>
      <c r="E568" s="34"/>
      <c r="F568" s="33"/>
      <c r="G568" s="33"/>
      <c r="H568" s="33"/>
      <c r="I568" s="5"/>
      <c r="J568" s="5"/>
      <c r="K568" s="5"/>
      <c r="L568" s="5"/>
      <c r="M568" s="5"/>
      <c r="N568" s="5"/>
      <c r="O568" s="5"/>
      <c r="P568" s="5"/>
      <c r="Q568" s="5"/>
      <c r="R568" s="5"/>
      <c r="S568" s="5"/>
      <c r="T568" s="5"/>
      <c r="U568" s="5"/>
      <c r="V568" s="5"/>
      <c r="W568" s="5"/>
      <c r="X568" s="5"/>
      <c r="Y568" s="5"/>
      <c r="Z568" s="5"/>
    </row>
    <row r="569" spans="1:26" ht="12.75" customHeight="1" x14ac:dyDescent="0.25">
      <c r="A569" s="5"/>
      <c r="B569" s="32"/>
      <c r="C569" s="33"/>
      <c r="D569" s="34"/>
      <c r="E569" s="34"/>
      <c r="F569" s="33"/>
      <c r="G569" s="33"/>
      <c r="H569" s="33"/>
      <c r="I569" s="5"/>
      <c r="J569" s="5"/>
      <c r="K569" s="5"/>
      <c r="L569" s="5"/>
      <c r="M569" s="5"/>
      <c r="N569" s="5"/>
      <c r="O569" s="5"/>
      <c r="P569" s="5"/>
      <c r="Q569" s="5"/>
      <c r="R569" s="5"/>
      <c r="S569" s="5"/>
      <c r="T569" s="5"/>
      <c r="U569" s="5"/>
      <c r="V569" s="5"/>
      <c r="W569" s="5"/>
      <c r="X569" s="5"/>
      <c r="Y569" s="5"/>
      <c r="Z569" s="5"/>
    </row>
    <row r="570" spans="1:26" ht="12.75" customHeight="1" x14ac:dyDescent="0.25">
      <c r="A570" s="5"/>
      <c r="B570" s="32"/>
      <c r="C570" s="33"/>
      <c r="D570" s="34"/>
      <c r="E570" s="34"/>
      <c r="F570" s="33"/>
      <c r="G570" s="33"/>
      <c r="H570" s="33"/>
      <c r="I570" s="5"/>
      <c r="J570" s="5"/>
      <c r="K570" s="5"/>
      <c r="L570" s="5"/>
      <c r="M570" s="5"/>
      <c r="N570" s="5"/>
      <c r="O570" s="5"/>
      <c r="P570" s="5"/>
      <c r="Q570" s="5"/>
      <c r="R570" s="5"/>
      <c r="S570" s="5"/>
      <c r="T570" s="5"/>
      <c r="U570" s="5"/>
      <c r="V570" s="5"/>
      <c r="W570" s="5"/>
      <c r="X570" s="5"/>
      <c r="Y570" s="5"/>
      <c r="Z570" s="5"/>
    </row>
    <row r="571" spans="1:26" ht="12.75" customHeight="1" x14ac:dyDescent="0.25">
      <c r="A571" s="5"/>
      <c r="B571" s="32"/>
      <c r="C571" s="33"/>
      <c r="D571" s="34"/>
      <c r="E571" s="34"/>
      <c r="F571" s="33"/>
      <c r="G571" s="33"/>
      <c r="H571" s="33"/>
      <c r="I571" s="5"/>
      <c r="J571" s="5"/>
      <c r="K571" s="5"/>
      <c r="L571" s="5"/>
      <c r="M571" s="5"/>
      <c r="N571" s="5"/>
      <c r="O571" s="5"/>
      <c r="P571" s="5"/>
      <c r="Q571" s="5"/>
      <c r="R571" s="5"/>
      <c r="S571" s="5"/>
      <c r="T571" s="5"/>
      <c r="U571" s="5"/>
      <c r="V571" s="5"/>
      <c r="W571" s="5"/>
      <c r="X571" s="5"/>
      <c r="Y571" s="5"/>
      <c r="Z571" s="5"/>
    </row>
    <row r="572" spans="1:26" ht="12.75" customHeight="1" x14ac:dyDescent="0.25">
      <c r="A572" s="5"/>
      <c r="B572" s="32"/>
      <c r="C572" s="33"/>
      <c r="D572" s="34"/>
      <c r="E572" s="34"/>
      <c r="F572" s="33"/>
      <c r="G572" s="33"/>
      <c r="H572" s="33"/>
      <c r="I572" s="5"/>
      <c r="J572" s="5"/>
      <c r="K572" s="5"/>
      <c r="L572" s="5"/>
      <c r="M572" s="5"/>
      <c r="N572" s="5"/>
      <c r="O572" s="5"/>
      <c r="P572" s="5"/>
      <c r="Q572" s="5"/>
      <c r="R572" s="5"/>
      <c r="S572" s="5"/>
      <c r="T572" s="5"/>
      <c r="U572" s="5"/>
      <c r="V572" s="5"/>
      <c r="W572" s="5"/>
      <c r="X572" s="5"/>
      <c r="Y572" s="5"/>
      <c r="Z572" s="5"/>
    </row>
    <row r="573" spans="1:26" ht="12.75" customHeight="1" x14ac:dyDescent="0.25">
      <c r="A573" s="5"/>
      <c r="B573" s="32"/>
      <c r="C573" s="33"/>
      <c r="D573" s="34"/>
      <c r="E573" s="34"/>
      <c r="F573" s="33"/>
      <c r="G573" s="33"/>
      <c r="H573" s="33"/>
      <c r="I573" s="5"/>
      <c r="J573" s="5"/>
      <c r="K573" s="5"/>
      <c r="L573" s="5"/>
      <c r="M573" s="5"/>
      <c r="N573" s="5"/>
      <c r="O573" s="5"/>
      <c r="P573" s="5"/>
      <c r="Q573" s="5"/>
      <c r="R573" s="5"/>
      <c r="S573" s="5"/>
      <c r="T573" s="5"/>
      <c r="U573" s="5"/>
      <c r="V573" s="5"/>
      <c r="W573" s="5"/>
      <c r="X573" s="5"/>
      <c r="Y573" s="5"/>
      <c r="Z573" s="5"/>
    </row>
    <row r="574" spans="1:26" ht="12.75" customHeight="1" x14ac:dyDescent="0.25">
      <c r="A574" s="5"/>
      <c r="B574" s="32"/>
      <c r="C574" s="33"/>
      <c r="D574" s="34"/>
      <c r="E574" s="34"/>
      <c r="F574" s="33"/>
      <c r="G574" s="33"/>
      <c r="H574" s="33"/>
      <c r="I574" s="5"/>
      <c r="J574" s="5"/>
      <c r="K574" s="5"/>
      <c r="L574" s="5"/>
      <c r="M574" s="5"/>
      <c r="N574" s="5"/>
      <c r="O574" s="5"/>
      <c r="P574" s="5"/>
      <c r="Q574" s="5"/>
      <c r="R574" s="5"/>
      <c r="S574" s="5"/>
      <c r="T574" s="5"/>
      <c r="U574" s="5"/>
      <c r="V574" s="5"/>
      <c r="W574" s="5"/>
      <c r="X574" s="5"/>
      <c r="Y574" s="5"/>
      <c r="Z574" s="5"/>
    </row>
    <row r="575" spans="1:26" ht="12.75" customHeight="1" x14ac:dyDescent="0.25">
      <c r="A575" s="5"/>
      <c r="B575" s="32"/>
      <c r="C575" s="33"/>
      <c r="D575" s="34"/>
      <c r="E575" s="34"/>
      <c r="F575" s="33"/>
      <c r="G575" s="33"/>
      <c r="H575" s="33"/>
      <c r="I575" s="5"/>
      <c r="J575" s="5"/>
      <c r="K575" s="5"/>
      <c r="L575" s="5"/>
      <c r="M575" s="5"/>
      <c r="N575" s="5"/>
      <c r="O575" s="5"/>
      <c r="P575" s="5"/>
      <c r="Q575" s="5"/>
      <c r="R575" s="5"/>
      <c r="S575" s="5"/>
      <c r="T575" s="5"/>
      <c r="U575" s="5"/>
      <c r="V575" s="5"/>
      <c r="W575" s="5"/>
      <c r="X575" s="5"/>
      <c r="Y575" s="5"/>
      <c r="Z575" s="5"/>
    </row>
    <row r="576" spans="1:26" ht="12.75" customHeight="1" x14ac:dyDescent="0.25">
      <c r="A576" s="5"/>
      <c r="B576" s="32"/>
      <c r="C576" s="33"/>
      <c r="D576" s="34"/>
      <c r="E576" s="34"/>
      <c r="F576" s="33"/>
      <c r="G576" s="33"/>
      <c r="H576" s="33"/>
      <c r="I576" s="5"/>
      <c r="J576" s="5"/>
      <c r="K576" s="5"/>
      <c r="L576" s="5"/>
      <c r="M576" s="5"/>
      <c r="N576" s="5"/>
      <c r="O576" s="5"/>
      <c r="P576" s="5"/>
      <c r="Q576" s="5"/>
      <c r="R576" s="5"/>
      <c r="S576" s="5"/>
      <c r="T576" s="5"/>
      <c r="U576" s="5"/>
      <c r="V576" s="5"/>
      <c r="W576" s="5"/>
      <c r="X576" s="5"/>
      <c r="Y576" s="5"/>
      <c r="Z576" s="5"/>
    </row>
    <row r="577" spans="1:26" ht="12.75" customHeight="1" x14ac:dyDescent="0.25">
      <c r="A577" s="5"/>
      <c r="B577" s="32"/>
      <c r="C577" s="33"/>
      <c r="D577" s="34"/>
      <c r="E577" s="34"/>
      <c r="F577" s="33"/>
      <c r="G577" s="33"/>
      <c r="H577" s="33"/>
      <c r="I577" s="5"/>
      <c r="J577" s="5"/>
      <c r="K577" s="5"/>
      <c r="L577" s="5"/>
      <c r="M577" s="5"/>
      <c r="N577" s="5"/>
      <c r="O577" s="5"/>
      <c r="P577" s="5"/>
      <c r="Q577" s="5"/>
      <c r="R577" s="5"/>
      <c r="S577" s="5"/>
      <c r="T577" s="5"/>
      <c r="U577" s="5"/>
      <c r="V577" s="5"/>
      <c r="W577" s="5"/>
      <c r="X577" s="5"/>
      <c r="Y577" s="5"/>
      <c r="Z577" s="5"/>
    </row>
    <row r="578" spans="1:26" ht="12.75" customHeight="1" x14ac:dyDescent="0.25">
      <c r="A578" s="5"/>
      <c r="B578" s="32"/>
      <c r="C578" s="33"/>
      <c r="D578" s="34"/>
      <c r="E578" s="34"/>
      <c r="F578" s="33"/>
      <c r="G578" s="33"/>
      <c r="H578" s="33"/>
      <c r="I578" s="5"/>
      <c r="J578" s="5"/>
      <c r="K578" s="5"/>
      <c r="L578" s="5"/>
      <c r="M578" s="5"/>
      <c r="N578" s="5"/>
      <c r="O578" s="5"/>
      <c r="P578" s="5"/>
      <c r="Q578" s="5"/>
      <c r="R578" s="5"/>
      <c r="S578" s="5"/>
      <c r="T578" s="5"/>
      <c r="U578" s="5"/>
      <c r="V578" s="5"/>
      <c r="W578" s="5"/>
      <c r="X578" s="5"/>
      <c r="Y578" s="5"/>
      <c r="Z578" s="5"/>
    </row>
    <row r="579" spans="1:26" ht="12.75" customHeight="1" x14ac:dyDescent="0.25">
      <c r="A579" s="5"/>
      <c r="B579" s="32"/>
      <c r="C579" s="33"/>
      <c r="D579" s="34"/>
      <c r="E579" s="34"/>
      <c r="F579" s="33"/>
      <c r="G579" s="33"/>
      <c r="H579" s="33"/>
      <c r="I579" s="5"/>
      <c r="J579" s="5"/>
      <c r="K579" s="5"/>
      <c r="L579" s="5"/>
      <c r="M579" s="5"/>
      <c r="N579" s="5"/>
      <c r="O579" s="5"/>
      <c r="P579" s="5"/>
      <c r="Q579" s="5"/>
      <c r="R579" s="5"/>
      <c r="S579" s="5"/>
      <c r="T579" s="5"/>
      <c r="U579" s="5"/>
      <c r="V579" s="5"/>
      <c r="W579" s="5"/>
      <c r="X579" s="5"/>
      <c r="Y579" s="5"/>
      <c r="Z579" s="5"/>
    </row>
    <row r="580" spans="1:26" ht="12.75" customHeight="1" x14ac:dyDescent="0.25">
      <c r="A580" s="5"/>
      <c r="B580" s="32"/>
      <c r="C580" s="33"/>
      <c r="D580" s="34"/>
      <c r="E580" s="34"/>
      <c r="F580" s="33"/>
      <c r="G580" s="33"/>
      <c r="H580" s="33"/>
      <c r="I580" s="5"/>
      <c r="J580" s="5"/>
      <c r="K580" s="5"/>
      <c r="L580" s="5"/>
      <c r="M580" s="5"/>
      <c r="N580" s="5"/>
      <c r="O580" s="5"/>
      <c r="P580" s="5"/>
      <c r="Q580" s="5"/>
      <c r="R580" s="5"/>
      <c r="S580" s="5"/>
      <c r="T580" s="5"/>
      <c r="U580" s="5"/>
      <c r="V580" s="5"/>
      <c r="W580" s="5"/>
      <c r="X580" s="5"/>
      <c r="Y580" s="5"/>
      <c r="Z580" s="5"/>
    </row>
    <row r="581" spans="1:26" ht="12.75" customHeight="1" x14ac:dyDescent="0.25">
      <c r="A581" s="5"/>
      <c r="B581" s="32"/>
      <c r="C581" s="33"/>
      <c r="D581" s="34"/>
      <c r="E581" s="34"/>
      <c r="F581" s="33"/>
      <c r="G581" s="33"/>
      <c r="H581" s="33"/>
      <c r="I581" s="5"/>
      <c r="J581" s="5"/>
      <c r="K581" s="5"/>
      <c r="L581" s="5"/>
      <c r="M581" s="5"/>
      <c r="N581" s="5"/>
      <c r="O581" s="5"/>
      <c r="P581" s="5"/>
      <c r="Q581" s="5"/>
      <c r="R581" s="5"/>
      <c r="S581" s="5"/>
      <c r="T581" s="5"/>
      <c r="U581" s="5"/>
      <c r="V581" s="5"/>
      <c r="W581" s="5"/>
      <c r="X581" s="5"/>
      <c r="Y581" s="5"/>
      <c r="Z581" s="5"/>
    </row>
    <row r="582" spans="1:26" ht="12.75" customHeight="1" x14ac:dyDescent="0.25">
      <c r="A582" s="5"/>
      <c r="B582" s="32"/>
      <c r="C582" s="33"/>
      <c r="D582" s="34"/>
      <c r="E582" s="34"/>
      <c r="F582" s="33"/>
      <c r="G582" s="33"/>
      <c r="H582" s="33"/>
      <c r="I582" s="5"/>
      <c r="J582" s="5"/>
      <c r="K582" s="5"/>
      <c r="L582" s="5"/>
      <c r="M582" s="5"/>
      <c r="N582" s="5"/>
      <c r="O582" s="5"/>
      <c r="P582" s="5"/>
      <c r="Q582" s="5"/>
      <c r="R582" s="5"/>
      <c r="S582" s="5"/>
      <c r="T582" s="5"/>
      <c r="U582" s="5"/>
      <c r="V582" s="5"/>
      <c r="W582" s="5"/>
      <c r="X582" s="5"/>
      <c r="Y582" s="5"/>
      <c r="Z582" s="5"/>
    </row>
    <row r="583" spans="1:26" ht="12.75" customHeight="1" x14ac:dyDescent="0.25">
      <c r="A583" s="5"/>
      <c r="B583" s="32"/>
      <c r="C583" s="33"/>
      <c r="D583" s="34"/>
      <c r="E583" s="34"/>
      <c r="F583" s="33"/>
      <c r="G583" s="33"/>
      <c r="H583" s="33"/>
      <c r="I583" s="5"/>
      <c r="J583" s="5"/>
      <c r="K583" s="5"/>
      <c r="L583" s="5"/>
      <c r="M583" s="5"/>
      <c r="N583" s="5"/>
      <c r="O583" s="5"/>
      <c r="P583" s="5"/>
      <c r="Q583" s="5"/>
      <c r="R583" s="5"/>
      <c r="S583" s="5"/>
      <c r="T583" s="5"/>
      <c r="U583" s="5"/>
      <c r="V583" s="5"/>
      <c r="W583" s="5"/>
      <c r="X583" s="5"/>
      <c r="Y583" s="5"/>
      <c r="Z583" s="5"/>
    </row>
    <row r="584" spans="1:26" ht="12.75" customHeight="1" x14ac:dyDescent="0.25">
      <c r="A584" s="5"/>
      <c r="B584" s="32"/>
      <c r="C584" s="33"/>
      <c r="D584" s="34"/>
      <c r="E584" s="34"/>
      <c r="F584" s="33"/>
      <c r="G584" s="33"/>
      <c r="H584" s="33"/>
      <c r="I584" s="5"/>
      <c r="J584" s="5"/>
      <c r="K584" s="5"/>
      <c r="L584" s="5"/>
      <c r="M584" s="5"/>
      <c r="N584" s="5"/>
      <c r="O584" s="5"/>
      <c r="P584" s="5"/>
      <c r="Q584" s="5"/>
      <c r="R584" s="5"/>
      <c r="S584" s="5"/>
      <c r="T584" s="5"/>
      <c r="U584" s="5"/>
      <c r="V584" s="5"/>
      <c r="W584" s="5"/>
      <c r="X584" s="5"/>
      <c r="Y584" s="5"/>
      <c r="Z584" s="5"/>
    </row>
    <row r="585" spans="1:26" ht="12.75" customHeight="1" x14ac:dyDescent="0.25">
      <c r="A585" s="5"/>
      <c r="B585" s="32"/>
      <c r="C585" s="33"/>
      <c r="D585" s="34"/>
      <c r="E585" s="34"/>
      <c r="F585" s="33"/>
      <c r="G585" s="33"/>
      <c r="H585" s="33"/>
      <c r="I585" s="5"/>
      <c r="J585" s="5"/>
      <c r="K585" s="5"/>
      <c r="L585" s="5"/>
      <c r="M585" s="5"/>
      <c r="N585" s="5"/>
      <c r="O585" s="5"/>
      <c r="P585" s="5"/>
      <c r="Q585" s="5"/>
      <c r="R585" s="5"/>
      <c r="S585" s="5"/>
      <c r="T585" s="5"/>
      <c r="U585" s="5"/>
      <c r="V585" s="5"/>
      <c r="W585" s="5"/>
      <c r="X585" s="5"/>
      <c r="Y585" s="5"/>
      <c r="Z585" s="5"/>
    </row>
    <row r="586" spans="1:26" ht="12.75" customHeight="1" x14ac:dyDescent="0.25">
      <c r="A586" s="5"/>
      <c r="B586" s="32"/>
      <c r="C586" s="33"/>
      <c r="D586" s="34"/>
      <c r="E586" s="34"/>
      <c r="F586" s="33"/>
      <c r="G586" s="33"/>
      <c r="H586" s="33"/>
      <c r="I586" s="5"/>
      <c r="J586" s="5"/>
      <c r="K586" s="5"/>
      <c r="L586" s="5"/>
      <c r="M586" s="5"/>
      <c r="N586" s="5"/>
      <c r="O586" s="5"/>
      <c r="P586" s="5"/>
      <c r="Q586" s="5"/>
      <c r="R586" s="5"/>
      <c r="S586" s="5"/>
      <c r="T586" s="5"/>
      <c r="U586" s="5"/>
      <c r="V586" s="5"/>
      <c r="W586" s="5"/>
      <c r="X586" s="5"/>
      <c r="Y586" s="5"/>
      <c r="Z586" s="5"/>
    </row>
    <row r="587" spans="1:26" ht="12.75" customHeight="1" x14ac:dyDescent="0.25">
      <c r="A587" s="5"/>
      <c r="B587" s="32"/>
      <c r="C587" s="33"/>
      <c r="D587" s="34"/>
      <c r="E587" s="34"/>
      <c r="F587" s="33"/>
      <c r="G587" s="33"/>
      <c r="H587" s="33"/>
      <c r="I587" s="5"/>
      <c r="J587" s="5"/>
      <c r="K587" s="5"/>
      <c r="L587" s="5"/>
      <c r="M587" s="5"/>
      <c r="N587" s="5"/>
      <c r="O587" s="5"/>
      <c r="P587" s="5"/>
      <c r="Q587" s="5"/>
      <c r="R587" s="5"/>
      <c r="S587" s="5"/>
      <c r="T587" s="5"/>
      <c r="U587" s="5"/>
      <c r="V587" s="5"/>
      <c r="W587" s="5"/>
      <c r="X587" s="5"/>
      <c r="Y587" s="5"/>
      <c r="Z587" s="5"/>
    </row>
    <row r="588" spans="1:26" ht="12.75" customHeight="1" x14ac:dyDescent="0.25">
      <c r="A588" s="5"/>
      <c r="B588" s="32"/>
      <c r="C588" s="33"/>
      <c r="D588" s="34"/>
      <c r="E588" s="34"/>
      <c r="F588" s="33"/>
      <c r="G588" s="33"/>
      <c r="H588" s="33"/>
      <c r="I588" s="5"/>
      <c r="J588" s="5"/>
      <c r="K588" s="5"/>
      <c r="L588" s="5"/>
      <c r="M588" s="5"/>
      <c r="N588" s="5"/>
      <c r="O588" s="5"/>
      <c r="P588" s="5"/>
      <c r="Q588" s="5"/>
      <c r="R588" s="5"/>
      <c r="S588" s="5"/>
      <c r="T588" s="5"/>
      <c r="U588" s="5"/>
      <c r="V588" s="5"/>
      <c r="W588" s="5"/>
      <c r="X588" s="5"/>
      <c r="Y588" s="5"/>
      <c r="Z588" s="5"/>
    </row>
    <row r="589" spans="1:26" ht="12.75" customHeight="1" x14ac:dyDescent="0.25">
      <c r="A589" s="5"/>
      <c r="B589" s="32"/>
      <c r="C589" s="33"/>
      <c r="D589" s="34"/>
      <c r="E589" s="34"/>
      <c r="F589" s="33"/>
      <c r="G589" s="33"/>
      <c r="H589" s="33"/>
      <c r="I589" s="5"/>
      <c r="J589" s="5"/>
      <c r="K589" s="5"/>
      <c r="L589" s="5"/>
      <c r="M589" s="5"/>
      <c r="N589" s="5"/>
      <c r="O589" s="5"/>
      <c r="P589" s="5"/>
      <c r="Q589" s="5"/>
      <c r="R589" s="5"/>
      <c r="S589" s="5"/>
      <c r="T589" s="5"/>
      <c r="U589" s="5"/>
      <c r="V589" s="5"/>
      <c r="W589" s="5"/>
      <c r="X589" s="5"/>
      <c r="Y589" s="5"/>
      <c r="Z589" s="5"/>
    </row>
    <row r="590" spans="1:26" ht="12.75" customHeight="1" x14ac:dyDescent="0.25">
      <c r="A590" s="5"/>
      <c r="B590" s="32"/>
      <c r="C590" s="33"/>
      <c r="D590" s="34"/>
      <c r="E590" s="34"/>
      <c r="F590" s="33"/>
      <c r="G590" s="33"/>
      <c r="H590" s="33"/>
      <c r="I590" s="5"/>
      <c r="J590" s="5"/>
      <c r="K590" s="5"/>
      <c r="L590" s="5"/>
      <c r="M590" s="5"/>
      <c r="N590" s="5"/>
      <c r="O590" s="5"/>
      <c r="P590" s="5"/>
      <c r="Q590" s="5"/>
      <c r="R590" s="5"/>
      <c r="S590" s="5"/>
      <c r="T590" s="5"/>
      <c r="U590" s="5"/>
      <c r="V590" s="5"/>
      <c r="W590" s="5"/>
      <c r="X590" s="5"/>
      <c r="Y590" s="5"/>
      <c r="Z590" s="5"/>
    </row>
    <row r="591" spans="1:26" ht="12.75" customHeight="1" x14ac:dyDescent="0.25">
      <c r="A591" s="5"/>
      <c r="B591" s="32"/>
      <c r="C591" s="33"/>
      <c r="D591" s="34"/>
      <c r="E591" s="34"/>
      <c r="F591" s="33"/>
      <c r="G591" s="33"/>
      <c r="H591" s="33"/>
      <c r="I591" s="5"/>
      <c r="J591" s="5"/>
      <c r="K591" s="5"/>
      <c r="L591" s="5"/>
      <c r="M591" s="5"/>
      <c r="N591" s="5"/>
      <c r="O591" s="5"/>
      <c r="P591" s="5"/>
      <c r="Q591" s="5"/>
      <c r="R591" s="5"/>
      <c r="S591" s="5"/>
      <c r="T591" s="5"/>
      <c r="U591" s="5"/>
      <c r="V591" s="5"/>
      <c r="W591" s="5"/>
      <c r="X591" s="5"/>
      <c r="Y591" s="5"/>
      <c r="Z591" s="5"/>
    </row>
    <row r="592" spans="1:26" ht="12.75" customHeight="1" x14ac:dyDescent="0.25">
      <c r="A592" s="5"/>
      <c r="B592" s="32"/>
      <c r="C592" s="33"/>
      <c r="D592" s="34"/>
      <c r="E592" s="34"/>
      <c r="F592" s="33"/>
      <c r="G592" s="33"/>
      <c r="H592" s="33"/>
      <c r="I592" s="5"/>
      <c r="J592" s="5"/>
      <c r="K592" s="5"/>
      <c r="L592" s="5"/>
      <c r="M592" s="5"/>
      <c r="N592" s="5"/>
      <c r="O592" s="5"/>
      <c r="P592" s="5"/>
      <c r="Q592" s="5"/>
      <c r="R592" s="5"/>
      <c r="S592" s="5"/>
      <c r="T592" s="5"/>
      <c r="U592" s="5"/>
      <c r="V592" s="5"/>
      <c r="W592" s="5"/>
      <c r="X592" s="5"/>
      <c r="Y592" s="5"/>
      <c r="Z592" s="5"/>
    </row>
    <row r="593" spans="1:26" ht="12.75" customHeight="1" x14ac:dyDescent="0.25">
      <c r="A593" s="5"/>
      <c r="B593" s="32"/>
      <c r="C593" s="33"/>
      <c r="D593" s="34"/>
      <c r="E593" s="34"/>
      <c r="F593" s="33"/>
      <c r="G593" s="33"/>
      <c r="H593" s="33"/>
      <c r="I593" s="5"/>
      <c r="J593" s="5"/>
      <c r="K593" s="5"/>
      <c r="L593" s="5"/>
      <c r="M593" s="5"/>
      <c r="N593" s="5"/>
      <c r="O593" s="5"/>
      <c r="P593" s="5"/>
      <c r="Q593" s="5"/>
      <c r="R593" s="5"/>
      <c r="S593" s="5"/>
      <c r="T593" s="5"/>
      <c r="U593" s="5"/>
      <c r="V593" s="5"/>
      <c r="W593" s="5"/>
      <c r="X593" s="5"/>
      <c r="Y593" s="5"/>
      <c r="Z593" s="5"/>
    </row>
    <row r="594" spans="1:26" ht="12.75" customHeight="1" x14ac:dyDescent="0.25">
      <c r="A594" s="5"/>
      <c r="B594" s="32"/>
      <c r="C594" s="33"/>
      <c r="D594" s="34"/>
      <c r="E594" s="34"/>
      <c r="F594" s="33"/>
      <c r="G594" s="33"/>
      <c r="H594" s="33"/>
      <c r="I594" s="5"/>
      <c r="J594" s="5"/>
      <c r="K594" s="5"/>
      <c r="L594" s="5"/>
      <c r="M594" s="5"/>
      <c r="N594" s="5"/>
      <c r="O594" s="5"/>
      <c r="P594" s="5"/>
      <c r="Q594" s="5"/>
      <c r="R594" s="5"/>
      <c r="S594" s="5"/>
      <c r="T594" s="5"/>
      <c r="U594" s="5"/>
      <c r="V594" s="5"/>
      <c r="W594" s="5"/>
      <c r="X594" s="5"/>
      <c r="Y594" s="5"/>
      <c r="Z594" s="5"/>
    </row>
    <row r="595" spans="1:26" ht="12.75" customHeight="1" x14ac:dyDescent="0.25">
      <c r="A595" s="5"/>
      <c r="B595" s="32"/>
      <c r="C595" s="33"/>
      <c r="D595" s="34"/>
      <c r="E595" s="34"/>
      <c r="F595" s="33"/>
      <c r="G595" s="33"/>
      <c r="H595" s="33"/>
      <c r="I595" s="5"/>
      <c r="J595" s="5"/>
      <c r="K595" s="5"/>
      <c r="L595" s="5"/>
      <c r="M595" s="5"/>
      <c r="N595" s="5"/>
      <c r="O595" s="5"/>
      <c r="P595" s="5"/>
      <c r="Q595" s="5"/>
      <c r="R595" s="5"/>
      <c r="S595" s="5"/>
      <c r="T595" s="5"/>
      <c r="U595" s="5"/>
      <c r="V595" s="5"/>
      <c r="W595" s="5"/>
      <c r="X595" s="5"/>
      <c r="Y595" s="5"/>
      <c r="Z595" s="5"/>
    </row>
    <row r="596" spans="1:26" ht="12.75" customHeight="1" x14ac:dyDescent="0.25">
      <c r="A596" s="5"/>
      <c r="B596" s="32"/>
      <c r="C596" s="33"/>
      <c r="D596" s="34"/>
      <c r="E596" s="34"/>
      <c r="F596" s="33"/>
      <c r="G596" s="33"/>
      <c r="H596" s="33"/>
      <c r="I596" s="5"/>
      <c r="J596" s="5"/>
      <c r="K596" s="5"/>
      <c r="L596" s="5"/>
      <c r="M596" s="5"/>
      <c r="N596" s="5"/>
      <c r="O596" s="5"/>
      <c r="P596" s="5"/>
      <c r="Q596" s="5"/>
      <c r="R596" s="5"/>
      <c r="S596" s="5"/>
      <c r="T596" s="5"/>
      <c r="U596" s="5"/>
      <c r="V596" s="5"/>
      <c r="W596" s="5"/>
      <c r="X596" s="5"/>
      <c r="Y596" s="5"/>
      <c r="Z596" s="5"/>
    </row>
    <row r="597" spans="1:26" ht="12.75" customHeight="1" x14ac:dyDescent="0.25">
      <c r="A597" s="5"/>
      <c r="B597" s="32"/>
      <c r="C597" s="33"/>
      <c r="D597" s="34"/>
      <c r="E597" s="34"/>
      <c r="F597" s="33"/>
      <c r="G597" s="33"/>
      <c r="H597" s="33"/>
      <c r="I597" s="5"/>
      <c r="J597" s="5"/>
      <c r="K597" s="5"/>
      <c r="L597" s="5"/>
      <c r="M597" s="5"/>
      <c r="N597" s="5"/>
      <c r="O597" s="5"/>
      <c r="P597" s="5"/>
      <c r="Q597" s="5"/>
      <c r="R597" s="5"/>
      <c r="S597" s="5"/>
      <c r="T597" s="5"/>
      <c r="U597" s="5"/>
      <c r="V597" s="5"/>
      <c r="W597" s="5"/>
      <c r="X597" s="5"/>
      <c r="Y597" s="5"/>
      <c r="Z597" s="5"/>
    </row>
    <row r="598" spans="1:26" ht="12.75" customHeight="1" x14ac:dyDescent="0.25">
      <c r="A598" s="5"/>
      <c r="B598" s="32"/>
      <c r="C598" s="33"/>
      <c r="D598" s="34"/>
      <c r="E598" s="34"/>
      <c r="F598" s="33"/>
      <c r="G598" s="33"/>
      <c r="H598" s="33"/>
      <c r="I598" s="5"/>
      <c r="J598" s="5"/>
      <c r="K598" s="5"/>
      <c r="L598" s="5"/>
      <c r="M598" s="5"/>
      <c r="N598" s="5"/>
      <c r="O598" s="5"/>
      <c r="P598" s="5"/>
      <c r="Q598" s="5"/>
      <c r="R598" s="5"/>
      <c r="S598" s="5"/>
      <c r="T598" s="5"/>
      <c r="U598" s="5"/>
      <c r="V598" s="5"/>
      <c r="W598" s="5"/>
      <c r="X598" s="5"/>
      <c r="Y598" s="5"/>
      <c r="Z598" s="5"/>
    </row>
    <row r="599" spans="1:26" ht="12.75" customHeight="1" x14ac:dyDescent="0.25">
      <c r="A599" s="5"/>
      <c r="B599" s="32"/>
      <c r="C599" s="33"/>
      <c r="D599" s="34"/>
      <c r="E599" s="34"/>
      <c r="F599" s="33"/>
      <c r="G599" s="33"/>
      <c r="H599" s="33"/>
      <c r="I599" s="5"/>
      <c r="J599" s="5"/>
      <c r="K599" s="5"/>
      <c r="L599" s="5"/>
      <c r="M599" s="5"/>
      <c r="N599" s="5"/>
      <c r="O599" s="5"/>
      <c r="P599" s="5"/>
      <c r="Q599" s="5"/>
      <c r="R599" s="5"/>
      <c r="S599" s="5"/>
      <c r="T599" s="5"/>
      <c r="U599" s="5"/>
      <c r="V599" s="5"/>
      <c r="W599" s="5"/>
      <c r="X599" s="5"/>
      <c r="Y599" s="5"/>
      <c r="Z599" s="5"/>
    </row>
    <row r="600" spans="1:26" ht="12.75" customHeight="1" x14ac:dyDescent="0.25">
      <c r="A600" s="5"/>
      <c r="B600" s="32"/>
      <c r="C600" s="33"/>
      <c r="D600" s="34"/>
      <c r="E600" s="34"/>
      <c r="F600" s="33"/>
      <c r="G600" s="33"/>
      <c r="H600" s="33"/>
      <c r="I600" s="5"/>
      <c r="J600" s="5"/>
      <c r="K600" s="5"/>
      <c r="L600" s="5"/>
      <c r="M600" s="5"/>
      <c r="N600" s="5"/>
      <c r="O600" s="5"/>
      <c r="P600" s="5"/>
      <c r="Q600" s="5"/>
      <c r="R600" s="5"/>
      <c r="S600" s="5"/>
      <c r="T600" s="5"/>
      <c r="U600" s="5"/>
      <c r="V600" s="5"/>
      <c r="W600" s="5"/>
      <c r="X600" s="5"/>
      <c r="Y600" s="5"/>
      <c r="Z600" s="5"/>
    </row>
    <row r="601" spans="1:26" ht="12.75" customHeight="1" x14ac:dyDescent="0.25">
      <c r="A601" s="5"/>
      <c r="B601" s="32"/>
      <c r="C601" s="33"/>
      <c r="D601" s="34"/>
      <c r="E601" s="34"/>
      <c r="F601" s="33"/>
      <c r="G601" s="33"/>
      <c r="H601" s="33"/>
      <c r="I601" s="5"/>
      <c r="J601" s="5"/>
      <c r="K601" s="5"/>
      <c r="L601" s="5"/>
      <c r="M601" s="5"/>
      <c r="N601" s="5"/>
      <c r="O601" s="5"/>
      <c r="P601" s="5"/>
      <c r="Q601" s="5"/>
      <c r="R601" s="5"/>
      <c r="S601" s="5"/>
      <c r="T601" s="5"/>
      <c r="U601" s="5"/>
      <c r="V601" s="5"/>
      <c r="W601" s="5"/>
      <c r="X601" s="5"/>
      <c r="Y601" s="5"/>
      <c r="Z601" s="5"/>
    </row>
    <row r="602" spans="1:26" ht="12.75" customHeight="1" x14ac:dyDescent="0.25">
      <c r="A602" s="5"/>
      <c r="B602" s="32"/>
      <c r="C602" s="33"/>
      <c r="D602" s="34"/>
      <c r="E602" s="34"/>
      <c r="F602" s="33"/>
      <c r="G602" s="33"/>
      <c r="H602" s="33"/>
      <c r="I602" s="5"/>
      <c r="J602" s="5"/>
      <c r="K602" s="5"/>
      <c r="L602" s="5"/>
      <c r="M602" s="5"/>
      <c r="N602" s="5"/>
      <c r="O602" s="5"/>
      <c r="P602" s="5"/>
      <c r="Q602" s="5"/>
      <c r="R602" s="5"/>
      <c r="S602" s="5"/>
      <c r="T602" s="5"/>
      <c r="U602" s="5"/>
      <c r="V602" s="5"/>
      <c r="W602" s="5"/>
      <c r="X602" s="5"/>
      <c r="Y602" s="5"/>
      <c r="Z602" s="5"/>
    </row>
    <row r="603" spans="1:26" ht="12.75" customHeight="1" x14ac:dyDescent="0.25">
      <c r="A603" s="5"/>
      <c r="B603" s="32"/>
      <c r="C603" s="33"/>
      <c r="D603" s="34"/>
      <c r="E603" s="34"/>
      <c r="F603" s="33"/>
      <c r="G603" s="33"/>
      <c r="H603" s="33"/>
      <c r="I603" s="5"/>
      <c r="J603" s="5"/>
      <c r="K603" s="5"/>
      <c r="L603" s="5"/>
      <c r="M603" s="5"/>
      <c r="N603" s="5"/>
      <c r="O603" s="5"/>
      <c r="P603" s="5"/>
      <c r="Q603" s="5"/>
      <c r="R603" s="5"/>
      <c r="S603" s="5"/>
      <c r="T603" s="5"/>
      <c r="U603" s="5"/>
      <c r="V603" s="5"/>
      <c r="W603" s="5"/>
      <c r="X603" s="5"/>
      <c r="Y603" s="5"/>
      <c r="Z603" s="5"/>
    </row>
    <row r="604" spans="1:26" ht="12.75" customHeight="1" x14ac:dyDescent="0.25">
      <c r="A604" s="5"/>
      <c r="B604" s="32"/>
      <c r="C604" s="33"/>
      <c r="D604" s="34"/>
      <c r="E604" s="34"/>
      <c r="F604" s="33"/>
      <c r="G604" s="33"/>
      <c r="H604" s="33"/>
      <c r="I604" s="5"/>
      <c r="J604" s="5"/>
      <c r="K604" s="5"/>
      <c r="L604" s="5"/>
      <c r="M604" s="5"/>
      <c r="N604" s="5"/>
      <c r="O604" s="5"/>
      <c r="P604" s="5"/>
      <c r="Q604" s="5"/>
      <c r="R604" s="5"/>
      <c r="S604" s="5"/>
      <c r="T604" s="5"/>
      <c r="U604" s="5"/>
      <c r="V604" s="5"/>
      <c r="W604" s="5"/>
      <c r="X604" s="5"/>
      <c r="Y604" s="5"/>
      <c r="Z604" s="5"/>
    </row>
    <row r="605" spans="1:26" ht="12.75" customHeight="1" x14ac:dyDescent="0.25">
      <c r="A605" s="5"/>
      <c r="B605" s="32"/>
      <c r="C605" s="33"/>
      <c r="D605" s="34"/>
      <c r="E605" s="34"/>
      <c r="F605" s="33"/>
      <c r="G605" s="33"/>
      <c r="H605" s="33"/>
      <c r="I605" s="5"/>
      <c r="J605" s="5"/>
      <c r="K605" s="5"/>
      <c r="L605" s="5"/>
      <c r="M605" s="5"/>
      <c r="N605" s="5"/>
      <c r="O605" s="5"/>
      <c r="P605" s="5"/>
      <c r="Q605" s="5"/>
      <c r="R605" s="5"/>
      <c r="S605" s="5"/>
      <c r="T605" s="5"/>
      <c r="U605" s="5"/>
      <c r="V605" s="5"/>
      <c r="W605" s="5"/>
      <c r="X605" s="5"/>
      <c r="Y605" s="5"/>
      <c r="Z605" s="5"/>
    </row>
    <row r="606" spans="1:26" ht="12.75" customHeight="1" x14ac:dyDescent="0.25">
      <c r="A606" s="5"/>
      <c r="B606" s="32"/>
      <c r="C606" s="33"/>
      <c r="D606" s="34"/>
      <c r="E606" s="34"/>
      <c r="F606" s="33"/>
      <c r="G606" s="33"/>
      <c r="H606" s="33"/>
      <c r="I606" s="5"/>
      <c r="J606" s="5"/>
      <c r="K606" s="5"/>
      <c r="L606" s="5"/>
      <c r="M606" s="5"/>
      <c r="N606" s="5"/>
      <c r="O606" s="5"/>
      <c r="P606" s="5"/>
      <c r="Q606" s="5"/>
      <c r="R606" s="5"/>
      <c r="S606" s="5"/>
      <c r="T606" s="5"/>
      <c r="U606" s="5"/>
      <c r="V606" s="5"/>
      <c r="W606" s="5"/>
      <c r="X606" s="5"/>
      <c r="Y606" s="5"/>
      <c r="Z606" s="5"/>
    </row>
    <row r="607" spans="1:26" ht="12.75" customHeight="1" x14ac:dyDescent="0.25">
      <c r="A607" s="5"/>
      <c r="B607" s="32"/>
      <c r="C607" s="33"/>
      <c r="D607" s="34"/>
      <c r="E607" s="34"/>
      <c r="F607" s="33"/>
      <c r="G607" s="33"/>
      <c r="H607" s="33"/>
      <c r="I607" s="5"/>
      <c r="J607" s="5"/>
      <c r="K607" s="5"/>
      <c r="L607" s="5"/>
      <c r="M607" s="5"/>
      <c r="N607" s="5"/>
      <c r="O607" s="5"/>
      <c r="P607" s="5"/>
      <c r="Q607" s="5"/>
      <c r="R607" s="5"/>
      <c r="S607" s="5"/>
      <c r="T607" s="5"/>
      <c r="U607" s="5"/>
      <c r="V607" s="5"/>
      <c r="W607" s="5"/>
      <c r="X607" s="5"/>
      <c r="Y607" s="5"/>
      <c r="Z607" s="5"/>
    </row>
    <row r="608" spans="1:26" ht="12.75" customHeight="1" x14ac:dyDescent="0.25">
      <c r="A608" s="5"/>
      <c r="B608" s="32"/>
      <c r="C608" s="33"/>
      <c r="D608" s="34"/>
      <c r="E608" s="34"/>
      <c r="F608" s="33"/>
      <c r="G608" s="33"/>
      <c r="H608" s="33"/>
      <c r="I608" s="5"/>
      <c r="J608" s="5"/>
      <c r="K608" s="5"/>
      <c r="L608" s="5"/>
      <c r="M608" s="5"/>
      <c r="N608" s="5"/>
      <c r="O608" s="5"/>
      <c r="P608" s="5"/>
      <c r="Q608" s="5"/>
      <c r="R608" s="5"/>
      <c r="S608" s="5"/>
      <c r="T608" s="5"/>
      <c r="U608" s="5"/>
      <c r="V608" s="5"/>
      <c r="W608" s="5"/>
      <c r="X608" s="5"/>
      <c r="Y608" s="5"/>
      <c r="Z608" s="5"/>
    </row>
    <row r="609" spans="1:26" ht="12.75" customHeight="1" x14ac:dyDescent="0.25">
      <c r="A609" s="5"/>
      <c r="B609" s="32"/>
      <c r="C609" s="33"/>
      <c r="D609" s="34"/>
      <c r="E609" s="34"/>
      <c r="F609" s="33"/>
      <c r="G609" s="33"/>
      <c r="H609" s="33"/>
      <c r="I609" s="5"/>
      <c r="J609" s="5"/>
      <c r="K609" s="5"/>
      <c r="L609" s="5"/>
      <c r="M609" s="5"/>
      <c r="N609" s="5"/>
      <c r="O609" s="5"/>
      <c r="P609" s="5"/>
      <c r="Q609" s="5"/>
      <c r="R609" s="5"/>
      <c r="S609" s="5"/>
      <c r="T609" s="5"/>
      <c r="U609" s="5"/>
      <c r="V609" s="5"/>
      <c r="W609" s="5"/>
      <c r="X609" s="5"/>
      <c r="Y609" s="5"/>
      <c r="Z609" s="5"/>
    </row>
    <row r="610" spans="1:26" ht="12.75" customHeight="1" x14ac:dyDescent="0.25">
      <c r="A610" s="5"/>
      <c r="B610" s="32"/>
      <c r="C610" s="33"/>
      <c r="D610" s="34"/>
      <c r="E610" s="34"/>
      <c r="F610" s="33"/>
      <c r="G610" s="33"/>
      <c r="H610" s="33"/>
      <c r="I610" s="5"/>
      <c r="J610" s="5"/>
      <c r="K610" s="5"/>
      <c r="L610" s="5"/>
      <c r="M610" s="5"/>
      <c r="N610" s="5"/>
      <c r="O610" s="5"/>
      <c r="P610" s="5"/>
      <c r="Q610" s="5"/>
      <c r="R610" s="5"/>
      <c r="S610" s="5"/>
      <c r="T610" s="5"/>
      <c r="U610" s="5"/>
      <c r="V610" s="5"/>
      <c r="W610" s="5"/>
      <c r="X610" s="5"/>
      <c r="Y610" s="5"/>
      <c r="Z610" s="5"/>
    </row>
    <row r="611" spans="1:26" ht="12.75" customHeight="1" x14ac:dyDescent="0.25">
      <c r="A611" s="5"/>
      <c r="B611" s="32"/>
      <c r="C611" s="33"/>
      <c r="D611" s="34"/>
      <c r="E611" s="34"/>
      <c r="F611" s="33"/>
      <c r="G611" s="33"/>
      <c r="H611" s="33"/>
      <c r="I611" s="5"/>
      <c r="J611" s="5"/>
      <c r="K611" s="5"/>
      <c r="L611" s="5"/>
      <c r="M611" s="5"/>
      <c r="N611" s="5"/>
      <c r="O611" s="5"/>
      <c r="P611" s="5"/>
      <c r="Q611" s="5"/>
      <c r="R611" s="5"/>
      <c r="S611" s="5"/>
      <c r="T611" s="5"/>
      <c r="U611" s="5"/>
      <c r="V611" s="5"/>
      <c r="W611" s="5"/>
      <c r="X611" s="5"/>
      <c r="Y611" s="5"/>
      <c r="Z611" s="5"/>
    </row>
    <row r="612" spans="1:26" ht="12.75" customHeight="1" x14ac:dyDescent="0.25">
      <c r="A612" s="5"/>
      <c r="B612" s="32"/>
      <c r="C612" s="33"/>
      <c r="D612" s="34"/>
      <c r="E612" s="34"/>
      <c r="F612" s="33"/>
      <c r="G612" s="33"/>
      <c r="H612" s="33"/>
      <c r="I612" s="5"/>
      <c r="J612" s="5"/>
      <c r="K612" s="5"/>
      <c r="L612" s="5"/>
      <c r="M612" s="5"/>
      <c r="N612" s="5"/>
      <c r="O612" s="5"/>
      <c r="P612" s="5"/>
      <c r="Q612" s="5"/>
      <c r="R612" s="5"/>
      <c r="S612" s="5"/>
      <c r="T612" s="5"/>
      <c r="U612" s="5"/>
      <c r="V612" s="5"/>
      <c r="W612" s="5"/>
      <c r="X612" s="5"/>
      <c r="Y612" s="5"/>
      <c r="Z612" s="5"/>
    </row>
    <row r="613" spans="1:26" ht="12.75" customHeight="1" x14ac:dyDescent="0.25">
      <c r="A613" s="5"/>
      <c r="B613" s="32"/>
      <c r="C613" s="33"/>
      <c r="D613" s="34"/>
      <c r="E613" s="34"/>
      <c r="F613" s="33"/>
      <c r="G613" s="33"/>
      <c r="H613" s="33"/>
      <c r="I613" s="5"/>
      <c r="J613" s="5"/>
      <c r="K613" s="5"/>
      <c r="L613" s="5"/>
      <c r="M613" s="5"/>
      <c r="N613" s="5"/>
      <c r="O613" s="5"/>
      <c r="P613" s="5"/>
      <c r="Q613" s="5"/>
      <c r="R613" s="5"/>
      <c r="S613" s="5"/>
      <c r="T613" s="5"/>
      <c r="U613" s="5"/>
      <c r="V613" s="5"/>
      <c r="W613" s="5"/>
      <c r="X613" s="5"/>
      <c r="Y613" s="5"/>
      <c r="Z613" s="5"/>
    </row>
    <row r="614" spans="1:26" ht="12.75" customHeight="1" x14ac:dyDescent="0.25">
      <c r="A614" s="5"/>
      <c r="B614" s="32"/>
      <c r="C614" s="33"/>
      <c r="D614" s="34"/>
      <c r="E614" s="34"/>
      <c r="F614" s="33"/>
      <c r="G614" s="33"/>
      <c r="H614" s="33"/>
      <c r="I614" s="5"/>
      <c r="J614" s="5"/>
      <c r="K614" s="5"/>
      <c r="L614" s="5"/>
      <c r="M614" s="5"/>
      <c r="N614" s="5"/>
      <c r="O614" s="5"/>
      <c r="P614" s="5"/>
      <c r="Q614" s="5"/>
      <c r="R614" s="5"/>
      <c r="S614" s="5"/>
      <c r="T614" s="5"/>
      <c r="U614" s="5"/>
      <c r="V614" s="5"/>
      <c r="W614" s="5"/>
      <c r="X614" s="5"/>
      <c r="Y614" s="5"/>
      <c r="Z614" s="5"/>
    </row>
    <row r="615" spans="1:26" ht="12.75" customHeight="1" x14ac:dyDescent="0.25">
      <c r="A615" s="5"/>
      <c r="B615" s="32"/>
      <c r="C615" s="33"/>
      <c r="D615" s="34"/>
      <c r="E615" s="34"/>
      <c r="F615" s="33"/>
      <c r="G615" s="33"/>
      <c r="H615" s="33"/>
      <c r="I615" s="5"/>
      <c r="J615" s="5"/>
      <c r="K615" s="5"/>
      <c r="L615" s="5"/>
      <c r="M615" s="5"/>
      <c r="N615" s="5"/>
      <c r="O615" s="5"/>
      <c r="P615" s="5"/>
      <c r="Q615" s="5"/>
      <c r="R615" s="5"/>
      <c r="S615" s="5"/>
      <c r="T615" s="5"/>
      <c r="U615" s="5"/>
      <c r="V615" s="5"/>
      <c r="W615" s="5"/>
      <c r="X615" s="5"/>
      <c r="Y615" s="5"/>
      <c r="Z615" s="5"/>
    </row>
    <row r="616" spans="1:26" ht="12.75" customHeight="1" x14ac:dyDescent="0.25">
      <c r="A616" s="5"/>
      <c r="B616" s="32"/>
      <c r="C616" s="33"/>
      <c r="D616" s="34"/>
      <c r="E616" s="34"/>
      <c r="F616" s="33"/>
      <c r="G616" s="33"/>
      <c r="H616" s="33"/>
      <c r="I616" s="5"/>
      <c r="J616" s="5"/>
      <c r="K616" s="5"/>
      <c r="L616" s="5"/>
      <c r="M616" s="5"/>
      <c r="N616" s="5"/>
      <c r="O616" s="5"/>
      <c r="P616" s="5"/>
      <c r="Q616" s="5"/>
      <c r="R616" s="5"/>
      <c r="S616" s="5"/>
      <c r="T616" s="5"/>
      <c r="U616" s="5"/>
      <c r="V616" s="5"/>
      <c r="W616" s="5"/>
      <c r="X616" s="5"/>
      <c r="Y616" s="5"/>
      <c r="Z616" s="5"/>
    </row>
    <row r="617" spans="1:26" ht="12.75" customHeight="1" x14ac:dyDescent="0.25">
      <c r="A617" s="5"/>
      <c r="B617" s="32"/>
      <c r="C617" s="33"/>
      <c r="D617" s="34"/>
      <c r="E617" s="34"/>
      <c r="F617" s="33"/>
      <c r="G617" s="33"/>
      <c r="H617" s="33"/>
      <c r="I617" s="5"/>
      <c r="J617" s="5"/>
      <c r="K617" s="5"/>
      <c r="L617" s="5"/>
      <c r="M617" s="5"/>
      <c r="N617" s="5"/>
      <c r="O617" s="5"/>
      <c r="P617" s="5"/>
      <c r="Q617" s="5"/>
      <c r="R617" s="5"/>
      <c r="S617" s="5"/>
      <c r="T617" s="5"/>
      <c r="U617" s="5"/>
      <c r="V617" s="5"/>
      <c r="W617" s="5"/>
      <c r="X617" s="5"/>
      <c r="Y617" s="5"/>
      <c r="Z617" s="5"/>
    </row>
    <row r="618" spans="1:26" ht="12.75" customHeight="1" x14ac:dyDescent="0.25">
      <c r="A618" s="5"/>
      <c r="B618" s="32"/>
      <c r="C618" s="33"/>
      <c r="D618" s="34"/>
      <c r="E618" s="34"/>
      <c r="F618" s="33"/>
      <c r="G618" s="33"/>
      <c r="H618" s="33"/>
      <c r="I618" s="5"/>
      <c r="J618" s="5"/>
      <c r="K618" s="5"/>
      <c r="L618" s="5"/>
      <c r="M618" s="5"/>
      <c r="N618" s="5"/>
      <c r="O618" s="5"/>
      <c r="P618" s="5"/>
      <c r="Q618" s="5"/>
      <c r="R618" s="5"/>
      <c r="S618" s="5"/>
      <c r="T618" s="5"/>
      <c r="U618" s="5"/>
      <c r="V618" s="5"/>
      <c r="W618" s="5"/>
      <c r="X618" s="5"/>
      <c r="Y618" s="5"/>
      <c r="Z618" s="5"/>
    </row>
    <row r="619" spans="1:26" ht="12.75" customHeight="1" x14ac:dyDescent="0.25">
      <c r="A619" s="5"/>
      <c r="B619" s="32"/>
      <c r="C619" s="33"/>
      <c r="D619" s="34"/>
      <c r="E619" s="34"/>
      <c r="F619" s="33"/>
      <c r="G619" s="33"/>
      <c r="H619" s="33"/>
      <c r="I619" s="5"/>
      <c r="J619" s="5"/>
      <c r="K619" s="5"/>
      <c r="L619" s="5"/>
      <c r="M619" s="5"/>
      <c r="N619" s="5"/>
      <c r="O619" s="5"/>
      <c r="P619" s="5"/>
      <c r="Q619" s="5"/>
      <c r="R619" s="5"/>
      <c r="S619" s="5"/>
      <c r="T619" s="5"/>
      <c r="U619" s="5"/>
      <c r="V619" s="5"/>
      <c r="W619" s="5"/>
      <c r="X619" s="5"/>
      <c r="Y619" s="5"/>
      <c r="Z619" s="5"/>
    </row>
    <row r="620" spans="1:26" ht="12.75" customHeight="1" x14ac:dyDescent="0.25">
      <c r="A620" s="5"/>
      <c r="B620" s="32"/>
      <c r="C620" s="33"/>
      <c r="D620" s="34"/>
      <c r="E620" s="34"/>
      <c r="F620" s="33"/>
      <c r="G620" s="33"/>
      <c r="H620" s="33"/>
      <c r="I620" s="5"/>
      <c r="J620" s="5"/>
      <c r="K620" s="5"/>
      <c r="L620" s="5"/>
      <c r="M620" s="5"/>
      <c r="N620" s="5"/>
      <c r="O620" s="5"/>
      <c r="P620" s="5"/>
      <c r="Q620" s="5"/>
      <c r="R620" s="5"/>
      <c r="S620" s="5"/>
      <c r="T620" s="5"/>
      <c r="U620" s="5"/>
      <c r="V620" s="5"/>
      <c r="W620" s="5"/>
      <c r="X620" s="5"/>
      <c r="Y620" s="5"/>
      <c r="Z620" s="5"/>
    </row>
    <row r="621" spans="1:26" ht="12.75" customHeight="1" x14ac:dyDescent="0.25">
      <c r="A621" s="5"/>
      <c r="B621" s="32"/>
      <c r="C621" s="33"/>
      <c r="D621" s="34"/>
      <c r="E621" s="34"/>
      <c r="F621" s="33"/>
      <c r="G621" s="33"/>
      <c r="H621" s="33"/>
      <c r="I621" s="5"/>
      <c r="J621" s="5"/>
      <c r="K621" s="5"/>
      <c r="L621" s="5"/>
      <c r="M621" s="5"/>
      <c r="N621" s="5"/>
      <c r="O621" s="5"/>
      <c r="P621" s="5"/>
      <c r="Q621" s="5"/>
      <c r="R621" s="5"/>
      <c r="S621" s="5"/>
      <c r="T621" s="5"/>
      <c r="U621" s="5"/>
      <c r="V621" s="5"/>
      <c r="W621" s="5"/>
      <c r="X621" s="5"/>
      <c r="Y621" s="5"/>
      <c r="Z621" s="5"/>
    </row>
    <row r="622" spans="1:26" ht="12.75" customHeight="1" x14ac:dyDescent="0.25">
      <c r="A622" s="5"/>
      <c r="B622" s="32"/>
      <c r="C622" s="33"/>
      <c r="D622" s="34"/>
      <c r="E622" s="34"/>
      <c r="F622" s="33"/>
      <c r="G622" s="33"/>
      <c r="H622" s="33"/>
      <c r="I622" s="5"/>
      <c r="J622" s="5"/>
      <c r="K622" s="5"/>
      <c r="L622" s="5"/>
      <c r="M622" s="5"/>
      <c r="N622" s="5"/>
      <c r="O622" s="5"/>
      <c r="P622" s="5"/>
      <c r="Q622" s="5"/>
      <c r="R622" s="5"/>
      <c r="S622" s="5"/>
      <c r="T622" s="5"/>
      <c r="U622" s="5"/>
      <c r="V622" s="5"/>
      <c r="W622" s="5"/>
      <c r="X622" s="5"/>
      <c r="Y622" s="5"/>
      <c r="Z622" s="5"/>
    </row>
    <row r="623" spans="1:26" ht="12.75" customHeight="1" x14ac:dyDescent="0.25">
      <c r="A623" s="5"/>
      <c r="B623" s="32"/>
      <c r="C623" s="33"/>
      <c r="D623" s="34"/>
      <c r="E623" s="34"/>
      <c r="F623" s="33"/>
      <c r="G623" s="33"/>
      <c r="H623" s="33"/>
      <c r="I623" s="5"/>
      <c r="J623" s="5"/>
      <c r="K623" s="5"/>
      <c r="L623" s="5"/>
      <c r="M623" s="5"/>
      <c r="N623" s="5"/>
      <c r="O623" s="5"/>
      <c r="P623" s="5"/>
      <c r="Q623" s="5"/>
      <c r="R623" s="5"/>
      <c r="S623" s="5"/>
      <c r="T623" s="5"/>
      <c r="U623" s="5"/>
      <c r="V623" s="5"/>
      <c r="W623" s="5"/>
      <c r="X623" s="5"/>
      <c r="Y623" s="5"/>
      <c r="Z623" s="5"/>
    </row>
    <row r="624" spans="1:26" ht="12.75" customHeight="1" x14ac:dyDescent="0.25">
      <c r="A624" s="5"/>
      <c r="B624" s="32"/>
      <c r="C624" s="33"/>
      <c r="D624" s="34"/>
      <c r="E624" s="34"/>
      <c r="F624" s="33"/>
      <c r="G624" s="33"/>
      <c r="H624" s="33"/>
      <c r="I624" s="5"/>
      <c r="J624" s="5"/>
      <c r="K624" s="5"/>
      <c r="L624" s="5"/>
      <c r="M624" s="5"/>
      <c r="N624" s="5"/>
      <c r="O624" s="5"/>
      <c r="P624" s="5"/>
      <c r="Q624" s="5"/>
      <c r="R624" s="5"/>
      <c r="S624" s="5"/>
      <c r="T624" s="5"/>
      <c r="U624" s="5"/>
      <c r="V624" s="5"/>
      <c r="W624" s="5"/>
      <c r="X624" s="5"/>
      <c r="Y624" s="5"/>
      <c r="Z624" s="5"/>
    </row>
    <row r="625" spans="1:26" ht="12.75" customHeight="1" x14ac:dyDescent="0.25">
      <c r="A625" s="5"/>
      <c r="B625" s="32"/>
      <c r="C625" s="33"/>
      <c r="D625" s="34"/>
      <c r="E625" s="34"/>
      <c r="F625" s="33"/>
      <c r="G625" s="33"/>
      <c r="H625" s="33"/>
      <c r="I625" s="5"/>
      <c r="J625" s="5"/>
      <c r="K625" s="5"/>
      <c r="L625" s="5"/>
      <c r="M625" s="5"/>
      <c r="N625" s="5"/>
      <c r="O625" s="5"/>
      <c r="P625" s="5"/>
      <c r="Q625" s="5"/>
      <c r="R625" s="5"/>
      <c r="S625" s="5"/>
      <c r="T625" s="5"/>
      <c r="U625" s="5"/>
      <c r="V625" s="5"/>
      <c r="W625" s="5"/>
      <c r="X625" s="5"/>
      <c r="Y625" s="5"/>
      <c r="Z625" s="5"/>
    </row>
    <row r="626" spans="1:26" ht="12.75" customHeight="1" x14ac:dyDescent="0.25">
      <c r="A626" s="5"/>
      <c r="B626" s="32"/>
      <c r="C626" s="33"/>
      <c r="D626" s="34"/>
      <c r="E626" s="34"/>
      <c r="F626" s="33"/>
      <c r="G626" s="33"/>
      <c r="H626" s="33"/>
      <c r="I626" s="5"/>
      <c r="J626" s="5"/>
      <c r="K626" s="5"/>
      <c r="L626" s="5"/>
      <c r="M626" s="5"/>
      <c r="N626" s="5"/>
      <c r="O626" s="5"/>
      <c r="P626" s="5"/>
      <c r="Q626" s="5"/>
      <c r="R626" s="5"/>
      <c r="S626" s="5"/>
      <c r="T626" s="5"/>
      <c r="U626" s="5"/>
      <c r="V626" s="5"/>
      <c r="W626" s="5"/>
      <c r="X626" s="5"/>
      <c r="Y626" s="5"/>
      <c r="Z626" s="5"/>
    </row>
    <row r="627" spans="1:26" ht="12.75" customHeight="1" x14ac:dyDescent="0.25">
      <c r="A627" s="5"/>
      <c r="B627" s="32"/>
      <c r="C627" s="33"/>
      <c r="D627" s="34"/>
      <c r="E627" s="34"/>
      <c r="F627" s="33"/>
      <c r="G627" s="33"/>
      <c r="H627" s="33"/>
      <c r="I627" s="5"/>
      <c r="J627" s="5"/>
      <c r="K627" s="5"/>
      <c r="L627" s="5"/>
      <c r="M627" s="5"/>
      <c r="N627" s="5"/>
      <c r="O627" s="5"/>
      <c r="P627" s="5"/>
      <c r="Q627" s="5"/>
      <c r="R627" s="5"/>
      <c r="S627" s="5"/>
      <c r="T627" s="5"/>
      <c r="U627" s="5"/>
      <c r="V627" s="5"/>
      <c r="W627" s="5"/>
      <c r="X627" s="5"/>
      <c r="Y627" s="5"/>
      <c r="Z627" s="5"/>
    </row>
    <row r="628" spans="1:26" ht="12.75" customHeight="1" x14ac:dyDescent="0.25">
      <c r="A628" s="5"/>
      <c r="B628" s="32"/>
      <c r="C628" s="33"/>
      <c r="D628" s="34"/>
      <c r="E628" s="34"/>
      <c r="F628" s="33"/>
      <c r="G628" s="33"/>
      <c r="H628" s="33"/>
      <c r="I628" s="5"/>
      <c r="J628" s="5"/>
      <c r="K628" s="5"/>
      <c r="L628" s="5"/>
      <c r="M628" s="5"/>
      <c r="N628" s="5"/>
      <c r="O628" s="5"/>
      <c r="P628" s="5"/>
      <c r="Q628" s="5"/>
      <c r="R628" s="5"/>
      <c r="S628" s="5"/>
      <c r="T628" s="5"/>
      <c r="U628" s="5"/>
      <c r="V628" s="5"/>
      <c r="W628" s="5"/>
      <c r="X628" s="5"/>
      <c r="Y628" s="5"/>
      <c r="Z628" s="5"/>
    </row>
    <row r="629" spans="1:26" ht="12.75" customHeight="1" x14ac:dyDescent="0.25">
      <c r="A629" s="5"/>
      <c r="B629" s="32"/>
      <c r="C629" s="33"/>
      <c r="D629" s="34"/>
      <c r="E629" s="34"/>
      <c r="F629" s="33"/>
      <c r="G629" s="33"/>
      <c r="H629" s="33"/>
      <c r="I629" s="5"/>
      <c r="J629" s="5"/>
      <c r="K629" s="5"/>
      <c r="L629" s="5"/>
      <c r="M629" s="5"/>
      <c r="N629" s="5"/>
      <c r="O629" s="5"/>
      <c r="P629" s="5"/>
      <c r="Q629" s="5"/>
      <c r="R629" s="5"/>
      <c r="S629" s="5"/>
      <c r="T629" s="5"/>
      <c r="U629" s="5"/>
      <c r="V629" s="5"/>
      <c r="W629" s="5"/>
      <c r="X629" s="5"/>
      <c r="Y629" s="5"/>
      <c r="Z629" s="5"/>
    </row>
    <row r="630" spans="1:26" ht="12.75" customHeight="1" x14ac:dyDescent="0.25">
      <c r="A630" s="5"/>
      <c r="B630" s="32"/>
      <c r="C630" s="33"/>
      <c r="D630" s="34"/>
      <c r="E630" s="34"/>
      <c r="F630" s="33"/>
      <c r="G630" s="33"/>
      <c r="H630" s="33"/>
      <c r="I630" s="5"/>
      <c r="J630" s="5"/>
      <c r="K630" s="5"/>
      <c r="L630" s="5"/>
      <c r="M630" s="5"/>
      <c r="N630" s="5"/>
      <c r="O630" s="5"/>
      <c r="P630" s="5"/>
      <c r="Q630" s="5"/>
      <c r="R630" s="5"/>
      <c r="S630" s="5"/>
      <c r="T630" s="5"/>
      <c r="U630" s="5"/>
      <c r="V630" s="5"/>
      <c r="W630" s="5"/>
      <c r="X630" s="5"/>
      <c r="Y630" s="5"/>
      <c r="Z630" s="5"/>
    </row>
    <row r="631" spans="1:26" ht="12.75" customHeight="1" x14ac:dyDescent="0.25">
      <c r="A631" s="5"/>
      <c r="B631" s="32"/>
      <c r="C631" s="33"/>
      <c r="D631" s="34"/>
      <c r="E631" s="34"/>
      <c r="F631" s="33"/>
      <c r="G631" s="33"/>
      <c r="H631" s="33"/>
      <c r="I631" s="5"/>
      <c r="J631" s="5"/>
      <c r="K631" s="5"/>
      <c r="L631" s="5"/>
      <c r="M631" s="5"/>
      <c r="N631" s="5"/>
      <c r="O631" s="5"/>
      <c r="P631" s="5"/>
      <c r="Q631" s="5"/>
      <c r="R631" s="5"/>
      <c r="S631" s="5"/>
      <c r="T631" s="5"/>
      <c r="U631" s="5"/>
      <c r="V631" s="5"/>
      <c r="W631" s="5"/>
      <c r="X631" s="5"/>
      <c r="Y631" s="5"/>
      <c r="Z631" s="5"/>
    </row>
    <row r="632" spans="1:26" ht="12.75" customHeight="1" x14ac:dyDescent="0.25">
      <c r="A632" s="5"/>
      <c r="B632" s="32"/>
      <c r="C632" s="33"/>
      <c r="D632" s="34"/>
      <c r="E632" s="34"/>
      <c r="F632" s="33"/>
      <c r="G632" s="33"/>
      <c r="H632" s="33"/>
      <c r="I632" s="5"/>
      <c r="J632" s="5"/>
      <c r="K632" s="5"/>
      <c r="L632" s="5"/>
      <c r="M632" s="5"/>
      <c r="N632" s="5"/>
      <c r="O632" s="5"/>
      <c r="P632" s="5"/>
      <c r="Q632" s="5"/>
      <c r="R632" s="5"/>
      <c r="S632" s="5"/>
      <c r="T632" s="5"/>
      <c r="U632" s="5"/>
      <c r="V632" s="5"/>
      <c r="W632" s="5"/>
      <c r="X632" s="5"/>
      <c r="Y632" s="5"/>
      <c r="Z632" s="5"/>
    </row>
    <row r="633" spans="1:26" ht="12.75" customHeight="1" x14ac:dyDescent="0.25">
      <c r="A633" s="5"/>
      <c r="B633" s="32"/>
      <c r="C633" s="33"/>
      <c r="D633" s="34"/>
      <c r="E633" s="34"/>
      <c r="F633" s="33"/>
      <c r="G633" s="33"/>
      <c r="H633" s="33"/>
      <c r="I633" s="5"/>
      <c r="J633" s="5"/>
      <c r="K633" s="5"/>
      <c r="L633" s="5"/>
      <c r="M633" s="5"/>
      <c r="N633" s="5"/>
      <c r="O633" s="5"/>
      <c r="P633" s="5"/>
      <c r="Q633" s="5"/>
      <c r="R633" s="5"/>
      <c r="S633" s="5"/>
      <c r="T633" s="5"/>
      <c r="U633" s="5"/>
      <c r="V633" s="5"/>
      <c r="W633" s="5"/>
      <c r="X633" s="5"/>
      <c r="Y633" s="5"/>
      <c r="Z633" s="5"/>
    </row>
    <row r="634" spans="1:26" ht="12.75" customHeight="1" x14ac:dyDescent="0.25">
      <c r="A634" s="5"/>
      <c r="B634" s="32"/>
      <c r="C634" s="33"/>
      <c r="D634" s="34"/>
      <c r="E634" s="34"/>
      <c r="F634" s="33"/>
      <c r="G634" s="33"/>
      <c r="H634" s="33"/>
      <c r="I634" s="5"/>
      <c r="J634" s="5"/>
      <c r="K634" s="5"/>
      <c r="L634" s="5"/>
      <c r="M634" s="5"/>
      <c r="N634" s="5"/>
      <c r="O634" s="5"/>
      <c r="P634" s="5"/>
      <c r="Q634" s="5"/>
      <c r="R634" s="5"/>
      <c r="S634" s="5"/>
      <c r="T634" s="5"/>
      <c r="U634" s="5"/>
      <c r="V634" s="5"/>
      <c r="W634" s="5"/>
      <c r="X634" s="5"/>
      <c r="Y634" s="5"/>
      <c r="Z634" s="5"/>
    </row>
    <row r="635" spans="1:26" ht="12.75" customHeight="1" x14ac:dyDescent="0.25">
      <c r="A635" s="5"/>
      <c r="B635" s="32"/>
      <c r="C635" s="33"/>
      <c r="D635" s="34"/>
      <c r="E635" s="34"/>
      <c r="F635" s="33"/>
      <c r="G635" s="33"/>
      <c r="H635" s="33"/>
      <c r="I635" s="5"/>
      <c r="J635" s="5"/>
      <c r="K635" s="5"/>
      <c r="L635" s="5"/>
      <c r="M635" s="5"/>
      <c r="N635" s="5"/>
      <c r="O635" s="5"/>
      <c r="P635" s="5"/>
      <c r="Q635" s="5"/>
      <c r="R635" s="5"/>
      <c r="S635" s="5"/>
      <c r="T635" s="5"/>
      <c r="U635" s="5"/>
      <c r="V635" s="5"/>
      <c r="W635" s="5"/>
      <c r="X635" s="5"/>
      <c r="Y635" s="5"/>
      <c r="Z635" s="5"/>
    </row>
    <row r="636" spans="1:26" ht="12.75" customHeight="1" x14ac:dyDescent="0.25">
      <c r="A636" s="5"/>
      <c r="B636" s="32"/>
      <c r="C636" s="33"/>
      <c r="D636" s="34"/>
      <c r="E636" s="34"/>
      <c r="F636" s="33"/>
      <c r="G636" s="33"/>
      <c r="H636" s="33"/>
      <c r="I636" s="5"/>
      <c r="J636" s="5"/>
      <c r="K636" s="5"/>
      <c r="L636" s="5"/>
      <c r="M636" s="5"/>
      <c r="N636" s="5"/>
      <c r="O636" s="5"/>
      <c r="P636" s="5"/>
      <c r="Q636" s="5"/>
      <c r="R636" s="5"/>
      <c r="S636" s="5"/>
      <c r="T636" s="5"/>
      <c r="U636" s="5"/>
      <c r="V636" s="5"/>
      <c r="W636" s="5"/>
      <c r="X636" s="5"/>
      <c r="Y636" s="5"/>
      <c r="Z636" s="5"/>
    </row>
    <row r="637" spans="1:26" ht="12.75" customHeight="1" x14ac:dyDescent="0.25">
      <c r="A637" s="5"/>
      <c r="B637" s="32"/>
      <c r="C637" s="33"/>
      <c r="D637" s="34"/>
      <c r="E637" s="34"/>
      <c r="F637" s="33"/>
      <c r="G637" s="33"/>
      <c r="H637" s="33"/>
      <c r="I637" s="5"/>
      <c r="J637" s="5"/>
      <c r="K637" s="5"/>
      <c r="L637" s="5"/>
      <c r="M637" s="5"/>
      <c r="N637" s="5"/>
      <c r="O637" s="5"/>
      <c r="P637" s="5"/>
      <c r="Q637" s="5"/>
      <c r="R637" s="5"/>
      <c r="S637" s="5"/>
      <c r="T637" s="5"/>
      <c r="U637" s="5"/>
      <c r="V637" s="5"/>
      <c r="W637" s="5"/>
      <c r="X637" s="5"/>
      <c r="Y637" s="5"/>
      <c r="Z637" s="5"/>
    </row>
    <row r="638" spans="1:26" ht="12.75" customHeight="1" x14ac:dyDescent="0.25">
      <c r="A638" s="5"/>
      <c r="B638" s="32"/>
      <c r="C638" s="33"/>
      <c r="D638" s="34"/>
      <c r="E638" s="34"/>
      <c r="F638" s="33"/>
      <c r="G638" s="33"/>
      <c r="H638" s="33"/>
      <c r="I638" s="5"/>
      <c r="J638" s="5"/>
      <c r="K638" s="5"/>
      <c r="L638" s="5"/>
      <c r="M638" s="5"/>
      <c r="N638" s="5"/>
      <c r="O638" s="5"/>
      <c r="P638" s="5"/>
      <c r="Q638" s="5"/>
      <c r="R638" s="5"/>
      <c r="S638" s="5"/>
      <c r="T638" s="5"/>
      <c r="U638" s="5"/>
      <c r="V638" s="5"/>
      <c r="W638" s="5"/>
      <c r="X638" s="5"/>
      <c r="Y638" s="5"/>
      <c r="Z638" s="5"/>
    </row>
    <row r="639" spans="1:26" ht="12.75" customHeight="1" x14ac:dyDescent="0.25">
      <c r="A639" s="5"/>
      <c r="B639" s="32"/>
      <c r="C639" s="33"/>
      <c r="D639" s="34"/>
      <c r="E639" s="34"/>
      <c r="F639" s="33"/>
      <c r="G639" s="33"/>
      <c r="H639" s="33"/>
      <c r="I639" s="5"/>
      <c r="J639" s="5"/>
      <c r="K639" s="5"/>
      <c r="L639" s="5"/>
      <c r="M639" s="5"/>
      <c r="N639" s="5"/>
      <c r="O639" s="5"/>
      <c r="P639" s="5"/>
      <c r="Q639" s="5"/>
      <c r="R639" s="5"/>
      <c r="S639" s="5"/>
      <c r="T639" s="5"/>
      <c r="U639" s="5"/>
      <c r="V639" s="5"/>
      <c r="W639" s="5"/>
      <c r="X639" s="5"/>
      <c r="Y639" s="5"/>
      <c r="Z639" s="5"/>
    </row>
    <row r="640" spans="1:26" ht="12.75" customHeight="1" x14ac:dyDescent="0.25">
      <c r="A640" s="5"/>
      <c r="B640" s="32"/>
      <c r="C640" s="33"/>
      <c r="D640" s="34"/>
      <c r="E640" s="34"/>
      <c r="F640" s="33"/>
      <c r="G640" s="33"/>
      <c r="H640" s="33"/>
      <c r="I640" s="5"/>
      <c r="J640" s="5"/>
      <c r="K640" s="5"/>
      <c r="L640" s="5"/>
      <c r="M640" s="5"/>
      <c r="N640" s="5"/>
      <c r="O640" s="5"/>
      <c r="P640" s="5"/>
      <c r="Q640" s="5"/>
      <c r="R640" s="5"/>
      <c r="S640" s="5"/>
      <c r="T640" s="5"/>
      <c r="U640" s="5"/>
      <c r="V640" s="5"/>
      <c r="W640" s="5"/>
      <c r="X640" s="5"/>
      <c r="Y640" s="5"/>
      <c r="Z640" s="5"/>
    </row>
    <row r="641" spans="1:26" ht="12.75" customHeight="1" x14ac:dyDescent="0.25">
      <c r="A641" s="5"/>
      <c r="B641" s="32"/>
      <c r="C641" s="33"/>
      <c r="D641" s="34"/>
      <c r="E641" s="34"/>
      <c r="F641" s="33"/>
      <c r="G641" s="33"/>
      <c r="H641" s="33"/>
      <c r="I641" s="5"/>
      <c r="J641" s="5"/>
      <c r="K641" s="5"/>
      <c r="L641" s="5"/>
      <c r="M641" s="5"/>
      <c r="N641" s="5"/>
      <c r="O641" s="5"/>
      <c r="P641" s="5"/>
      <c r="Q641" s="5"/>
      <c r="R641" s="5"/>
      <c r="S641" s="5"/>
      <c r="T641" s="5"/>
      <c r="U641" s="5"/>
      <c r="V641" s="5"/>
      <c r="W641" s="5"/>
      <c r="X641" s="5"/>
      <c r="Y641" s="5"/>
      <c r="Z641" s="5"/>
    </row>
    <row r="642" spans="1:26" ht="12.75" customHeight="1" x14ac:dyDescent="0.25">
      <c r="A642" s="5"/>
      <c r="B642" s="32"/>
      <c r="C642" s="33"/>
      <c r="D642" s="34"/>
      <c r="E642" s="34"/>
      <c r="F642" s="33"/>
      <c r="G642" s="33"/>
      <c r="H642" s="33"/>
      <c r="I642" s="5"/>
      <c r="J642" s="5"/>
      <c r="K642" s="5"/>
      <c r="L642" s="5"/>
      <c r="M642" s="5"/>
      <c r="N642" s="5"/>
      <c r="O642" s="5"/>
      <c r="P642" s="5"/>
      <c r="Q642" s="5"/>
      <c r="R642" s="5"/>
      <c r="S642" s="5"/>
      <c r="T642" s="5"/>
      <c r="U642" s="5"/>
      <c r="V642" s="5"/>
      <c r="W642" s="5"/>
      <c r="X642" s="5"/>
      <c r="Y642" s="5"/>
      <c r="Z642" s="5"/>
    </row>
    <row r="643" spans="1:26" ht="12.75" customHeight="1" x14ac:dyDescent="0.25">
      <c r="A643" s="5"/>
      <c r="B643" s="32"/>
      <c r="C643" s="33"/>
      <c r="D643" s="34"/>
      <c r="E643" s="34"/>
      <c r="F643" s="33"/>
      <c r="G643" s="33"/>
      <c r="H643" s="33"/>
      <c r="I643" s="5"/>
      <c r="J643" s="5"/>
      <c r="K643" s="5"/>
      <c r="L643" s="5"/>
      <c r="M643" s="5"/>
      <c r="N643" s="5"/>
      <c r="O643" s="5"/>
      <c r="P643" s="5"/>
      <c r="Q643" s="5"/>
      <c r="R643" s="5"/>
      <c r="S643" s="5"/>
      <c r="T643" s="5"/>
      <c r="U643" s="5"/>
      <c r="V643" s="5"/>
      <c r="W643" s="5"/>
      <c r="X643" s="5"/>
      <c r="Y643" s="5"/>
      <c r="Z643" s="5"/>
    </row>
    <row r="644" spans="1:26" ht="12.75" customHeight="1" x14ac:dyDescent="0.25">
      <c r="A644" s="5"/>
      <c r="B644" s="32"/>
      <c r="C644" s="33"/>
      <c r="D644" s="34"/>
      <c r="E644" s="34"/>
      <c r="F644" s="33"/>
      <c r="G644" s="33"/>
      <c r="H644" s="33"/>
      <c r="I644" s="5"/>
      <c r="J644" s="5"/>
      <c r="K644" s="5"/>
      <c r="L644" s="5"/>
      <c r="M644" s="5"/>
      <c r="N644" s="5"/>
      <c r="O644" s="5"/>
      <c r="P644" s="5"/>
      <c r="Q644" s="5"/>
      <c r="R644" s="5"/>
      <c r="S644" s="5"/>
      <c r="T644" s="5"/>
      <c r="U644" s="5"/>
      <c r="V644" s="5"/>
      <c r="W644" s="5"/>
      <c r="X644" s="5"/>
      <c r="Y644" s="5"/>
      <c r="Z644" s="5"/>
    </row>
    <row r="645" spans="1:26" ht="12.75" customHeight="1" x14ac:dyDescent="0.25">
      <c r="A645" s="5"/>
      <c r="B645" s="32"/>
      <c r="C645" s="33"/>
      <c r="D645" s="34"/>
      <c r="E645" s="34"/>
      <c r="F645" s="33"/>
      <c r="G645" s="33"/>
      <c r="H645" s="33"/>
      <c r="I645" s="5"/>
      <c r="J645" s="5"/>
      <c r="K645" s="5"/>
      <c r="L645" s="5"/>
      <c r="M645" s="5"/>
      <c r="N645" s="5"/>
      <c r="O645" s="5"/>
      <c r="P645" s="5"/>
      <c r="Q645" s="5"/>
      <c r="R645" s="5"/>
      <c r="S645" s="5"/>
      <c r="T645" s="5"/>
      <c r="U645" s="5"/>
      <c r="V645" s="5"/>
      <c r="W645" s="5"/>
      <c r="X645" s="5"/>
      <c r="Y645" s="5"/>
      <c r="Z645" s="5"/>
    </row>
    <row r="646" spans="1:26" ht="12.75" customHeight="1" x14ac:dyDescent="0.25">
      <c r="A646" s="5"/>
      <c r="B646" s="32"/>
      <c r="C646" s="33"/>
      <c r="D646" s="34"/>
      <c r="E646" s="34"/>
      <c r="F646" s="33"/>
      <c r="G646" s="33"/>
      <c r="H646" s="33"/>
      <c r="I646" s="5"/>
      <c r="J646" s="5"/>
      <c r="K646" s="5"/>
      <c r="L646" s="5"/>
      <c r="M646" s="5"/>
      <c r="N646" s="5"/>
      <c r="O646" s="5"/>
      <c r="P646" s="5"/>
      <c r="Q646" s="5"/>
      <c r="R646" s="5"/>
      <c r="S646" s="5"/>
      <c r="T646" s="5"/>
      <c r="U646" s="5"/>
      <c r="V646" s="5"/>
      <c r="W646" s="5"/>
      <c r="X646" s="5"/>
      <c r="Y646" s="5"/>
      <c r="Z646" s="5"/>
    </row>
    <row r="647" spans="1:26" ht="12.75" customHeight="1" x14ac:dyDescent="0.25">
      <c r="A647" s="5"/>
      <c r="B647" s="32"/>
      <c r="C647" s="33"/>
      <c r="D647" s="34"/>
      <c r="E647" s="34"/>
      <c r="F647" s="33"/>
      <c r="G647" s="33"/>
      <c r="H647" s="33"/>
      <c r="I647" s="5"/>
      <c r="J647" s="5"/>
      <c r="K647" s="5"/>
      <c r="L647" s="5"/>
      <c r="M647" s="5"/>
      <c r="N647" s="5"/>
      <c r="O647" s="5"/>
      <c r="P647" s="5"/>
      <c r="Q647" s="5"/>
      <c r="R647" s="5"/>
      <c r="S647" s="5"/>
      <c r="T647" s="5"/>
      <c r="U647" s="5"/>
      <c r="V647" s="5"/>
      <c r="W647" s="5"/>
      <c r="X647" s="5"/>
      <c r="Y647" s="5"/>
      <c r="Z647" s="5"/>
    </row>
    <row r="648" spans="1:26" ht="12.75" customHeight="1" x14ac:dyDescent="0.25">
      <c r="A648" s="5"/>
      <c r="B648" s="32"/>
      <c r="C648" s="33"/>
      <c r="D648" s="34"/>
      <c r="E648" s="34"/>
      <c r="F648" s="33"/>
      <c r="G648" s="33"/>
      <c r="H648" s="33"/>
      <c r="I648" s="5"/>
      <c r="J648" s="5"/>
      <c r="K648" s="5"/>
      <c r="L648" s="5"/>
      <c r="M648" s="5"/>
      <c r="N648" s="5"/>
      <c r="O648" s="5"/>
      <c r="P648" s="5"/>
      <c r="Q648" s="5"/>
      <c r="R648" s="5"/>
      <c r="S648" s="5"/>
      <c r="T648" s="5"/>
      <c r="U648" s="5"/>
      <c r="V648" s="5"/>
      <c r="W648" s="5"/>
      <c r="X648" s="5"/>
      <c r="Y648" s="5"/>
      <c r="Z648" s="5"/>
    </row>
    <row r="649" spans="1:26" ht="12.75" customHeight="1" x14ac:dyDescent="0.25">
      <c r="A649" s="5"/>
      <c r="B649" s="32"/>
      <c r="C649" s="33"/>
      <c r="D649" s="34"/>
      <c r="E649" s="34"/>
      <c r="F649" s="33"/>
      <c r="G649" s="33"/>
      <c r="H649" s="33"/>
      <c r="I649" s="5"/>
      <c r="J649" s="5"/>
      <c r="K649" s="5"/>
      <c r="L649" s="5"/>
      <c r="M649" s="5"/>
      <c r="N649" s="5"/>
      <c r="O649" s="5"/>
      <c r="P649" s="5"/>
      <c r="Q649" s="5"/>
      <c r="R649" s="5"/>
      <c r="S649" s="5"/>
      <c r="T649" s="5"/>
      <c r="U649" s="5"/>
      <c r="V649" s="5"/>
      <c r="W649" s="5"/>
      <c r="X649" s="5"/>
      <c r="Y649" s="5"/>
      <c r="Z649" s="5"/>
    </row>
    <row r="650" spans="1:26" ht="12.75" customHeight="1" x14ac:dyDescent="0.25">
      <c r="A650" s="5"/>
      <c r="B650" s="32"/>
      <c r="C650" s="33"/>
      <c r="D650" s="34"/>
      <c r="E650" s="34"/>
      <c r="F650" s="33"/>
      <c r="G650" s="33"/>
      <c r="H650" s="33"/>
      <c r="I650" s="5"/>
      <c r="J650" s="5"/>
      <c r="K650" s="5"/>
      <c r="L650" s="5"/>
      <c r="M650" s="5"/>
      <c r="N650" s="5"/>
      <c r="O650" s="5"/>
      <c r="P650" s="5"/>
      <c r="Q650" s="5"/>
      <c r="R650" s="5"/>
      <c r="S650" s="5"/>
      <c r="T650" s="5"/>
      <c r="U650" s="5"/>
      <c r="V650" s="5"/>
      <c r="W650" s="5"/>
      <c r="X650" s="5"/>
      <c r="Y650" s="5"/>
      <c r="Z650" s="5"/>
    </row>
    <row r="651" spans="1:26" ht="12.75" customHeight="1" x14ac:dyDescent="0.25">
      <c r="A651" s="5"/>
      <c r="B651" s="32"/>
      <c r="C651" s="33"/>
      <c r="D651" s="34"/>
      <c r="E651" s="34"/>
      <c r="F651" s="33"/>
      <c r="G651" s="33"/>
      <c r="H651" s="33"/>
      <c r="I651" s="5"/>
      <c r="J651" s="5"/>
      <c r="K651" s="5"/>
      <c r="L651" s="5"/>
      <c r="M651" s="5"/>
      <c r="N651" s="5"/>
      <c r="O651" s="5"/>
      <c r="P651" s="5"/>
      <c r="Q651" s="5"/>
      <c r="R651" s="5"/>
      <c r="S651" s="5"/>
      <c r="T651" s="5"/>
      <c r="U651" s="5"/>
      <c r="V651" s="5"/>
      <c r="W651" s="5"/>
      <c r="X651" s="5"/>
      <c r="Y651" s="5"/>
      <c r="Z651" s="5"/>
    </row>
    <row r="652" spans="1:26" ht="12.75" customHeight="1" x14ac:dyDescent="0.25">
      <c r="A652" s="5"/>
      <c r="B652" s="32"/>
      <c r="C652" s="33"/>
      <c r="D652" s="34"/>
      <c r="E652" s="34"/>
      <c r="F652" s="33"/>
      <c r="G652" s="33"/>
      <c r="H652" s="33"/>
      <c r="I652" s="5"/>
      <c r="J652" s="5"/>
      <c r="K652" s="5"/>
      <c r="L652" s="5"/>
      <c r="M652" s="5"/>
      <c r="N652" s="5"/>
      <c r="O652" s="5"/>
      <c r="P652" s="5"/>
      <c r="Q652" s="5"/>
      <c r="R652" s="5"/>
      <c r="S652" s="5"/>
      <c r="T652" s="5"/>
      <c r="U652" s="5"/>
      <c r="V652" s="5"/>
      <c r="W652" s="5"/>
      <c r="X652" s="5"/>
      <c r="Y652" s="5"/>
      <c r="Z652" s="5"/>
    </row>
    <row r="653" spans="1:26" ht="12.75" customHeight="1" x14ac:dyDescent="0.25">
      <c r="A653" s="5"/>
      <c r="B653" s="32"/>
      <c r="C653" s="33"/>
      <c r="D653" s="34"/>
      <c r="E653" s="34"/>
      <c r="F653" s="33"/>
      <c r="G653" s="33"/>
      <c r="H653" s="33"/>
      <c r="I653" s="5"/>
      <c r="J653" s="5"/>
      <c r="K653" s="5"/>
      <c r="L653" s="5"/>
      <c r="M653" s="5"/>
      <c r="N653" s="5"/>
      <c r="O653" s="5"/>
      <c r="P653" s="5"/>
      <c r="Q653" s="5"/>
      <c r="R653" s="5"/>
      <c r="S653" s="5"/>
      <c r="T653" s="5"/>
      <c r="U653" s="5"/>
      <c r="V653" s="5"/>
      <c r="W653" s="5"/>
      <c r="X653" s="5"/>
      <c r="Y653" s="5"/>
      <c r="Z653" s="5"/>
    </row>
    <row r="654" spans="1:26" ht="12.75" customHeight="1" x14ac:dyDescent="0.25">
      <c r="A654" s="5"/>
      <c r="B654" s="32"/>
      <c r="C654" s="33"/>
      <c r="D654" s="34"/>
      <c r="E654" s="34"/>
      <c r="F654" s="33"/>
      <c r="G654" s="33"/>
      <c r="H654" s="33"/>
      <c r="I654" s="5"/>
      <c r="J654" s="5"/>
      <c r="K654" s="5"/>
      <c r="L654" s="5"/>
      <c r="M654" s="5"/>
      <c r="N654" s="5"/>
      <c r="O654" s="5"/>
      <c r="P654" s="5"/>
      <c r="Q654" s="5"/>
      <c r="R654" s="5"/>
      <c r="S654" s="5"/>
      <c r="T654" s="5"/>
      <c r="U654" s="5"/>
      <c r="V654" s="5"/>
      <c r="W654" s="5"/>
      <c r="X654" s="5"/>
      <c r="Y654" s="5"/>
      <c r="Z654" s="5"/>
    </row>
    <row r="655" spans="1:26" ht="12.75" customHeight="1" x14ac:dyDescent="0.25">
      <c r="A655" s="5"/>
      <c r="B655" s="32"/>
      <c r="C655" s="33"/>
      <c r="D655" s="34"/>
      <c r="E655" s="34"/>
      <c r="F655" s="33"/>
      <c r="G655" s="33"/>
      <c r="H655" s="33"/>
      <c r="I655" s="5"/>
      <c r="J655" s="5"/>
      <c r="K655" s="5"/>
      <c r="L655" s="5"/>
      <c r="M655" s="5"/>
      <c r="N655" s="5"/>
      <c r="O655" s="5"/>
      <c r="P655" s="5"/>
      <c r="Q655" s="5"/>
      <c r="R655" s="5"/>
      <c r="S655" s="5"/>
      <c r="T655" s="5"/>
      <c r="U655" s="5"/>
      <c r="V655" s="5"/>
      <c r="W655" s="5"/>
      <c r="X655" s="5"/>
      <c r="Y655" s="5"/>
      <c r="Z655" s="5"/>
    </row>
    <row r="656" spans="1:26" ht="12.75" customHeight="1" x14ac:dyDescent="0.25">
      <c r="A656" s="5"/>
      <c r="B656" s="32"/>
      <c r="C656" s="33"/>
      <c r="D656" s="34"/>
      <c r="E656" s="34"/>
      <c r="F656" s="33"/>
      <c r="G656" s="33"/>
      <c r="H656" s="33"/>
      <c r="I656" s="5"/>
      <c r="J656" s="5"/>
      <c r="K656" s="5"/>
      <c r="L656" s="5"/>
      <c r="M656" s="5"/>
      <c r="N656" s="5"/>
      <c r="O656" s="5"/>
      <c r="P656" s="5"/>
      <c r="Q656" s="5"/>
      <c r="R656" s="5"/>
      <c r="S656" s="5"/>
      <c r="T656" s="5"/>
      <c r="U656" s="5"/>
      <c r="V656" s="5"/>
      <c r="W656" s="5"/>
      <c r="X656" s="5"/>
      <c r="Y656" s="5"/>
      <c r="Z656" s="5"/>
    </row>
    <row r="657" spans="1:26" ht="12.75" customHeight="1" x14ac:dyDescent="0.25">
      <c r="A657" s="5"/>
      <c r="B657" s="32"/>
      <c r="C657" s="33"/>
      <c r="D657" s="34"/>
      <c r="E657" s="34"/>
      <c r="F657" s="33"/>
      <c r="G657" s="33"/>
      <c r="H657" s="33"/>
      <c r="I657" s="5"/>
      <c r="J657" s="5"/>
      <c r="K657" s="5"/>
      <c r="L657" s="5"/>
      <c r="M657" s="5"/>
      <c r="N657" s="5"/>
      <c r="O657" s="5"/>
      <c r="P657" s="5"/>
      <c r="Q657" s="5"/>
      <c r="R657" s="5"/>
      <c r="S657" s="5"/>
      <c r="T657" s="5"/>
      <c r="U657" s="5"/>
      <c r="V657" s="5"/>
      <c r="W657" s="5"/>
      <c r="X657" s="5"/>
      <c r="Y657" s="5"/>
      <c r="Z657" s="5"/>
    </row>
    <row r="658" spans="1:26" ht="12.75" customHeight="1" x14ac:dyDescent="0.25">
      <c r="A658" s="5"/>
      <c r="B658" s="32"/>
      <c r="C658" s="33"/>
      <c r="D658" s="34"/>
      <c r="E658" s="34"/>
      <c r="F658" s="33"/>
      <c r="G658" s="33"/>
      <c r="H658" s="33"/>
      <c r="I658" s="5"/>
      <c r="J658" s="5"/>
      <c r="K658" s="5"/>
      <c r="L658" s="5"/>
      <c r="M658" s="5"/>
      <c r="N658" s="5"/>
      <c r="O658" s="5"/>
      <c r="P658" s="5"/>
      <c r="Q658" s="5"/>
      <c r="R658" s="5"/>
      <c r="S658" s="5"/>
      <c r="T658" s="5"/>
      <c r="U658" s="5"/>
      <c r="V658" s="5"/>
      <c r="W658" s="5"/>
      <c r="X658" s="5"/>
      <c r="Y658" s="5"/>
      <c r="Z658" s="5"/>
    </row>
    <row r="659" spans="1:26" ht="12.75" customHeight="1" x14ac:dyDescent="0.25">
      <c r="A659" s="5"/>
      <c r="B659" s="32"/>
      <c r="C659" s="33"/>
      <c r="D659" s="34"/>
      <c r="E659" s="34"/>
      <c r="F659" s="33"/>
      <c r="G659" s="33"/>
      <c r="H659" s="33"/>
      <c r="I659" s="5"/>
      <c r="J659" s="5"/>
      <c r="K659" s="5"/>
      <c r="L659" s="5"/>
      <c r="M659" s="5"/>
      <c r="N659" s="5"/>
      <c r="O659" s="5"/>
      <c r="P659" s="5"/>
      <c r="Q659" s="5"/>
      <c r="R659" s="5"/>
      <c r="S659" s="5"/>
      <c r="T659" s="5"/>
      <c r="U659" s="5"/>
      <c r="V659" s="5"/>
      <c r="W659" s="5"/>
      <c r="X659" s="5"/>
      <c r="Y659" s="5"/>
      <c r="Z659" s="5"/>
    </row>
    <row r="660" spans="1:26" ht="12.75" customHeight="1" x14ac:dyDescent="0.25">
      <c r="A660" s="5"/>
      <c r="B660" s="32"/>
      <c r="C660" s="33"/>
      <c r="D660" s="34"/>
      <c r="E660" s="34"/>
      <c r="F660" s="33"/>
      <c r="G660" s="33"/>
      <c r="H660" s="33"/>
      <c r="I660" s="5"/>
      <c r="J660" s="5"/>
      <c r="K660" s="5"/>
      <c r="L660" s="5"/>
      <c r="M660" s="5"/>
      <c r="N660" s="5"/>
      <c r="O660" s="5"/>
      <c r="P660" s="5"/>
      <c r="Q660" s="5"/>
      <c r="R660" s="5"/>
      <c r="S660" s="5"/>
      <c r="T660" s="5"/>
      <c r="U660" s="5"/>
      <c r="V660" s="5"/>
      <c r="W660" s="5"/>
      <c r="X660" s="5"/>
      <c r="Y660" s="5"/>
      <c r="Z660" s="5"/>
    </row>
    <row r="661" spans="1:26" ht="12.75" customHeight="1" x14ac:dyDescent="0.25">
      <c r="A661" s="5"/>
      <c r="B661" s="32"/>
      <c r="C661" s="33"/>
      <c r="D661" s="34"/>
      <c r="E661" s="34"/>
      <c r="F661" s="33"/>
      <c r="G661" s="33"/>
      <c r="H661" s="33"/>
      <c r="I661" s="5"/>
      <c r="J661" s="5"/>
      <c r="K661" s="5"/>
      <c r="L661" s="5"/>
      <c r="M661" s="5"/>
      <c r="N661" s="5"/>
      <c r="O661" s="5"/>
      <c r="P661" s="5"/>
      <c r="Q661" s="5"/>
      <c r="R661" s="5"/>
      <c r="S661" s="5"/>
      <c r="T661" s="5"/>
      <c r="U661" s="5"/>
      <c r="V661" s="5"/>
      <c r="W661" s="5"/>
      <c r="X661" s="5"/>
      <c r="Y661" s="5"/>
      <c r="Z661" s="5"/>
    </row>
    <row r="662" spans="1:26" ht="12.75" customHeight="1" x14ac:dyDescent="0.25">
      <c r="A662" s="5"/>
      <c r="B662" s="32"/>
      <c r="C662" s="33"/>
      <c r="D662" s="34"/>
      <c r="E662" s="34"/>
      <c r="F662" s="33"/>
      <c r="G662" s="33"/>
      <c r="H662" s="33"/>
      <c r="I662" s="5"/>
      <c r="J662" s="5"/>
      <c r="K662" s="5"/>
      <c r="L662" s="5"/>
      <c r="M662" s="5"/>
      <c r="N662" s="5"/>
      <c r="O662" s="5"/>
      <c r="P662" s="5"/>
      <c r="Q662" s="5"/>
      <c r="R662" s="5"/>
      <c r="S662" s="5"/>
      <c r="T662" s="5"/>
      <c r="U662" s="5"/>
      <c r="V662" s="5"/>
      <c r="W662" s="5"/>
      <c r="X662" s="5"/>
      <c r="Y662" s="5"/>
      <c r="Z662" s="5"/>
    </row>
    <row r="663" spans="1:26" ht="12.75" customHeight="1" x14ac:dyDescent="0.25">
      <c r="A663" s="5"/>
      <c r="B663" s="32"/>
      <c r="C663" s="33"/>
      <c r="D663" s="34"/>
      <c r="E663" s="34"/>
      <c r="F663" s="33"/>
      <c r="G663" s="33"/>
      <c r="H663" s="33"/>
      <c r="I663" s="5"/>
      <c r="J663" s="5"/>
      <c r="K663" s="5"/>
      <c r="L663" s="5"/>
      <c r="M663" s="5"/>
      <c r="N663" s="5"/>
      <c r="O663" s="5"/>
      <c r="P663" s="5"/>
      <c r="Q663" s="5"/>
      <c r="R663" s="5"/>
      <c r="S663" s="5"/>
      <c r="T663" s="5"/>
      <c r="U663" s="5"/>
      <c r="V663" s="5"/>
      <c r="W663" s="5"/>
      <c r="X663" s="5"/>
      <c r="Y663" s="5"/>
      <c r="Z663" s="5"/>
    </row>
    <row r="664" spans="1:26" ht="12.75" customHeight="1" x14ac:dyDescent="0.25">
      <c r="A664" s="5"/>
      <c r="B664" s="32"/>
      <c r="C664" s="33"/>
      <c r="D664" s="34"/>
      <c r="E664" s="34"/>
      <c r="F664" s="33"/>
      <c r="G664" s="33"/>
      <c r="H664" s="33"/>
      <c r="I664" s="5"/>
      <c r="J664" s="5"/>
      <c r="K664" s="5"/>
      <c r="L664" s="5"/>
      <c r="M664" s="5"/>
      <c r="N664" s="5"/>
      <c r="O664" s="5"/>
      <c r="P664" s="5"/>
      <c r="Q664" s="5"/>
      <c r="R664" s="5"/>
      <c r="S664" s="5"/>
      <c r="T664" s="5"/>
      <c r="U664" s="5"/>
      <c r="V664" s="5"/>
      <c r="W664" s="5"/>
      <c r="X664" s="5"/>
      <c r="Y664" s="5"/>
      <c r="Z664" s="5"/>
    </row>
    <row r="665" spans="1:26" ht="12.75" customHeight="1" x14ac:dyDescent="0.25">
      <c r="A665" s="5"/>
      <c r="B665" s="32"/>
      <c r="C665" s="33"/>
      <c r="D665" s="34"/>
      <c r="E665" s="34"/>
      <c r="F665" s="33"/>
      <c r="G665" s="33"/>
      <c r="H665" s="33"/>
      <c r="I665" s="5"/>
      <c r="J665" s="5"/>
      <c r="K665" s="5"/>
      <c r="L665" s="5"/>
      <c r="M665" s="5"/>
      <c r="N665" s="5"/>
      <c r="O665" s="5"/>
      <c r="P665" s="5"/>
      <c r="Q665" s="5"/>
      <c r="R665" s="5"/>
      <c r="S665" s="5"/>
      <c r="T665" s="5"/>
      <c r="U665" s="5"/>
      <c r="V665" s="5"/>
      <c r="W665" s="5"/>
      <c r="X665" s="5"/>
      <c r="Y665" s="5"/>
      <c r="Z665" s="5"/>
    </row>
    <row r="666" spans="1:26" ht="12.75" customHeight="1" x14ac:dyDescent="0.25">
      <c r="A666" s="5"/>
      <c r="B666" s="32"/>
      <c r="C666" s="33"/>
      <c r="D666" s="34"/>
      <c r="E666" s="34"/>
      <c r="F666" s="33"/>
      <c r="G666" s="33"/>
      <c r="H666" s="33"/>
      <c r="I666" s="5"/>
      <c r="J666" s="5"/>
      <c r="K666" s="5"/>
      <c r="L666" s="5"/>
      <c r="M666" s="5"/>
      <c r="N666" s="5"/>
      <c r="O666" s="5"/>
      <c r="P666" s="5"/>
      <c r="Q666" s="5"/>
      <c r="R666" s="5"/>
      <c r="S666" s="5"/>
      <c r="T666" s="5"/>
      <c r="U666" s="5"/>
      <c r="V666" s="5"/>
      <c r="W666" s="5"/>
      <c r="X666" s="5"/>
      <c r="Y666" s="5"/>
      <c r="Z666" s="5"/>
    </row>
    <row r="667" spans="1:26" ht="12.75" customHeight="1" x14ac:dyDescent="0.25">
      <c r="A667" s="5"/>
      <c r="B667" s="32"/>
      <c r="C667" s="33"/>
      <c r="D667" s="34"/>
      <c r="E667" s="34"/>
      <c r="F667" s="33"/>
      <c r="G667" s="33"/>
      <c r="H667" s="33"/>
      <c r="I667" s="5"/>
      <c r="J667" s="5"/>
      <c r="K667" s="5"/>
      <c r="L667" s="5"/>
      <c r="M667" s="5"/>
      <c r="N667" s="5"/>
      <c r="O667" s="5"/>
      <c r="P667" s="5"/>
      <c r="Q667" s="5"/>
      <c r="R667" s="5"/>
      <c r="S667" s="5"/>
      <c r="T667" s="5"/>
      <c r="U667" s="5"/>
      <c r="V667" s="5"/>
      <c r="W667" s="5"/>
      <c r="X667" s="5"/>
      <c r="Y667" s="5"/>
      <c r="Z667" s="5"/>
    </row>
    <row r="668" spans="1:26" ht="12.75" customHeight="1" x14ac:dyDescent="0.25">
      <c r="A668" s="5"/>
      <c r="B668" s="32"/>
      <c r="C668" s="33"/>
      <c r="D668" s="34"/>
      <c r="E668" s="34"/>
      <c r="F668" s="33"/>
      <c r="G668" s="33"/>
      <c r="H668" s="33"/>
      <c r="I668" s="5"/>
      <c r="J668" s="5"/>
      <c r="K668" s="5"/>
      <c r="L668" s="5"/>
      <c r="M668" s="5"/>
      <c r="N668" s="5"/>
      <c r="O668" s="5"/>
      <c r="P668" s="5"/>
      <c r="Q668" s="5"/>
      <c r="R668" s="5"/>
      <c r="S668" s="5"/>
      <c r="T668" s="5"/>
      <c r="U668" s="5"/>
      <c r="V668" s="5"/>
      <c r="W668" s="5"/>
      <c r="X668" s="5"/>
      <c r="Y668" s="5"/>
      <c r="Z668" s="5"/>
    </row>
    <row r="669" spans="1:26" ht="12.75" customHeight="1" x14ac:dyDescent="0.25">
      <c r="A669" s="5"/>
      <c r="B669" s="32"/>
      <c r="C669" s="33"/>
      <c r="D669" s="34"/>
      <c r="E669" s="34"/>
      <c r="F669" s="33"/>
      <c r="G669" s="33"/>
      <c r="H669" s="33"/>
      <c r="I669" s="5"/>
      <c r="J669" s="5"/>
      <c r="K669" s="5"/>
      <c r="L669" s="5"/>
      <c r="M669" s="5"/>
      <c r="N669" s="5"/>
      <c r="O669" s="5"/>
      <c r="P669" s="5"/>
      <c r="Q669" s="5"/>
      <c r="R669" s="5"/>
      <c r="S669" s="5"/>
      <c r="T669" s="5"/>
      <c r="U669" s="5"/>
      <c r="V669" s="5"/>
      <c r="W669" s="5"/>
      <c r="X669" s="5"/>
      <c r="Y669" s="5"/>
      <c r="Z669" s="5"/>
    </row>
    <row r="670" spans="1:26" ht="12.75" customHeight="1" x14ac:dyDescent="0.25">
      <c r="A670" s="5"/>
      <c r="B670" s="32"/>
      <c r="C670" s="33"/>
      <c r="D670" s="34"/>
      <c r="E670" s="34"/>
      <c r="F670" s="33"/>
      <c r="G670" s="33"/>
      <c r="H670" s="33"/>
      <c r="I670" s="5"/>
      <c r="J670" s="5"/>
      <c r="K670" s="5"/>
      <c r="L670" s="5"/>
      <c r="M670" s="5"/>
      <c r="N670" s="5"/>
      <c r="O670" s="5"/>
      <c r="P670" s="5"/>
      <c r="Q670" s="5"/>
      <c r="R670" s="5"/>
      <c r="S670" s="5"/>
      <c r="T670" s="5"/>
      <c r="U670" s="5"/>
      <c r="V670" s="5"/>
      <c r="W670" s="5"/>
      <c r="X670" s="5"/>
      <c r="Y670" s="5"/>
      <c r="Z670" s="5"/>
    </row>
    <row r="671" spans="1:26" ht="12.75" customHeight="1" x14ac:dyDescent="0.25">
      <c r="A671" s="5"/>
      <c r="B671" s="32"/>
      <c r="C671" s="33"/>
      <c r="D671" s="34"/>
      <c r="E671" s="34"/>
      <c r="F671" s="33"/>
      <c r="G671" s="33"/>
      <c r="H671" s="33"/>
      <c r="I671" s="5"/>
      <c r="J671" s="5"/>
      <c r="K671" s="5"/>
      <c r="L671" s="5"/>
      <c r="M671" s="5"/>
      <c r="N671" s="5"/>
      <c r="O671" s="5"/>
      <c r="P671" s="5"/>
      <c r="Q671" s="5"/>
      <c r="R671" s="5"/>
      <c r="S671" s="5"/>
      <c r="T671" s="5"/>
      <c r="U671" s="5"/>
      <c r="V671" s="5"/>
      <c r="W671" s="5"/>
      <c r="X671" s="5"/>
      <c r="Y671" s="5"/>
      <c r="Z671" s="5"/>
    </row>
    <row r="672" spans="1:26" ht="12.75" customHeight="1" x14ac:dyDescent="0.25">
      <c r="A672" s="5"/>
      <c r="B672" s="32"/>
      <c r="C672" s="33"/>
      <c r="D672" s="34"/>
      <c r="E672" s="34"/>
      <c r="F672" s="33"/>
      <c r="G672" s="33"/>
      <c r="H672" s="33"/>
      <c r="I672" s="5"/>
      <c r="J672" s="5"/>
      <c r="K672" s="5"/>
      <c r="L672" s="5"/>
      <c r="M672" s="5"/>
      <c r="N672" s="5"/>
      <c r="O672" s="5"/>
      <c r="P672" s="5"/>
      <c r="Q672" s="5"/>
      <c r="R672" s="5"/>
      <c r="S672" s="5"/>
      <c r="T672" s="5"/>
      <c r="U672" s="5"/>
      <c r="V672" s="5"/>
      <c r="W672" s="5"/>
      <c r="X672" s="5"/>
      <c r="Y672" s="5"/>
      <c r="Z672" s="5"/>
    </row>
    <row r="673" spans="1:26" ht="12.75" customHeight="1" x14ac:dyDescent="0.25">
      <c r="A673" s="5"/>
      <c r="B673" s="32"/>
      <c r="C673" s="33"/>
      <c r="D673" s="34"/>
      <c r="E673" s="34"/>
      <c r="F673" s="33"/>
      <c r="G673" s="33"/>
      <c r="H673" s="33"/>
      <c r="I673" s="5"/>
      <c r="J673" s="5"/>
      <c r="K673" s="5"/>
      <c r="L673" s="5"/>
      <c r="M673" s="5"/>
      <c r="N673" s="5"/>
      <c r="O673" s="5"/>
      <c r="P673" s="5"/>
      <c r="Q673" s="5"/>
      <c r="R673" s="5"/>
      <c r="S673" s="5"/>
      <c r="T673" s="5"/>
      <c r="U673" s="5"/>
      <c r="V673" s="5"/>
      <c r="W673" s="5"/>
      <c r="X673" s="5"/>
      <c r="Y673" s="5"/>
      <c r="Z673" s="5"/>
    </row>
    <row r="674" spans="1:26" ht="12.75" customHeight="1" x14ac:dyDescent="0.25">
      <c r="A674" s="5"/>
      <c r="B674" s="32"/>
      <c r="C674" s="33"/>
      <c r="D674" s="34"/>
      <c r="E674" s="34"/>
      <c r="F674" s="33"/>
      <c r="G674" s="33"/>
      <c r="H674" s="33"/>
      <c r="I674" s="5"/>
      <c r="J674" s="5"/>
      <c r="K674" s="5"/>
      <c r="L674" s="5"/>
      <c r="M674" s="5"/>
      <c r="N674" s="5"/>
      <c r="O674" s="5"/>
      <c r="P674" s="5"/>
      <c r="Q674" s="5"/>
      <c r="R674" s="5"/>
      <c r="S674" s="5"/>
      <c r="T674" s="5"/>
      <c r="U674" s="5"/>
      <c r="V674" s="5"/>
      <c r="W674" s="5"/>
      <c r="X674" s="5"/>
      <c r="Y674" s="5"/>
      <c r="Z674" s="5"/>
    </row>
    <row r="675" spans="1:26" ht="12.75" customHeight="1" x14ac:dyDescent="0.25">
      <c r="A675" s="5"/>
      <c r="B675" s="32"/>
      <c r="C675" s="33"/>
      <c r="D675" s="34"/>
      <c r="E675" s="34"/>
      <c r="F675" s="33"/>
      <c r="G675" s="33"/>
      <c r="H675" s="33"/>
      <c r="I675" s="5"/>
      <c r="J675" s="5"/>
      <c r="K675" s="5"/>
      <c r="L675" s="5"/>
      <c r="M675" s="5"/>
      <c r="N675" s="5"/>
      <c r="O675" s="5"/>
      <c r="P675" s="5"/>
      <c r="Q675" s="5"/>
      <c r="R675" s="5"/>
      <c r="S675" s="5"/>
      <c r="T675" s="5"/>
      <c r="U675" s="5"/>
      <c r="V675" s="5"/>
      <c r="W675" s="5"/>
      <c r="X675" s="5"/>
      <c r="Y675" s="5"/>
      <c r="Z675" s="5"/>
    </row>
    <row r="676" spans="1:26" ht="12.75" customHeight="1" x14ac:dyDescent="0.25">
      <c r="A676" s="5"/>
      <c r="B676" s="32"/>
      <c r="C676" s="33"/>
      <c r="D676" s="34"/>
      <c r="E676" s="34"/>
      <c r="F676" s="33"/>
      <c r="G676" s="33"/>
      <c r="H676" s="33"/>
      <c r="I676" s="5"/>
      <c r="J676" s="5"/>
      <c r="K676" s="5"/>
      <c r="L676" s="5"/>
      <c r="M676" s="5"/>
      <c r="N676" s="5"/>
      <c r="O676" s="5"/>
      <c r="P676" s="5"/>
      <c r="Q676" s="5"/>
      <c r="R676" s="5"/>
      <c r="S676" s="5"/>
      <c r="T676" s="5"/>
      <c r="U676" s="5"/>
      <c r="V676" s="5"/>
      <c r="W676" s="5"/>
      <c r="X676" s="5"/>
      <c r="Y676" s="5"/>
      <c r="Z676" s="5"/>
    </row>
    <row r="677" spans="1:26" ht="12.75" customHeight="1" x14ac:dyDescent="0.25">
      <c r="A677" s="5"/>
      <c r="B677" s="32"/>
      <c r="C677" s="33"/>
      <c r="D677" s="34"/>
      <c r="E677" s="34"/>
      <c r="F677" s="33"/>
      <c r="G677" s="33"/>
      <c r="H677" s="33"/>
      <c r="I677" s="5"/>
      <c r="J677" s="5"/>
      <c r="K677" s="5"/>
      <c r="L677" s="5"/>
      <c r="M677" s="5"/>
      <c r="N677" s="5"/>
      <c r="O677" s="5"/>
      <c r="P677" s="5"/>
      <c r="Q677" s="5"/>
      <c r="R677" s="5"/>
      <c r="S677" s="5"/>
      <c r="T677" s="5"/>
      <c r="U677" s="5"/>
      <c r="V677" s="5"/>
      <c r="W677" s="5"/>
      <c r="X677" s="5"/>
      <c r="Y677" s="5"/>
      <c r="Z677" s="5"/>
    </row>
    <row r="678" spans="1:26" ht="12.75" customHeight="1" x14ac:dyDescent="0.25">
      <c r="A678" s="5"/>
      <c r="B678" s="32"/>
      <c r="C678" s="33"/>
      <c r="D678" s="34"/>
      <c r="E678" s="34"/>
      <c r="F678" s="33"/>
      <c r="G678" s="33"/>
      <c r="H678" s="33"/>
      <c r="I678" s="5"/>
      <c r="J678" s="5"/>
      <c r="K678" s="5"/>
      <c r="L678" s="5"/>
      <c r="M678" s="5"/>
      <c r="N678" s="5"/>
      <c r="O678" s="5"/>
      <c r="P678" s="5"/>
      <c r="Q678" s="5"/>
      <c r="R678" s="5"/>
      <c r="S678" s="5"/>
      <c r="T678" s="5"/>
      <c r="U678" s="5"/>
      <c r="V678" s="5"/>
      <c r="W678" s="5"/>
      <c r="X678" s="5"/>
      <c r="Y678" s="5"/>
      <c r="Z678" s="5"/>
    </row>
    <row r="679" spans="1:26" ht="12.75" customHeight="1" x14ac:dyDescent="0.25">
      <c r="A679" s="5"/>
      <c r="B679" s="32"/>
      <c r="C679" s="33"/>
      <c r="D679" s="34"/>
      <c r="E679" s="34"/>
      <c r="F679" s="33"/>
      <c r="G679" s="33"/>
      <c r="H679" s="33"/>
      <c r="I679" s="5"/>
      <c r="J679" s="5"/>
      <c r="K679" s="5"/>
      <c r="L679" s="5"/>
      <c r="M679" s="5"/>
      <c r="N679" s="5"/>
      <c r="O679" s="5"/>
      <c r="P679" s="5"/>
      <c r="Q679" s="5"/>
      <c r="R679" s="5"/>
      <c r="S679" s="5"/>
      <c r="T679" s="5"/>
      <c r="U679" s="5"/>
      <c r="V679" s="5"/>
      <c r="W679" s="5"/>
      <c r="X679" s="5"/>
      <c r="Y679" s="5"/>
      <c r="Z679" s="5"/>
    </row>
    <row r="680" spans="1:26" ht="12.75" customHeight="1" x14ac:dyDescent="0.25">
      <c r="A680" s="5"/>
      <c r="B680" s="32"/>
      <c r="C680" s="33"/>
      <c r="D680" s="34"/>
      <c r="E680" s="34"/>
      <c r="F680" s="33"/>
      <c r="G680" s="33"/>
      <c r="H680" s="33"/>
      <c r="I680" s="5"/>
      <c r="J680" s="5"/>
      <c r="K680" s="5"/>
      <c r="L680" s="5"/>
      <c r="M680" s="5"/>
      <c r="N680" s="5"/>
      <c r="O680" s="5"/>
      <c r="P680" s="5"/>
      <c r="Q680" s="5"/>
      <c r="R680" s="5"/>
      <c r="S680" s="5"/>
      <c r="T680" s="5"/>
      <c r="U680" s="5"/>
      <c r="V680" s="5"/>
      <c r="W680" s="5"/>
      <c r="X680" s="5"/>
      <c r="Y680" s="5"/>
      <c r="Z680" s="5"/>
    </row>
    <row r="681" spans="1:26" ht="12.75" customHeight="1" x14ac:dyDescent="0.25">
      <c r="A681" s="5"/>
      <c r="B681" s="32"/>
      <c r="C681" s="33"/>
      <c r="D681" s="34"/>
      <c r="E681" s="34"/>
      <c r="F681" s="33"/>
      <c r="G681" s="33"/>
      <c r="H681" s="33"/>
      <c r="I681" s="5"/>
      <c r="J681" s="5"/>
      <c r="K681" s="5"/>
      <c r="L681" s="5"/>
      <c r="M681" s="5"/>
      <c r="N681" s="5"/>
      <c r="O681" s="5"/>
      <c r="P681" s="5"/>
      <c r="Q681" s="5"/>
      <c r="R681" s="5"/>
      <c r="S681" s="5"/>
      <c r="T681" s="5"/>
      <c r="U681" s="5"/>
      <c r="V681" s="5"/>
      <c r="W681" s="5"/>
      <c r="X681" s="5"/>
      <c r="Y681" s="5"/>
      <c r="Z681" s="5"/>
    </row>
    <row r="682" spans="1:26" ht="12.75" customHeight="1" x14ac:dyDescent="0.25">
      <c r="A682" s="5"/>
      <c r="B682" s="32"/>
      <c r="C682" s="33"/>
      <c r="D682" s="34"/>
      <c r="E682" s="34"/>
      <c r="F682" s="33"/>
      <c r="G682" s="33"/>
      <c r="H682" s="33"/>
      <c r="I682" s="5"/>
      <c r="J682" s="5"/>
      <c r="K682" s="5"/>
      <c r="L682" s="5"/>
      <c r="M682" s="5"/>
      <c r="N682" s="5"/>
      <c r="O682" s="5"/>
      <c r="P682" s="5"/>
      <c r="Q682" s="5"/>
      <c r="R682" s="5"/>
      <c r="S682" s="5"/>
      <c r="T682" s="5"/>
      <c r="U682" s="5"/>
      <c r="V682" s="5"/>
      <c r="W682" s="5"/>
      <c r="X682" s="5"/>
      <c r="Y682" s="5"/>
      <c r="Z682" s="5"/>
    </row>
    <row r="683" spans="1:26" ht="12.75" customHeight="1" x14ac:dyDescent="0.25">
      <c r="A683" s="5"/>
      <c r="B683" s="32"/>
      <c r="C683" s="33"/>
      <c r="D683" s="34"/>
      <c r="E683" s="34"/>
      <c r="F683" s="33"/>
      <c r="G683" s="33"/>
      <c r="H683" s="33"/>
      <c r="I683" s="5"/>
      <c r="J683" s="5"/>
      <c r="K683" s="5"/>
      <c r="L683" s="5"/>
      <c r="M683" s="5"/>
      <c r="N683" s="5"/>
      <c r="O683" s="5"/>
      <c r="P683" s="5"/>
      <c r="Q683" s="5"/>
      <c r="R683" s="5"/>
      <c r="S683" s="5"/>
      <c r="T683" s="5"/>
      <c r="U683" s="5"/>
      <c r="V683" s="5"/>
      <c r="W683" s="5"/>
      <c r="X683" s="5"/>
      <c r="Y683" s="5"/>
      <c r="Z683" s="5"/>
    </row>
    <row r="684" spans="1:26" ht="12.75" customHeight="1" x14ac:dyDescent="0.25">
      <c r="A684" s="5"/>
      <c r="B684" s="32"/>
      <c r="C684" s="33"/>
      <c r="D684" s="34"/>
      <c r="E684" s="34"/>
      <c r="F684" s="33"/>
      <c r="G684" s="33"/>
      <c r="H684" s="33"/>
      <c r="I684" s="5"/>
      <c r="J684" s="5"/>
      <c r="K684" s="5"/>
      <c r="L684" s="5"/>
      <c r="M684" s="5"/>
      <c r="N684" s="5"/>
      <c r="O684" s="5"/>
      <c r="P684" s="5"/>
      <c r="Q684" s="5"/>
      <c r="R684" s="5"/>
      <c r="S684" s="5"/>
      <c r="T684" s="5"/>
      <c r="U684" s="5"/>
      <c r="V684" s="5"/>
      <c r="W684" s="5"/>
      <c r="X684" s="5"/>
      <c r="Y684" s="5"/>
      <c r="Z684" s="5"/>
    </row>
    <row r="685" spans="1:26" ht="12.75" customHeight="1" x14ac:dyDescent="0.25">
      <c r="A685" s="5"/>
      <c r="B685" s="32"/>
      <c r="C685" s="33"/>
      <c r="D685" s="34"/>
      <c r="E685" s="34"/>
      <c r="F685" s="33"/>
      <c r="G685" s="33"/>
      <c r="H685" s="33"/>
      <c r="I685" s="5"/>
      <c r="J685" s="5"/>
      <c r="K685" s="5"/>
      <c r="L685" s="5"/>
      <c r="M685" s="5"/>
      <c r="N685" s="5"/>
      <c r="O685" s="5"/>
      <c r="P685" s="5"/>
      <c r="Q685" s="5"/>
      <c r="R685" s="5"/>
      <c r="S685" s="5"/>
      <c r="T685" s="5"/>
      <c r="U685" s="5"/>
      <c r="V685" s="5"/>
      <c r="W685" s="5"/>
      <c r="X685" s="5"/>
      <c r="Y685" s="5"/>
      <c r="Z685" s="5"/>
    </row>
    <row r="686" spans="1:26" ht="12.75" customHeight="1" x14ac:dyDescent="0.25">
      <c r="A686" s="5"/>
      <c r="B686" s="32"/>
      <c r="C686" s="33"/>
      <c r="D686" s="34"/>
      <c r="E686" s="34"/>
      <c r="F686" s="33"/>
      <c r="G686" s="33"/>
      <c r="H686" s="33"/>
      <c r="I686" s="5"/>
      <c r="J686" s="5"/>
      <c r="K686" s="5"/>
      <c r="L686" s="5"/>
      <c r="M686" s="5"/>
      <c r="N686" s="5"/>
      <c r="O686" s="5"/>
      <c r="P686" s="5"/>
      <c r="Q686" s="5"/>
      <c r="R686" s="5"/>
      <c r="S686" s="5"/>
      <c r="T686" s="5"/>
      <c r="U686" s="5"/>
      <c r="V686" s="5"/>
      <c r="W686" s="5"/>
      <c r="X686" s="5"/>
      <c r="Y686" s="5"/>
      <c r="Z686" s="5"/>
    </row>
    <row r="687" spans="1:26" ht="12.75" customHeight="1" x14ac:dyDescent="0.25">
      <c r="A687" s="5"/>
      <c r="B687" s="32"/>
      <c r="C687" s="33"/>
      <c r="D687" s="34"/>
      <c r="E687" s="34"/>
      <c r="F687" s="33"/>
      <c r="G687" s="33"/>
      <c r="H687" s="33"/>
      <c r="I687" s="5"/>
      <c r="J687" s="5"/>
      <c r="K687" s="5"/>
      <c r="L687" s="5"/>
      <c r="M687" s="5"/>
      <c r="N687" s="5"/>
      <c r="O687" s="5"/>
      <c r="P687" s="5"/>
      <c r="Q687" s="5"/>
      <c r="R687" s="5"/>
      <c r="S687" s="5"/>
      <c r="T687" s="5"/>
      <c r="U687" s="5"/>
      <c r="V687" s="5"/>
      <c r="W687" s="5"/>
      <c r="X687" s="5"/>
      <c r="Y687" s="5"/>
      <c r="Z687" s="5"/>
    </row>
    <row r="688" spans="1:26" ht="12.75" customHeight="1" x14ac:dyDescent="0.25">
      <c r="A688" s="5"/>
      <c r="B688" s="32"/>
      <c r="C688" s="33"/>
      <c r="D688" s="34"/>
      <c r="E688" s="34"/>
      <c r="F688" s="33"/>
      <c r="G688" s="33"/>
      <c r="H688" s="33"/>
      <c r="I688" s="5"/>
      <c r="J688" s="5"/>
      <c r="K688" s="5"/>
      <c r="L688" s="5"/>
      <c r="M688" s="5"/>
      <c r="N688" s="5"/>
      <c r="O688" s="5"/>
      <c r="P688" s="5"/>
      <c r="Q688" s="5"/>
      <c r="R688" s="5"/>
      <c r="S688" s="5"/>
      <c r="T688" s="5"/>
      <c r="U688" s="5"/>
      <c r="V688" s="5"/>
      <c r="W688" s="5"/>
      <c r="X688" s="5"/>
      <c r="Y688" s="5"/>
      <c r="Z688" s="5"/>
    </row>
    <row r="689" spans="1:26" ht="12.75" customHeight="1" x14ac:dyDescent="0.25">
      <c r="A689" s="5"/>
      <c r="B689" s="32"/>
      <c r="C689" s="33"/>
      <c r="D689" s="34"/>
      <c r="E689" s="34"/>
      <c r="F689" s="33"/>
      <c r="G689" s="33"/>
      <c r="H689" s="33"/>
      <c r="I689" s="5"/>
      <c r="J689" s="5"/>
      <c r="K689" s="5"/>
      <c r="L689" s="5"/>
      <c r="M689" s="5"/>
      <c r="N689" s="5"/>
      <c r="O689" s="5"/>
      <c r="P689" s="5"/>
      <c r="Q689" s="5"/>
      <c r="R689" s="5"/>
      <c r="S689" s="5"/>
      <c r="T689" s="5"/>
      <c r="U689" s="5"/>
      <c r="V689" s="5"/>
      <c r="W689" s="5"/>
      <c r="X689" s="5"/>
      <c r="Y689" s="5"/>
      <c r="Z689" s="5"/>
    </row>
    <row r="690" spans="1:26" ht="12.75" customHeight="1" x14ac:dyDescent="0.25">
      <c r="A690" s="5"/>
      <c r="B690" s="32"/>
      <c r="C690" s="33"/>
      <c r="D690" s="34"/>
      <c r="E690" s="34"/>
      <c r="F690" s="33"/>
      <c r="G690" s="33"/>
      <c r="H690" s="33"/>
      <c r="I690" s="5"/>
      <c r="J690" s="5"/>
      <c r="K690" s="5"/>
      <c r="L690" s="5"/>
      <c r="M690" s="5"/>
      <c r="N690" s="5"/>
      <c r="O690" s="5"/>
      <c r="P690" s="5"/>
      <c r="Q690" s="5"/>
      <c r="R690" s="5"/>
      <c r="S690" s="5"/>
      <c r="T690" s="5"/>
      <c r="U690" s="5"/>
      <c r="V690" s="5"/>
      <c r="W690" s="5"/>
      <c r="X690" s="5"/>
      <c r="Y690" s="5"/>
      <c r="Z690" s="5"/>
    </row>
    <row r="691" spans="1:26" ht="12.75" customHeight="1" x14ac:dyDescent="0.25">
      <c r="A691" s="5"/>
      <c r="B691" s="32"/>
      <c r="C691" s="33"/>
      <c r="D691" s="34"/>
      <c r="E691" s="34"/>
      <c r="F691" s="33"/>
      <c r="G691" s="33"/>
      <c r="H691" s="33"/>
      <c r="I691" s="5"/>
      <c r="J691" s="5"/>
      <c r="K691" s="5"/>
      <c r="L691" s="5"/>
      <c r="M691" s="5"/>
      <c r="N691" s="5"/>
      <c r="O691" s="5"/>
      <c r="P691" s="5"/>
      <c r="Q691" s="5"/>
      <c r="R691" s="5"/>
      <c r="S691" s="5"/>
      <c r="T691" s="5"/>
      <c r="U691" s="5"/>
      <c r="V691" s="5"/>
      <c r="W691" s="5"/>
      <c r="X691" s="5"/>
      <c r="Y691" s="5"/>
      <c r="Z691" s="5"/>
    </row>
    <row r="692" spans="1:26" ht="12.75" customHeight="1" x14ac:dyDescent="0.25">
      <c r="A692" s="5"/>
      <c r="B692" s="32"/>
      <c r="C692" s="33"/>
      <c r="D692" s="34"/>
      <c r="E692" s="34"/>
      <c r="F692" s="33"/>
      <c r="G692" s="33"/>
      <c r="H692" s="33"/>
      <c r="I692" s="5"/>
      <c r="J692" s="5"/>
      <c r="K692" s="5"/>
      <c r="L692" s="5"/>
      <c r="M692" s="5"/>
      <c r="N692" s="5"/>
      <c r="O692" s="5"/>
      <c r="P692" s="5"/>
      <c r="Q692" s="5"/>
      <c r="R692" s="5"/>
      <c r="S692" s="5"/>
      <c r="T692" s="5"/>
      <c r="U692" s="5"/>
      <c r="V692" s="5"/>
      <c r="W692" s="5"/>
      <c r="X692" s="5"/>
      <c r="Y692" s="5"/>
      <c r="Z692" s="5"/>
    </row>
    <row r="693" spans="1:26" ht="12.75" customHeight="1" x14ac:dyDescent="0.25">
      <c r="A693" s="5"/>
      <c r="B693" s="32"/>
      <c r="C693" s="33"/>
      <c r="D693" s="34"/>
      <c r="E693" s="34"/>
      <c r="F693" s="33"/>
      <c r="G693" s="33"/>
      <c r="H693" s="33"/>
      <c r="I693" s="5"/>
      <c r="J693" s="5"/>
      <c r="K693" s="5"/>
      <c r="L693" s="5"/>
      <c r="M693" s="5"/>
      <c r="N693" s="5"/>
      <c r="O693" s="5"/>
      <c r="P693" s="5"/>
      <c r="Q693" s="5"/>
      <c r="R693" s="5"/>
      <c r="S693" s="5"/>
      <c r="T693" s="5"/>
      <c r="U693" s="5"/>
      <c r="V693" s="5"/>
      <c r="W693" s="5"/>
      <c r="X693" s="5"/>
      <c r="Y693" s="5"/>
      <c r="Z693" s="5"/>
    </row>
    <row r="694" spans="1:26" ht="12.75" customHeight="1" x14ac:dyDescent="0.25">
      <c r="A694" s="5"/>
      <c r="B694" s="32"/>
      <c r="C694" s="33"/>
      <c r="D694" s="34"/>
      <c r="E694" s="34"/>
      <c r="F694" s="33"/>
      <c r="G694" s="33"/>
      <c r="H694" s="33"/>
      <c r="I694" s="5"/>
      <c r="J694" s="5"/>
      <c r="K694" s="5"/>
      <c r="L694" s="5"/>
      <c r="M694" s="5"/>
      <c r="N694" s="5"/>
      <c r="O694" s="5"/>
      <c r="P694" s="5"/>
      <c r="Q694" s="5"/>
      <c r="R694" s="5"/>
      <c r="S694" s="5"/>
      <c r="T694" s="5"/>
      <c r="U694" s="5"/>
      <c r="V694" s="5"/>
      <c r="W694" s="5"/>
      <c r="X694" s="5"/>
      <c r="Y694" s="5"/>
      <c r="Z694" s="5"/>
    </row>
    <row r="695" spans="1:26" ht="12.75" customHeight="1" x14ac:dyDescent="0.25">
      <c r="A695" s="5"/>
      <c r="B695" s="32"/>
      <c r="C695" s="33"/>
      <c r="D695" s="34"/>
      <c r="E695" s="34"/>
      <c r="F695" s="33"/>
      <c r="G695" s="33"/>
      <c r="H695" s="33"/>
      <c r="I695" s="5"/>
      <c r="J695" s="5"/>
      <c r="K695" s="5"/>
      <c r="L695" s="5"/>
      <c r="M695" s="5"/>
      <c r="N695" s="5"/>
      <c r="O695" s="5"/>
      <c r="P695" s="5"/>
      <c r="Q695" s="5"/>
      <c r="R695" s="5"/>
      <c r="S695" s="5"/>
      <c r="T695" s="5"/>
      <c r="U695" s="5"/>
      <c r="V695" s="5"/>
      <c r="W695" s="5"/>
      <c r="X695" s="5"/>
      <c r="Y695" s="5"/>
      <c r="Z695" s="5"/>
    </row>
    <row r="696" spans="1:26" ht="12.75" customHeight="1" x14ac:dyDescent="0.25">
      <c r="A696" s="5"/>
      <c r="B696" s="32"/>
      <c r="C696" s="33"/>
      <c r="D696" s="34"/>
      <c r="E696" s="34"/>
      <c r="F696" s="33"/>
      <c r="G696" s="33"/>
      <c r="H696" s="33"/>
      <c r="I696" s="5"/>
      <c r="J696" s="5"/>
      <c r="K696" s="5"/>
      <c r="L696" s="5"/>
      <c r="M696" s="5"/>
      <c r="N696" s="5"/>
      <c r="O696" s="5"/>
      <c r="P696" s="5"/>
      <c r="Q696" s="5"/>
      <c r="R696" s="5"/>
      <c r="S696" s="5"/>
      <c r="T696" s="5"/>
      <c r="U696" s="5"/>
      <c r="V696" s="5"/>
      <c r="W696" s="5"/>
      <c r="X696" s="5"/>
      <c r="Y696" s="5"/>
      <c r="Z696" s="5"/>
    </row>
    <row r="697" spans="1:26" ht="12.75" customHeight="1" x14ac:dyDescent="0.25">
      <c r="A697" s="5"/>
      <c r="B697" s="32"/>
      <c r="C697" s="33"/>
      <c r="D697" s="34"/>
      <c r="E697" s="34"/>
      <c r="F697" s="33"/>
      <c r="G697" s="33"/>
      <c r="H697" s="33"/>
      <c r="I697" s="5"/>
      <c r="J697" s="5"/>
      <c r="K697" s="5"/>
      <c r="L697" s="5"/>
      <c r="M697" s="5"/>
      <c r="N697" s="5"/>
      <c r="O697" s="5"/>
      <c r="P697" s="5"/>
      <c r="Q697" s="5"/>
      <c r="R697" s="5"/>
      <c r="S697" s="5"/>
      <c r="T697" s="5"/>
      <c r="U697" s="5"/>
      <c r="V697" s="5"/>
      <c r="W697" s="5"/>
      <c r="X697" s="5"/>
      <c r="Y697" s="5"/>
      <c r="Z697" s="5"/>
    </row>
    <row r="698" spans="1:26" ht="12.75" customHeight="1" x14ac:dyDescent="0.25">
      <c r="A698" s="5"/>
      <c r="B698" s="32"/>
      <c r="C698" s="33"/>
      <c r="D698" s="34"/>
      <c r="E698" s="34"/>
      <c r="F698" s="33"/>
      <c r="G698" s="33"/>
      <c r="H698" s="33"/>
      <c r="I698" s="5"/>
      <c r="J698" s="5"/>
      <c r="K698" s="5"/>
      <c r="L698" s="5"/>
      <c r="M698" s="5"/>
      <c r="N698" s="5"/>
      <c r="O698" s="5"/>
      <c r="P698" s="5"/>
      <c r="Q698" s="5"/>
      <c r="R698" s="5"/>
      <c r="S698" s="5"/>
      <c r="T698" s="5"/>
      <c r="U698" s="5"/>
      <c r="V698" s="5"/>
      <c r="W698" s="5"/>
      <c r="X698" s="5"/>
      <c r="Y698" s="5"/>
      <c r="Z698" s="5"/>
    </row>
    <row r="699" spans="1:26" ht="12.75" customHeight="1" x14ac:dyDescent="0.25">
      <c r="A699" s="5"/>
      <c r="B699" s="32"/>
      <c r="C699" s="33"/>
      <c r="D699" s="34"/>
      <c r="E699" s="34"/>
      <c r="F699" s="33"/>
      <c r="G699" s="33"/>
      <c r="H699" s="33"/>
      <c r="I699" s="5"/>
      <c r="J699" s="5"/>
      <c r="K699" s="5"/>
      <c r="L699" s="5"/>
      <c r="M699" s="5"/>
      <c r="N699" s="5"/>
      <c r="O699" s="5"/>
      <c r="P699" s="5"/>
      <c r="Q699" s="5"/>
      <c r="R699" s="5"/>
      <c r="S699" s="5"/>
      <c r="T699" s="5"/>
      <c r="U699" s="5"/>
      <c r="V699" s="5"/>
      <c r="W699" s="5"/>
      <c r="X699" s="5"/>
      <c r="Y699" s="5"/>
      <c r="Z699" s="5"/>
    </row>
    <row r="700" spans="1:26" ht="12.75" customHeight="1" x14ac:dyDescent="0.25">
      <c r="A700" s="5"/>
      <c r="B700" s="32"/>
      <c r="C700" s="33"/>
      <c r="D700" s="34"/>
      <c r="E700" s="34"/>
      <c r="F700" s="33"/>
      <c r="G700" s="33"/>
      <c r="H700" s="33"/>
      <c r="I700" s="5"/>
      <c r="J700" s="5"/>
      <c r="K700" s="5"/>
      <c r="L700" s="5"/>
      <c r="M700" s="5"/>
      <c r="N700" s="5"/>
      <c r="O700" s="5"/>
      <c r="P700" s="5"/>
      <c r="Q700" s="5"/>
      <c r="R700" s="5"/>
      <c r="S700" s="5"/>
      <c r="T700" s="5"/>
      <c r="U700" s="5"/>
      <c r="V700" s="5"/>
      <c r="W700" s="5"/>
      <c r="X700" s="5"/>
      <c r="Y700" s="5"/>
      <c r="Z700" s="5"/>
    </row>
    <row r="701" spans="1:26" ht="12.75" customHeight="1" x14ac:dyDescent="0.25">
      <c r="A701" s="5"/>
      <c r="B701" s="32"/>
      <c r="C701" s="33"/>
      <c r="D701" s="34"/>
      <c r="E701" s="34"/>
      <c r="F701" s="33"/>
      <c r="G701" s="33"/>
      <c r="H701" s="33"/>
      <c r="I701" s="5"/>
      <c r="J701" s="5"/>
      <c r="K701" s="5"/>
      <c r="L701" s="5"/>
      <c r="M701" s="5"/>
      <c r="N701" s="5"/>
      <c r="O701" s="5"/>
      <c r="P701" s="5"/>
      <c r="Q701" s="5"/>
      <c r="R701" s="5"/>
      <c r="S701" s="5"/>
      <c r="T701" s="5"/>
      <c r="U701" s="5"/>
      <c r="V701" s="5"/>
      <c r="W701" s="5"/>
      <c r="X701" s="5"/>
      <c r="Y701" s="5"/>
      <c r="Z701" s="5"/>
    </row>
    <row r="702" spans="1:26" ht="12.75" customHeight="1" x14ac:dyDescent="0.25">
      <c r="A702" s="5"/>
      <c r="B702" s="32"/>
      <c r="C702" s="33"/>
      <c r="D702" s="34"/>
      <c r="E702" s="34"/>
      <c r="F702" s="33"/>
      <c r="G702" s="33"/>
      <c r="H702" s="33"/>
      <c r="I702" s="5"/>
      <c r="J702" s="5"/>
      <c r="K702" s="5"/>
      <c r="L702" s="5"/>
      <c r="M702" s="5"/>
      <c r="N702" s="5"/>
      <c r="O702" s="5"/>
      <c r="P702" s="5"/>
      <c r="Q702" s="5"/>
      <c r="R702" s="5"/>
      <c r="S702" s="5"/>
      <c r="T702" s="5"/>
      <c r="U702" s="5"/>
      <c r="V702" s="5"/>
      <c r="W702" s="5"/>
      <c r="X702" s="5"/>
      <c r="Y702" s="5"/>
      <c r="Z702" s="5"/>
    </row>
    <row r="703" spans="1:26" ht="12.75" customHeight="1" x14ac:dyDescent="0.25">
      <c r="A703" s="5"/>
      <c r="B703" s="32"/>
      <c r="C703" s="33"/>
      <c r="D703" s="34"/>
      <c r="E703" s="34"/>
      <c r="F703" s="33"/>
      <c r="G703" s="33"/>
      <c r="H703" s="33"/>
      <c r="I703" s="5"/>
      <c r="J703" s="5"/>
      <c r="K703" s="5"/>
      <c r="L703" s="5"/>
      <c r="M703" s="5"/>
      <c r="N703" s="5"/>
      <c r="O703" s="5"/>
      <c r="P703" s="5"/>
      <c r="Q703" s="5"/>
      <c r="R703" s="5"/>
      <c r="S703" s="5"/>
      <c r="T703" s="5"/>
      <c r="U703" s="5"/>
      <c r="V703" s="5"/>
      <c r="W703" s="5"/>
      <c r="X703" s="5"/>
      <c r="Y703" s="5"/>
      <c r="Z703" s="5"/>
    </row>
    <row r="704" spans="1:26" ht="12.75" customHeight="1" x14ac:dyDescent="0.25">
      <c r="A704" s="5"/>
      <c r="B704" s="32"/>
      <c r="C704" s="33"/>
      <c r="D704" s="34"/>
      <c r="E704" s="34"/>
      <c r="F704" s="33"/>
      <c r="G704" s="33"/>
      <c r="H704" s="33"/>
      <c r="I704" s="5"/>
      <c r="J704" s="5"/>
      <c r="K704" s="5"/>
      <c r="L704" s="5"/>
      <c r="M704" s="5"/>
      <c r="N704" s="5"/>
      <c r="O704" s="5"/>
      <c r="P704" s="5"/>
      <c r="Q704" s="5"/>
      <c r="R704" s="5"/>
      <c r="S704" s="5"/>
      <c r="T704" s="5"/>
      <c r="U704" s="5"/>
      <c r="V704" s="5"/>
      <c r="W704" s="5"/>
      <c r="X704" s="5"/>
      <c r="Y704" s="5"/>
      <c r="Z704" s="5"/>
    </row>
    <row r="705" spans="1:26" ht="12.75" customHeight="1" x14ac:dyDescent="0.25">
      <c r="A705" s="5"/>
      <c r="B705" s="32"/>
      <c r="C705" s="33"/>
      <c r="D705" s="34"/>
      <c r="E705" s="34"/>
      <c r="F705" s="33"/>
      <c r="G705" s="33"/>
      <c r="H705" s="33"/>
      <c r="I705" s="5"/>
      <c r="J705" s="5"/>
      <c r="K705" s="5"/>
      <c r="L705" s="5"/>
      <c r="M705" s="5"/>
      <c r="N705" s="5"/>
      <c r="O705" s="5"/>
      <c r="P705" s="5"/>
      <c r="Q705" s="5"/>
      <c r="R705" s="5"/>
      <c r="S705" s="5"/>
      <c r="T705" s="5"/>
      <c r="U705" s="5"/>
      <c r="V705" s="5"/>
      <c r="W705" s="5"/>
      <c r="X705" s="5"/>
      <c r="Y705" s="5"/>
      <c r="Z705" s="5"/>
    </row>
    <row r="706" spans="1:26" ht="12.75" customHeight="1" x14ac:dyDescent="0.25">
      <c r="A706" s="5"/>
      <c r="B706" s="32"/>
      <c r="C706" s="33"/>
      <c r="D706" s="34"/>
      <c r="E706" s="34"/>
      <c r="F706" s="33"/>
      <c r="G706" s="33"/>
      <c r="H706" s="33"/>
      <c r="I706" s="5"/>
      <c r="J706" s="5"/>
      <c r="K706" s="5"/>
      <c r="L706" s="5"/>
      <c r="M706" s="5"/>
      <c r="N706" s="5"/>
      <c r="O706" s="5"/>
      <c r="P706" s="5"/>
      <c r="Q706" s="5"/>
      <c r="R706" s="5"/>
      <c r="S706" s="5"/>
      <c r="T706" s="5"/>
      <c r="U706" s="5"/>
      <c r="V706" s="5"/>
      <c r="W706" s="5"/>
      <c r="X706" s="5"/>
      <c r="Y706" s="5"/>
      <c r="Z706" s="5"/>
    </row>
    <row r="707" spans="1:26" ht="12.75" customHeight="1" x14ac:dyDescent="0.25">
      <c r="A707" s="5"/>
      <c r="B707" s="32"/>
      <c r="C707" s="33"/>
      <c r="D707" s="34"/>
      <c r="E707" s="34"/>
      <c r="F707" s="33"/>
      <c r="G707" s="33"/>
      <c r="H707" s="33"/>
      <c r="I707" s="5"/>
      <c r="J707" s="5"/>
      <c r="K707" s="5"/>
      <c r="L707" s="5"/>
      <c r="M707" s="5"/>
      <c r="N707" s="5"/>
      <c r="O707" s="5"/>
      <c r="P707" s="5"/>
      <c r="Q707" s="5"/>
      <c r="R707" s="5"/>
      <c r="S707" s="5"/>
      <c r="T707" s="5"/>
      <c r="U707" s="5"/>
      <c r="V707" s="5"/>
      <c r="W707" s="5"/>
      <c r="X707" s="5"/>
      <c r="Y707" s="5"/>
      <c r="Z707" s="5"/>
    </row>
    <row r="708" spans="1:26" ht="12.75" customHeight="1" x14ac:dyDescent="0.25">
      <c r="A708" s="5"/>
      <c r="B708" s="32"/>
      <c r="C708" s="33"/>
      <c r="D708" s="34"/>
      <c r="E708" s="34"/>
      <c r="F708" s="33"/>
      <c r="G708" s="33"/>
      <c r="H708" s="33"/>
      <c r="I708" s="5"/>
      <c r="J708" s="5"/>
      <c r="K708" s="5"/>
      <c r="L708" s="5"/>
      <c r="M708" s="5"/>
      <c r="N708" s="5"/>
      <c r="O708" s="5"/>
      <c r="P708" s="5"/>
      <c r="Q708" s="5"/>
      <c r="R708" s="5"/>
      <c r="S708" s="5"/>
      <c r="T708" s="5"/>
      <c r="U708" s="5"/>
      <c r="V708" s="5"/>
      <c r="W708" s="5"/>
      <c r="X708" s="5"/>
      <c r="Y708" s="5"/>
      <c r="Z708" s="5"/>
    </row>
    <row r="709" spans="1:26" ht="12.75" customHeight="1" x14ac:dyDescent="0.25">
      <c r="A709" s="5"/>
      <c r="B709" s="32"/>
      <c r="C709" s="33"/>
      <c r="D709" s="34"/>
      <c r="E709" s="34"/>
      <c r="F709" s="33"/>
      <c r="G709" s="33"/>
      <c r="H709" s="33"/>
      <c r="I709" s="5"/>
      <c r="J709" s="5"/>
      <c r="K709" s="5"/>
      <c r="L709" s="5"/>
      <c r="M709" s="5"/>
      <c r="N709" s="5"/>
      <c r="O709" s="5"/>
      <c r="P709" s="5"/>
      <c r="Q709" s="5"/>
      <c r="R709" s="5"/>
      <c r="S709" s="5"/>
      <c r="T709" s="5"/>
      <c r="U709" s="5"/>
      <c r="V709" s="5"/>
      <c r="W709" s="5"/>
      <c r="X709" s="5"/>
      <c r="Y709" s="5"/>
      <c r="Z709" s="5"/>
    </row>
    <row r="710" spans="1:26" ht="12.75" customHeight="1" x14ac:dyDescent="0.25">
      <c r="A710" s="5"/>
      <c r="B710" s="32"/>
      <c r="C710" s="33"/>
      <c r="D710" s="34"/>
      <c r="E710" s="34"/>
      <c r="F710" s="33"/>
      <c r="G710" s="33"/>
      <c r="H710" s="33"/>
      <c r="I710" s="5"/>
      <c r="J710" s="5"/>
      <c r="K710" s="5"/>
      <c r="L710" s="5"/>
      <c r="M710" s="5"/>
      <c r="N710" s="5"/>
      <c r="O710" s="5"/>
      <c r="P710" s="5"/>
      <c r="Q710" s="5"/>
      <c r="R710" s="5"/>
      <c r="S710" s="5"/>
      <c r="T710" s="5"/>
      <c r="U710" s="5"/>
      <c r="V710" s="5"/>
      <c r="W710" s="5"/>
      <c r="X710" s="5"/>
      <c r="Y710" s="5"/>
      <c r="Z710" s="5"/>
    </row>
    <row r="711" spans="1:26" ht="12.75" customHeight="1" x14ac:dyDescent="0.25">
      <c r="A711" s="5"/>
      <c r="B711" s="32"/>
      <c r="C711" s="33"/>
      <c r="D711" s="34"/>
      <c r="E711" s="34"/>
      <c r="F711" s="33"/>
      <c r="G711" s="33"/>
      <c r="H711" s="33"/>
      <c r="I711" s="5"/>
      <c r="J711" s="5"/>
      <c r="K711" s="5"/>
      <c r="L711" s="5"/>
      <c r="M711" s="5"/>
      <c r="N711" s="5"/>
      <c r="O711" s="5"/>
      <c r="P711" s="5"/>
      <c r="Q711" s="5"/>
      <c r="R711" s="5"/>
      <c r="S711" s="5"/>
      <c r="T711" s="5"/>
      <c r="U711" s="5"/>
      <c r="V711" s="5"/>
      <c r="W711" s="5"/>
      <c r="X711" s="5"/>
      <c r="Y711" s="5"/>
      <c r="Z711" s="5"/>
    </row>
    <row r="712" spans="1:26" ht="12.75" customHeight="1" x14ac:dyDescent="0.25">
      <c r="A712" s="5"/>
      <c r="B712" s="32"/>
      <c r="C712" s="33"/>
      <c r="D712" s="34"/>
      <c r="E712" s="34"/>
      <c r="F712" s="33"/>
      <c r="G712" s="33"/>
      <c r="H712" s="33"/>
      <c r="I712" s="5"/>
      <c r="J712" s="5"/>
      <c r="K712" s="5"/>
      <c r="L712" s="5"/>
      <c r="M712" s="5"/>
      <c r="N712" s="5"/>
      <c r="O712" s="5"/>
      <c r="P712" s="5"/>
      <c r="Q712" s="5"/>
      <c r="R712" s="5"/>
      <c r="S712" s="5"/>
      <c r="T712" s="5"/>
      <c r="U712" s="5"/>
      <c r="V712" s="5"/>
      <c r="W712" s="5"/>
      <c r="X712" s="5"/>
      <c r="Y712" s="5"/>
      <c r="Z712" s="5"/>
    </row>
    <row r="713" spans="1:26" ht="12.75" customHeight="1" x14ac:dyDescent="0.25">
      <c r="A713" s="5"/>
      <c r="B713" s="32"/>
      <c r="C713" s="33"/>
      <c r="D713" s="34"/>
      <c r="E713" s="34"/>
      <c r="F713" s="33"/>
      <c r="G713" s="33"/>
      <c r="H713" s="33"/>
      <c r="I713" s="5"/>
      <c r="J713" s="5"/>
      <c r="K713" s="5"/>
      <c r="L713" s="5"/>
      <c r="M713" s="5"/>
      <c r="N713" s="5"/>
      <c r="O713" s="5"/>
      <c r="P713" s="5"/>
      <c r="Q713" s="5"/>
      <c r="R713" s="5"/>
      <c r="S713" s="5"/>
      <c r="T713" s="5"/>
      <c r="U713" s="5"/>
      <c r="V713" s="5"/>
      <c r="W713" s="5"/>
      <c r="X713" s="5"/>
      <c r="Y713" s="5"/>
      <c r="Z713" s="5"/>
    </row>
    <row r="714" spans="1:26" ht="12.75" customHeight="1" x14ac:dyDescent="0.25">
      <c r="A714" s="5"/>
      <c r="B714" s="32"/>
      <c r="C714" s="33"/>
      <c r="D714" s="34"/>
      <c r="E714" s="34"/>
      <c r="F714" s="33"/>
      <c r="G714" s="33"/>
      <c r="H714" s="33"/>
      <c r="I714" s="5"/>
      <c r="J714" s="5"/>
      <c r="K714" s="5"/>
      <c r="L714" s="5"/>
      <c r="M714" s="5"/>
      <c r="N714" s="5"/>
      <c r="O714" s="5"/>
      <c r="P714" s="5"/>
      <c r="Q714" s="5"/>
      <c r="R714" s="5"/>
      <c r="S714" s="5"/>
      <c r="T714" s="5"/>
      <c r="U714" s="5"/>
      <c r="V714" s="5"/>
      <c r="W714" s="5"/>
      <c r="X714" s="5"/>
      <c r="Y714" s="5"/>
      <c r="Z714" s="5"/>
    </row>
    <row r="715" spans="1:26" ht="12.75" customHeight="1" x14ac:dyDescent="0.25">
      <c r="A715" s="5"/>
      <c r="B715" s="32"/>
      <c r="C715" s="33"/>
      <c r="D715" s="34"/>
      <c r="E715" s="34"/>
      <c r="F715" s="33"/>
      <c r="G715" s="33"/>
      <c r="H715" s="33"/>
      <c r="I715" s="5"/>
      <c r="J715" s="5"/>
      <c r="K715" s="5"/>
      <c r="L715" s="5"/>
      <c r="M715" s="5"/>
      <c r="N715" s="5"/>
      <c r="O715" s="5"/>
      <c r="P715" s="5"/>
      <c r="Q715" s="5"/>
      <c r="R715" s="5"/>
      <c r="S715" s="5"/>
      <c r="T715" s="5"/>
      <c r="U715" s="5"/>
      <c r="V715" s="5"/>
      <c r="W715" s="5"/>
      <c r="X715" s="5"/>
      <c r="Y715" s="5"/>
      <c r="Z715" s="5"/>
    </row>
    <row r="716" spans="1:26" ht="12.75" customHeight="1" x14ac:dyDescent="0.25">
      <c r="A716" s="5"/>
      <c r="B716" s="32"/>
      <c r="C716" s="33"/>
      <c r="D716" s="34"/>
      <c r="E716" s="34"/>
      <c r="F716" s="33"/>
      <c r="G716" s="33"/>
      <c r="H716" s="33"/>
      <c r="I716" s="5"/>
      <c r="J716" s="5"/>
      <c r="K716" s="5"/>
      <c r="L716" s="5"/>
      <c r="M716" s="5"/>
      <c r="N716" s="5"/>
      <c r="O716" s="5"/>
      <c r="P716" s="5"/>
      <c r="Q716" s="5"/>
      <c r="R716" s="5"/>
      <c r="S716" s="5"/>
      <c r="T716" s="5"/>
      <c r="U716" s="5"/>
      <c r="V716" s="5"/>
      <c r="W716" s="5"/>
      <c r="X716" s="5"/>
      <c r="Y716" s="5"/>
      <c r="Z716" s="5"/>
    </row>
    <row r="717" spans="1:26" ht="12.75" customHeight="1" x14ac:dyDescent="0.25">
      <c r="A717" s="5"/>
      <c r="B717" s="32"/>
      <c r="C717" s="33"/>
      <c r="D717" s="34"/>
      <c r="E717" s="34"/>
      <c r="F717" s="33"/>
      <c r="G717" s="33"/>
      <c r="H717" s="33"/>
      <c r="I717" s="5"/>
      <c r="J717" s="5"/>
      <c r="K717" s="5"/>
      <c r="L717" s="5"/>
      <c r="M717" s="5"/>
      <c r="N717" s="5"/>
      <c r="O717" s="5"/>
      <c r="P717" s="5"/>
      <c r="Q717" s="5"/>
      <c r="R717" s="5"/>
      <c r="S717" s="5"/>
      <c r="T717" s="5"/>
      <c r="U717" s="5"/>
      <c r="V717" s="5"/>
      <c r="W717" s="5"/>
      <c r="X717" s="5"/>
      <c r="Y717" s="5"/>
      <c r="Z717" s="5"/>
    </row>
    <row r="718" spans="1:26" ht="12.75" customHeight="1" x14ac:dyDescent="0.25">
      <c r="A718" s="5"/>
      <c r="B718" s="32"/>
      <c r="C718" s="33"/>
      <c r="D718" s="34"/>
      <c r="E718" s="34"/>
      <c r="F718" s="33"/>
      <c r="G718" s="33"/>
      <c r="H718" s="33"/>
      <c r="I718" s="5"/>
      <c r="J718" s="5"/>
      <c r="K718" s="5"/>
      <c r="L718" s="5"/>
      <c r="M718" s="5"/>
      <c r="N718" s="5"/>
      <c r="O718" s="5"/>
      <c r="P718" s="5"/>
      <c r="Q718" s="5"/>
      <c r="R718" s="5"/>
      <c r="S718" s="5"/>
      <c r="T718" s="5"/>
      <c r="U718" s="5"/>
      <c r="V718" s="5"/>
      <c r="W718" s="5"/>
      <c r="X718" s="5"/>
      <c r="Y718" s="5"/>
      <c r="Z718" s="5"/>
    </row>
    <row r="719" spans="1:26" ht="12.75" customHeight="1" x14ac:dyDescent="0.25">
      <c r="A719" s="5"/>
      <c r="B719" s="32"/>
      <c r="C719" s="33"/>
      <c r="D719" s="34"/>
      <c r="E719" s="34"/>
      <c r="F719" s="33"/>
      <c r="G719" s="33"/>
      <c r="H719" s="33"/>
      <c r="I719" s="5"/>
      <c r="J719" s="5"/>
      <c r="K719" s="5"/>
      <c r="L719" s="5"/>
      <c r="M719" s="5"/>
      <c r="N719" s="5"/>
      <c r="O719" s="5"/>
      <c r="P719" s="5"/>
      <c r="Q719" s="5"/>
      <c r="R719" s="5"/>
      <c r="S719" s="5"/>
      <c r="T719" s="5"/>
      <c r="U719" s="5"/>
      <c r="V719" s="5"/>
      <c r="W719" s="5"/>
      <c r="X719" s="5"/>
      <c r="Y719" s="5"/>
      <c r="Z719" s="5"/>
    </row>
    <row r="720" spans="1:26" ht="12.75" customHeight="1" x14ac:dyDescent="0.25">
      <c r="A720" s="5"/>
      <c r="B720" s="32"/>
      <c r="C720" s="33"/>
      <c r="D720" s="34"/>
      <c r="E720" s="34"/>
      <c r="F720" s="33"/>
      <c r="G720" s="33"/>
      <c r="H720" s="33"/>
      <c r="I720" s="5"/>
      <c r="J720" s="5"/>
      <c r="K720" s="5"/>
      <c r="L720" s="5"/>
      <c r="M720" s="5"/>
      <c r="N720" s="5"/>
      <c r="O720" s="5"/>
      <c r="P720" s="5"/>
      <c r="Q720" s="5"/>
      <c r="R720" s="5"/>
      <c r="S720" s="5"/>
      <c r="T720" s="5"/>
      <c r="U720" s="5"/>
      <c r="V720" s="5"/>
      <c r="W720" s="5"/>
      <c r="X720" s="5"/>
      <c r="Y720" s="5"/>
      <c r="Z720" s="5"/>
    </row>
    <row r="721" spans="1:26" ht="12.75" customHeight="1" x14ac:dyDescent="0.25">
      <c r="A721" s="5"/>
      <c r="B721" s="32"/>
      <c r="C721" s="33"/>
      <c r="D721" s="34"/>
      <c r="E721" s="34"/>
      <c r="F721" s="33"/>
      <c r="G721" s="33"/>
      <c r="H721" s="33"/>
      <c r="I721" s="5"/>
      <c r="J721" s="5"/>
      <c r="K721" s="5"/>
      <c r="L721" s="5"/>
      <c r="M721" s="5"/>
      <c r="N721" s="5"/>
      <c r="O721" s="5"/>
      <c r="P721" s="5"/>
      <c r="Q721" s="5"/>
      <c r="R721" s="5"/>
      <c r="S721" s="5"/>
      <c r="T721" s="5"/>
      <c r="U721" s="5"/>
      <c r="V721" s="5"/>
      <c r="W721" s="5"/>
      <c r="X721" s="5"/>
      <c r="Y721" s="5"/>
      <c r="Z721" s="5"/>
    </row>
    <row r="722" spans="1:26" ht="12.75" customHeight="1" x14ac:dyDescent="0.25">
      <c r="A722" s="5"/>
      <c r="B722" s="32"/>
      <c r="C722" s="33"/>
      <c r="D722" s="34"/>
      <c r="E722" s="34"/>
      <c r="F722" s="33"/>
      <c r="G722" s="33"/>
      <c r="H722" s="33"/>
      <c r="I722" s="5"/>
      <c r="J722" s="5"/>
      <c r="K722" s="5"/>
      <c r="L722" s="5"/>
      <c r="M722" s="5"/>
      <c r="N722" s="5"/>
      <c r="O722" s="5"/>
      <c r="P722" s="5"/>
      <c r="Q722" s="5"/>
      <c r="R722" s="5"/>
      <c r="S722" s="5"/>
      <c r="T722" s="5"/>
      <c r="U722" s="5"/>
      <c r="V722" s="5"/>
      <c r="W722" s="5"/>
      <c r="X722" s="5"/>
      <c r="Y722" s="5"/>
      <c r="Z722" s="5"/>
    </row>
    <row r="723" spans="1:26" ht="12.75" customHeight="1" x14ac:dyDescent="0.25">
      <c r="A723" s="5"/>
      <c r="B723" s="32"/>
      <c r="C723" s="33"/>
      <c r="D723" s="34"/>
      <c r="E723" s="34"/>
      <c r="F723" s="33"/>
      <c r="G723" s="33"/>
      <c r="H723" s="33"/>
      <c r="I723" s="5"/>
      <c r="J723" s="5"/>
      <c r="K723" s="5"/>
      <c r="L723" s="5"/>
      <c r="M723" s="5"/>
      <c r="N723" s="5"/>
      <c r="O723" s="5"/>
      <c r="P723" s="5"/>
      <c r="Q723" s="5"/>
      <c r="R723" s="5"/>
      <c r="S723" s="5"/>
      <c r="T723" s="5"/>
      <c r="U723" s="5"/>
      <c r="V723" s="5"/>
      <c r="W723" s="5"/>
      <c r="X723" s="5"/>
      <c r="Y723" s="5"/>
      <c r="Z723" s="5"/>
    </row>
    <row r="724" spans="1:26" ht="12.75" customHeight="1" x14ac:dyDescent="0.25">
      <c r="A724" s="5"/>
      <c r="B724" s="32"/>
      <c r="C724" s="33"/>
      <c r="D724" s="34"/>
      <c r="E724" s="34"/>
      <c r="F724" s="33"/>
      <c r="G724" s="33"/>
      <c r="H724" s="33"/>
      <c r="I724" s="5"/>
      <c r="J724" s="5"/>
      <c r="K724" s="5"/>
      <c r="L724" s="5"/>
      <c r="M724" s="5"/>
      <c r="N724" s="5"/>
      <c r="O724" s="5"/>
      <c r="P724" s="5"/>
      <c r="Q724" s="5"/>
      <c r="R724" s="5"/>
      <c r="S724" s="5"/>
      <c r="T724" s="5"/>
      <c r="U724" s="5"/>
      <c r="V724" s="5"/>
      <c r="W724" s="5"/>
      <c r="X724" s="5"/>
      <c r="Y724" s="5"/>
      <c r="Z724" s="5"/>
    </row>
    <row r="725" spans="1:26" ht="12.75" customHeight="1" x14ac:dyDescent="0.25">
      <c r="A725" s="5"/>
      <c r="B725" s="32"/>
      <c r="C725" s="33"/>
      <c r="D725" s="34"/>
      <c r="E725" s="34"/>
      <c r="F725" s="33"/>
      <c r="G725" s="33"/>
      <c r="H725" s="33"/>
      <c r="I725" s="5"/>
      <c r="J725" s="5"/>
      <c r="K725" s="5"/>
      <c r="L725" s="5"/>
      <c r="M725" s="5"/>
      <c r="N725" s="5"/>
      <c r="O725" s="5"/>
      <c r="P725" s="5"/>
      <c r="Q725" s="5"/>
      <c r="R725" s="5"/>
      <c r="S725" s="5"/>
      <c r="T725" s="5"/>
      <c r="U725" s="5"/>
      <c r="V725" s="5"/>
      <c r="W725" s="5"/>
      <c r="X725" s="5"/>
      <c r="Y725" s="5"/>
      <c r="Z725" s="5"/>
    </row>
    <row r="726" spans="1:26" ht="12.75" customHeight="1" x14ac:dyDescent="0.25">
      <c r="A726" s="5"/>
      <c r="B726" s="32"/>
      <c r="C726" s="33"/>
      <c r="D726" s="34"/>
      <c r="E726" s="34"/>
      <c r="F726" s="33"/>
      <c r="G726" s="33"/>
      <c r="H726" s="33"/>
      <c r="I726" s="5"/>
      <c r="J726" s="5"/>
      <c r="K726" s="5"/>
      <c r="L726" s="5"/>
      <c r="M726" s="5"/>
      <c r="N726" s="5"/>
      <c r="O726" s="5"/>
      <c r="P726" s="5"/>
      <c r="Q726" s="5"/>
      <c r="R726" s="5"/>
      <c r="S726" s="5"/>
      <c r="T726" s="5"/>
      <c r="U726" s="5"/>
      <c r="V726" s="5"/>
      <c r="W726" s="5"/>
      <c r="X726" s="5"/>
      <c r="Y726" s="5"/>
      <c r="Z726" s="5"/>
    </row>
    <row r="727" spans="1:26" ht="12.75" customHeight="1" x14ac:dyDescent="0.25">
      <c r="A727" s="5"/>
      <c r="B727" s="32"/>
      <c r="C727" s="33"/>
      <c r="D727" s="34"/>
      <c r="E727" s="34"/>
      <c r="F727" s="33"/>
      <c r="G727" s="33"/>
      <c r="H727" s="33"/>
      <c r="I727" s="5"/>
      <c r="J727" s="5"/>
      <c r="K727" s="5"/>
      <c r="L727" s="5"/>
      <c r="M727" s="5"/>
      <c r="N727" s="5"/>
      <c r="O727" s="5"/>
      <c r="P727" s="5"/>
      <c r="Q727" s="5"/>
      <c r="R727" s="5"/>
      <c r="S727" s="5"/>
      <c r="T727" s="5"/>
      <c r="U727" s="5"/>
      <c r="V727" s="5"/>
      <c r="W727" s="5"/>
      <c r="X727" s="5"/>
      <c r="Y727" s="5"/>
      <c r="Z727" s="5"/>
    </row>
    <row r="728" spans="1:26" ht="12.75" customHeight="1" x14ac:dyDescent="0.25">
      <c r="A728" s="5"/>
      <c r="B728" s="32"/>
      <c r="C728" s="33"/>
      <c r="D728" s="34"/>
      <c r="E728" s="34"/>
      <c r="F728" s="33"/>
      <c r="G728" s="33"/>
      <c r="H728" s="33"/>
      <c r="I728" s="5"/>
      <c r="J728" s="5"/>
      <c r="K728" s="5"/>
      <c r="L728" s="5"/>
      <c r="M728" s="5"/>
      <c r="N728" s="5"/>
      <c r="O728" s="5"/>
      <c r="P728" s="5"/>
      <c r="Q728" s="5"/>
      <c r="R728" s="5"/>
      <c r="S728" s="5"/>
      <c r="T728" s="5"/>
      <c r="U728" s="5"/>
      <c r="V728" s="5"/>
      <c r="W728" s="5"/>
      <c r="X728" s="5"/>
      <c r="Y728" s="5"/>
      <c r="Z728" s="5"/>
    </row>
    <row r="729" spans="1:26" ht="12.75" customHeight="1" x14ac:dyDescent="0.25">
      <c r="A729" s="5"/>
      <c r="B729" s="32"/>
      <c r="C729" s="33"/>
      <c r="D729" s="34"/>
      <c r="E729" s="34"/>
      <c r="F729" s="33"/>
      <c r="G729" s="33"/>
      <c r="H729" s="33"/>
      <c r="I729" s="5"/>
      <c r="J729" s="5"/>
      <c r="K729" s="5"/>
      <c r="L729" s="5"/>
      <c r="M729" s="5"/>
      <c r="N729" s="5"/>
      <c r="O729" s="5"/>
      <c r="P729" s="5"/>
      <c r="Q729" s="5"/>
      <c r="R729" s="5"/>
      <c r="S729" s="5"/>
      <c r="T729" s="5"/>
      <c r="U729" s="5"/>
      <c r="V729" s="5"/>
      <c r="W729" s="5"/>
      <c r="X729" s="5"/>
      <c r="Y729" s="5"/>
      <c r="Z729" s="5"/>
    </row>
    <row r="730" spans="1:26" ht="12.75" customHeight="1" x14ac:dyDescent="0.25">
      <c r="A730" s="5"/>
      <c r="B730" s="32"/>
      <c r="C730" s="33"/>
      <c r="D730" s="34"/>
      <c r="E730" s="34"/>
      <c r="F730" s="33"/>
      <c r="G730" s="33"/>
      <c r="H730" s="33"/>
      <c r="I730" s="5"/>
      <c r="J730" s="5"/>
      <c r="K730" s="5"/>
      <c r="L730" s="5"/>
      <c r="M730" s="5"/>
      <c r="N730" s="5"/>
      <c r="O730" s="5"/>
      <c r="P730" s="5"/>
      <c r="Q730" s="5"/>
      <c r="R730" s="5"/>
      <c r="S730" s="5"/>
      <c r="T730" s="5"/>
      <c r="U730" s="5"/>
      <c r="V730" s="5"/>
      <c r="W730" s="5"/>
      <c r="X730" s="5"/>
      <c r="Y730" s="5"/>
      <c r="Z730" s="5"/>
    </row>
    <row r="731" spans="1:26" ht="12.75" customHeight="1" x14ac:dyDescent="0.25">
      <c r="A731" s="5"/>
      <c r="B731" s="32"/>
      <c r="C731" s="33"/>
      <c r="D731" s="34"/>
      <c r="E731" s="34"/>
      <c r="F731" s="33"/>
      <c r="G731" s="33"/>
      <c r="H731" s="33"/>
      <c r="I731" s="5"/>
      <c r="J731" s="5"/>
      <c r="K731" s="5"/>
      <c r="L731" s="5"/>
      <c r="M731" s="5"/>
      <c r="N731" s="5"/>
      <c r="O731" s="5"/>
      <c r="P731" s="5"/>
      <c r="Q731" s="5"/>
      <c r="R731" s="5"/>
      <c r="S731" s="5"/>
      <c r="T731" s="5"/>
      <c r="U731" s="5"/>
      <c r="V731" s="5"/>
      <c r="W731" s="5"/>
      <c r="X731" s="5"/>
      <c r="Y731" s="5"/>
      <c r="Z731" s="5"/>
    </row>
    <row r="732" spans="1:26" ht="12.75" customHeight="1" x14ac:dyDescent="0.25">
      <c r="A732" s="5"/>
      <c r="B732" s="32"/>
      <c r="C732" s="33"/>
      <c r="D732" s="34"/>
      <c r="E732" s="34"/>
      <c r="F732" s="33"/>
      <c r="G732" s="33"/>
      <c r="H732" s="33"/>
      <c r="I732" s="5"/>
      <c r="J732" s="5"/>
      <c r="K732" s="5"/>
      <c r="L732" s="5"/>
      <c r="M732" s="5"/>
      <c r="N732" s="5"/>
      <c r="O732" s="5"/>
      <c r="P732" s="5"/>
      <c r="Q732" s="5"/>
      <c r="R732" s="5"/>
      <c r="S732" s="5"/>
      <c r="T732" s="5"/>
      <c r="U732" s="5"/>
      <c r="V732" s="5"/>
      <c r="W732" s="5"/>
      <c r="X732" s="5"/>
      <c r="Y732" s="5"/>
      <c r="Z732" s="5"/>
    </row>
    <row r="733" spans="1:26" ht="12.75" customHeight="1" x14ac:dyDescent="0.25">
      <c r="A733" s="5"/>
      <c r="B733" s="32"/>
      <c r="C733" s="33"/>
      <c r="D733" s="34"/>
      <c r="E733" s="34"/>
      <c r="F733" s="33"/>
      <c r="G733" s="33"/>
      <c r="H733" s="33"/>
      <c r="I733" s="5"/>
      <c r="J733" s="5"/>
      <c r="K733" s="5"/>
      <c r="L733" s="5"/>
      <c r="M733" s="5"/>
      <c r="N733" s="5"/>
      <c r="O733" s="5"/>
      <c r="P733" s="5"/>
      <c r="Q733" s="5"/>
      <c r="R733" s="5"/>
      <c r="S733" s="5"/>
      <c r="T733" s="5"/>
      <c r="U733" s="5"/>
      <c r="V733" s="5"/>
      <c r="W733" s="5"/>
      <c r="X733" s="5"/>
      <c r="Y733" s="5"/>
      <c r="Z733" s="5"/>
    </row>
    <row r="734" spans="1:26" ht="12.75" customHeight="1" x14ac:dyDescent="0.25">
      <c r="A734" s="5"/>
      <c r="B734" s="32"/>
      <c r="C734" s="33"/>
      <c r="D734" s="34"/>
      <c r="E734" s="34"/>
      <c r="F734" s="33"/>
      <c r="G734" s="33"/>
      <c r="H734" s="33"/>
      <c r="I734" s="5"/>
      <c r="J734" s="5"/>
      <c r="K734" s="5"/>
      <c r="L734" s="5"/>
      <c r="M734" s="5"/>
      <c r="N734" s="5"/>
      <c r="O734" s="5"/>
      <c r="P734" s="5"/>
      <c r="Q734" s="5"/>
      <c r="R734" s="5"/>
      <c r="S734" s="5"/>
      <c r="T734" s="5"/>
      <c r="U734" s="5"/>
      <c r="V734" s="5"/>
      <c r="W734" s="5"/>
      <c r="X734" s="5"/>
      <c r="Y734" s="5"/>
      <c r="Z734" s="5"/>
    </row>
    <row r="735" spans="1:26" ht="12.75" customHeight="1" x14ac:dyDescent="0.25">
      <c r="A735" s="5"/>
      <c r="B735" s="32"/>
      <c r="C735" s="33"/>
      <c r="D735" s="34"/>
      <c r="E735" s="34"/>
      <c r="F735" s="33"/>
      <c r="G735" s="33"/>
      <c r="H735" s="33"/>
      <c r="I735" s="5"/>
      <c r="J735" s="5"/>
      <c r="K735" s="5"/>
      <c r="L735" s="5"/>
      <c r="M735" s="5"/>
      <c r="N735" s="5"/>
      <c r="O735" s="5"/>
      <c r="P735" s="5"/>
      <c r="Q735" s="5"/>
      <c r="R735" s="5"/>
      <c r="S735" s="5"/>
      <c r="T735" s="5"/>
      <c r="U735" s="5"/>
      <c r="V735" s="5"/>
      <c r="W735" s="5"/>
      <c r="X735" s="5"/>
      <c r="Y735" s="5"/>
      <c r="Z735" s="5"/>
    </row>
    <row r="736" spans="1:26" ht="12.75" customHeight="1" x14ac:dyDescent="0.25">
      <c r="A736" s="5"/>
      <c r="B736" s="32"/>
      <c r="C736" s="33"/>
      <c r="D736" s="34"/>
      <c r="E736" s="34"/>
      <c r="F736" s="33"/>
      <c r="G736" s="33"/>
      <c r="H736" s="33"/>
      <c r="I736" s="5"/>
      <c r="J736" s="5"/>
      <c r="K736" s="5"/>
      <c r="L736" s="5"/>
      <c r="M736" s="5"/>
      <c r="N736" s="5"/>
      <c r="O736" s="5"/>
      <c r="P736" s="5"/>
      <c r="Q736" s="5"/>
      <c r="R736" s="5"/>
      <c r="S736" s="5"/>
      <c r="T736" s="5"/>
      <c r="U736" s="5"/>
      <c r="V736" s="5"/>
      <c r="W736" s="5"/>
      <c r="X736" s="5"/>
      <c r="Y736" s="5"/>
      <c r="Z736" s="5"/>
    </row>
    <row r="737" spans="1:26" ht="12.75" customHeight="1" x14ac:dyDescent="0.25">
      <c r="A737" s="5"/>
      <c r="B737" s="32"/>
      <c r="C737" s="33"/>
      <c r="D737" s="34"/>
      <c r="E737" s="34"/>
      <c r="F737" s="33"/>
      <c r="G737" s="33"/>
      <c r="H737" s="33"/>
      <c r="I737" s="5"/>
      <c r="J737" s="5"/>
      <c r="K737" s="5"/>
      <c r="L737" s="5"/>
      <c r="M737" s="5"/>
      <c r="N737" s="5"/>
      <c r="O737" s="5"/>
      <c r="P737" s="5"/>
      <c r="Q737" s="5"/>
      <c r="R737" s="5"/>
      <c r="S737" s="5"/>
      <c r="T737" s="5"/>
      <c r="U737" s="5"/>
      <c r="V737" s="5"/>
      <c r="W737" s="5"/>
      <c r="X737" s="5"/>
      <c r="Y737" s="5"/>
      <c r="Z737" s="5"/>
    </row>
    <row r="738" spans="1:26" ht="12.75" customHeight="1" x14ac:dyDescent="0.25">
      <c r="A738" s="5"/>
      <c r="B738" s="32"/>
      <c r="C738" s="33"/>
      <c r="D738" s="34"/>
      <c r="E738" s="34"/>
      <c r="F738" s="33"/>
      <c r="G738" s="33"/>
      <c r="H738" s="33"/>
      <c r="I738" s="5"/>
      <c r="J738" s="5"/>
      <c r="K738" s="5"/>
      <c r="L738" s="5"/>
      <c r="M738" s="5"/>
      <c r="N738" s="5"/>
      <c r="O738" s="5"/>
      <c r="P738" s="5"/>
      <c r="Q738" s="5"/>
      <c r="R738" s="5"/>
      <c r="S738" s="5"/>
      <c r="T738" s="5"/>
      <c r="U738" s="5"/>
      <c r="V738" s="5"/>
      <c r="W738" s="5"/>
      <c r="X738" s="5"/>
      <c r="Y738" s="5"/>
      <c r="Z738" s="5"/>
    </row>
    <row r="739" spans="1:26" ht="12.75" customHeight="1" x14ac:dyDescent="0.25">
      <c r="A739" s="5"/>
      <c r="B739" s="32"/>
      <c r="C739" s="33"/>
      <c r="D739" s="34"/>
      <c r="E739" s="34"/>
      <c r="F739" s="33"/>
      <c r="G739" s="33"/>
      <c r="H739" s="33"/>
      <c r="I739" s="5"/>
      <c r="J739" s="5"/>
      <c r="K739" s="5"/>
      <c r="L739" s="5"/>
      <c r="M739" s="5"/>
      <c r="N739" s="5"/>
      <c r="O739" s="5"/>
      <c r="P739" s="5"/>
      <c r="Q739" s="5"/>
      <c r="R739" s="5"/>
      <c r="S739" s="5"/>
      <c r="T739" s="5"/>
      <c r="U739" s="5"/>
      <c r="V739" s="5"/>
      <c r="W739" s="5"/>
      <c r="X739" s="5"/>
      <c r="Y739" s="5"/>
      <c r="Z739" s="5"/>
    </row>
    <row r="740" spans="1:26" ht="12.75" customHeight="1" x14ac:dyDescent="0.25">
      <c r="A740" s="5"/>
      <c r="B740" s="32"/>
      <c r="C740" s="33"/>
      <c r="D740" s="34"/>
      <c r="E740" s="34"/>
      <c r="F740" s="33"/>
      <c r="G740" s="33"/>
      <c r="H740" s="33"/>
      <c r="I740" s="5"/>
      <c r="J740" s="5"/>
      <c r="K740" s="5"/>
      <c r="L740" s="5"/>
      <c r="M740" s="5"/>
      <c r="N740" s="5"/>
      <c r="O740" s="5"/>
      <c r="P740" s="5"/>
      <c r="Q740" s="5"/>
      <c r="R740" s="5"/>
      <c r="S740" s="5"/>
      <c r="T740" s="5"/>
      <c r="U740" s="5"/>
      <c r="V740" s="5"/>
      <c r="W740" s="5"/>
      <c r="X740" s="5"/>
      <c r="Y740" s="5"/>
      <c r="Z740" s="5"/>
    </row>
    <row r="741" spans="1:26" ht="12.75" customHeight="1" x14ac:dyDescent="0.25">
      <c r="A741" s="5"/>
      <c r="B741" s="32"/>
      <c r="C741" s="33"/>
      <c r="D741" s="34"/>
      <c r="E741" s="34"/>
      <c r="F741" s="33"/>
      <c r="G741" s="33"/>
      <c r="H741" s="33"/>
      <c r="I741" s="5"/>
      <c r="J741" s="5"/>
      <c r="K741" s="5"/>
      <c r="L741" s="5"/>
      <c r="M741" s="5"/>
      <c r="N741" s="5"/>
      <c r="O741" s="5"/>
      <c r="P741" s="5"/>
      <c r="Q741" s="5"/>
      <c r="R741" s="5"/>
      <c r="S741" s="5"/>
      <c r="T741" s="5"/>
      <c r="U741" s="5"/>
      <c r="V741" s="5"/>
      <c r="W741" s="5"/>
      <c r="X741" s="5"/>
      <c r="Y741" s="5"/>
      <c r="Z741" s="5"/>
    </row>
    <row r="742" spans="1:26" ht="12.75" customHeight="1" x14ac:dyDescent="0.25">
      <c r="A742" s="5"/>
      <c r="B742" s="32"/>
      <c r="C742" s="33"/>
      <c r="D742" s="34"/>
      <c r="E742" s="34"/>
      <c r="F742" s="33"/>
      <c r="G742" s="33"/>
      <c r="H742" s="33"/>
      <c r="I742" s="5"/>
      <c r="J742" s="5"/>
      <c r="K742" s="5"/>
      <c r="L742" s="5"/>
      <c r="M742" s="5"/>
      <c r="N742" s="5"/>
      <c r="O742" s="5"/>
      <c r="P742" s="5"/>
      <c r="Q742" s="5"/>
      <c r="R742" s="5"/>
      <c r="S742" s="5"/>
      <c r="T742" s="5"/>
      <c r="U742" s="5"/>
      <c r="V742" s="5"/>
      <c r="W742" s="5"/>
      <c r="X742" s="5"/>
      <c r="Y742" s="5"/>
      <c r="Z742" s="5"/>
    </row>
    <row r="743" spans="1:26" ht="12.75" customHeight="1" x14ac:dyDescent="0.25">
      <c r="A743" s="5"/>
      <c r="B743" s="32"/>
      <c r="C743" s="33"/>
      <c r="D743" s="34"/>
      <c r="E743" s="34"/>
      <c r="F743" s="33"/>
      <c r="G743" s="33"/>
      <c r="H743" s="33"/>
      <c r="I743" s="5"/>
      <c r="J743" s="5"/>
      <c r="K743" s="5"/>
      <c r="L743" s="5"/>
      <c r="M743" s="5"/>
      <c r="N743" s="5"/>
      <c r="O743" s="5"/>
      <c r="P743" s="5"/>
      <c r="Q743" s="5"/>
      <c r="R743" s="5"/>
      <c r="S743" s="5"/>
      <c r="T743" s="5"/>
      <c r="U743" s="5"/>
      <c r="V743" s="5"/>
      <c r="W743" s="5"/>
      <c r="X743" s="5"/>
      <c r="Y743" s="5"/>
      <c r="Z743" s="5"/>
    </row>
    <row r="744" spans="1:26" ht="12.75" customHeight="1" x14ac:dyDescent="0.25">
      <c r="A744" s="5"/>
      <c r="B744" s="32"/>
      <c r="C744" s="33"/>
      <c r="D744" s="34"/>
      <c r="E744" s="34"/>
      <c r="F744" s="33"/>
      <c r="G744" s="33"/>
      <c r="H744" s="33"/>
      <c r="I744" s="5"/>
      <c r="J744" s="5"/>
      <c r="K744" s="5"/>
      <c r="L744" s="5"/>
      <c r="M744" s="5"/>
      <c r="N744" s="5"/>
      <c r="O744" s="5"/>
      <c r="P744" s="5"/>
      <c r="Q744" s="5"/>
      <c r="R744" s="5"/>
      <c r="S744" s="5"/>
      <c r="T744" s="5"/>
      <c r="U744" s="5"/>
      <c r="V744" s="5"/>
      <c r="W744" s="5"/>
      <c r="X744" s="5"/>
      <c r="Y744" s="5"/>
      <c r="Z744" s="5"/>
    </row>
    <row r="745" spans="1:26" ht="12.75" customHeight="1" x14ac:dyDescent="0.25">
      <c r="A745" s="5"/>
      <c r="B745" s="32"/>
      <c r="C745" s="33"/>
      <c r="D745" s="34"/>
      <c r="E745" s="34"/>
      <c r="F745" s="33"/>
      <c r="G745" s="33"/>
      <c r="H745" s="33"/>
      <c r="I745" s="5"/>
      <c r="J745" s="5"/>
      <c r="K745" s="5"/>
      <c r="L745" s="5"/>
      <c r="M745" s="5"/>
      <c r="N745" s="5"/>
      <c r="O745" s="5"/>
      <c r="P745" s="5"/>
      <c r="Q745" s="5"/>
      <c r="R745" s="5"/>
      <c r="S745" s="5"/>
      <c r="T745" s="5"/>
      <c r="U745" s="5"/>
      <c r="V745" s="5"/>
      <c r="W745" s="5"/>
      <c r="X745" s="5"/>
      <c r="Y745" s="5"/>
      <c r="Z745" s="5"/>
    </row>
    <row r="746" spans="1:26" ht="12.75" customHeight="1" x14ac:dyDescent="0.25">
      <c r="A746" s="5"/>
      <c r="B746" s="32"/>
      <c r="C746" s="33"/>
      <c r="D746" s="34"/>
      <c r="E746" s="34"/>
      <c r="F746" s="33"/>
      <c r="G746" s="33"/>
      <c r="H746" s="33"/>
      <c r="I746" s="5"/>
      <c r="J746" s="5"/>
      <c r="K746" s="5"/>
      <c r="L746" s="5"/>
      <c r="M746" s="5"/>
      <c r="N746" s="5"/>
      <c r="O746" s="5"/>
      <c r="P746" s="5"/>
      <c r="Q746" s="5"/>
      <c r="R746" s="5"/>
      <c r="S746" s="5"/>
      <c r="T746" s="5"/>
      <c r="U746" s="5"/>
      <c r="V746" s="5"/>
      <c r="W746" s="5"/>
      <c r="X746" s="5"/>
      <c r="Y746" s="5"/>
      <c r="Z746" s="5"/>
    </row>
    <row r="747" spans="1:26" ht="12.75" customHeight="1" x14ac:dyDescent="0.25">
      <c r="A747" s="5"/>
      <c r="B747" s="32"/>
      <c r="C747" s="33"/>
      <c r="D747" s="34"/>
      <c r="E747" s="34"/>
      <c r="F747" s="33"/>
      <c r="G747" s="33"/>
      <c r="H747" s="33"/>
      <c r="I747" s="5"/>
      <c r="J747" s="5"/>
      <c r="K747" s="5"/>
      <c r="L747" s="5"/>
      <c r="M747" s="5"/>
      <c r="N747" s="5"/>
      <c r="O747" s="5"/>
      <c r="P747" s="5"/>
      <c r="Q747" s="5"/>
      <c r="R747" s="5"/>
      <c r="S747" s="5"/>
      <c r="T747" s="5"/>
      <c r="U747" s="5"/>
      <c r="V747" s="5"/>
      <c r="W747" s="5"/>
      <c r="X747" s="5"/>
      <c r="Y747" s="5"/>
      <c r="Z747" s="5"/>
    </row>
    <row r="748" spans="1:26" ht="12.75" customHeight="1" x14ac:dyDescent="0.25">
      <c r="A748" s="5"/>
      <c r="B748" s="32"/>
      <c r="C748" s="33"/>
      <c r="D748" s="34"/>
      <c r="E748" s="34"/>
      <c r="F748" s="33"/>
      <c r="G748" s="33"/>
      <c r="H748" s="33"/>
      <c r="I748" s="5"/>
      <c r="J748" s="5"/>
      <c r="K748" s="5"/>
      <c r="L748" s="5"/>
      <c r="M748" s="5"/>
      <c r="N748" s="5"/>
      <c r="O748" s="5"/>
      <c r="P748" s="5"/>
      <c r="Q748" s="5"/>
      <c r="R748" s="5"/>
      <c r="S748" s="5"/>
      <c r="T748" s="5"/>
      <c r="U748" s="5"/>
      <c r="V748" s="5"/>
      <c r="W748" s="5"/>
      <c r="X748" s="5"/>
      <c r="Y748" s="5"/>
      <c r="Z748" s="5"/>
    </row>
    <row r="749" spans="1:26" ht="12.75" customHeight="1" x14ac:dyDescent="0.25">
      <c r="A749" s="5"/>
      <c r="B749" s="32"/>
      <c r="C749" s="33"/>
      <c r="D749" s="34"/>
      <c r="E749" s="34"/>
      <c r="F749" s="33"/>
      <c r="G749" s="33"/>
      <c r="H749" s="33"/>
      <c r="I749" s="5"/>
      <c r="J749" s="5"/>
      <c r="K749" s="5"/>
      <c r="L749" s="5"/>
      <c r="M749" s="5"/>
      <c r="N749" s="5"/>
      <c r="O749" s="5"/>
      <c r="P749" s="5"/>
      <c r="Q749" s="5"/>
      <c r="R749" s="5"/>
      <c r="S749" s="5"/>
      <c r="T749" s="5"/>
      <c r="U749" s="5"/>
      <c r="V749" s="5"/>
      <c r="W749" s="5"/>
      <c r="X749" s="5"/>
      <c r="Y749" s="5"/>
      <c r="Z749" s="5"/>
    </row>
    <row r="750" spans="1:26" ht="12.75" customHeight="1" x14ac:dyDescent="0.25">
      <c r="A750" s="5"/>
      <c r="B750" s="32"/>
      <c r="C750" s="33"/>
      <c r="D750" s="34"/>
      <c r="E750" s="34"/>
      <c r="F750" s="33"/>
      <c r="G750" s="33"/>
      <c r="H750" s="33"/>
      <c r="I750" s="5"/>
      <c r="J750" s="5"/>
      <c r="K750" s="5"/>
      <c r="L750" s="5"/>
      <c r="M750" s="5"/>
      <c r="N750" s="5"/>
      <c r="O750" s="5"/>
      <c r="P750" s="5"/>
      <c r="Q750" s="5"/>
      <c r="R750" s="5"/>
      <c r="S750" s="5"/>
      <c r="T750" s="5"/>
      <c r="U750" s="5"/>
      <c r="V750" s="5"/>
      <c r="W750" s="5"/>
      <c r="X750" s="5"/>
      <c r="Y750" s="5"/>
      <c r="Z750" s="5"/>
    </row>
    <row r="751" spans="1:26" ht="12.75" customHeight="1" x14ac:dyDescent="0.25">
      <c r="A751" s="5"/>
      <c r="B751" s="32"/>
      <c r="C751" s="33"/>
      <c r="D751" s="34"/>
      <c r="E751" s="34"/>
      <c r="F751" s="33"/>
      <c r="G751" s="33"/>
      <c r="H751" s="33"/>
      <c r="I751" s="5"/>
      <c r="J751" s="5"/>
      <c r="K751" s="5"/>
      <c r="L751" s="5"/>
      <c r="M751" s="5"/>
      <c r="N751" s="5"/>
      <c r="O751" s="5"/>
      <c r="P751" s="5"/>
      <c r="Q751" s="5"/>
      <c r="R751" s="5"/>
      <c r="S751" s="5"/>
      <c r="T751" s="5"/>
      <c r="U751" s="5"/>
      <c r="V751" s="5"/>
      <c r="W751" s="5"/>
      <c r="X751" s="5"/>
      <c r="Y751" s="5"/>
      <c r="Z751" s="5"/>
    </row>
    <row r="752" spans="1:26" ht="12.75" customHeight="1" x14ac:dyDescent="0.25">
      <c r="A752" s="5"/>
      <c r="B752" s="32"/>
      <c r="C752" s="33"/>
      <c r="D752" s="34"/>
      <c r="E752" s="34"/>
      <c r="F752" s="33"/>
      <c r="G752" s="33"/>
      <c r="H752" s="33"/>
      <c r="I752" s="5"/>
      <c r="J752" s="5"/>
      <c r="K752" s="5"/>
      <c r="L752" s="5"/>
      <c r="M752" s="5"/>
      <c r="N752" s="5"/>
      <c r="O752" s="5"/>
      <c r="P752" s="5"/>
      <c r="Q752" s="5"/>
      <c r="R752" s="5"/>
      <c r="S752" s="5"/>
      <c r="T752" s="5"/>
      <c r="U752" s="5"/>
      <c r="V752" s="5"/>
      <c r="W752" s="5"/>
      <c r="X752" s="5"/>
      <c r="Y752" s="5"/>
      <c r="Z752" s="5"/>
    </row>
    <row r="753" spans="1:26" ht="12.75" customHeight="1" x14ac:dyDescent="0.25">
      <c r="A753" s="5"/>
      <c r="B753" s="32"/>
      <c r="C753" s="33"/>
      <c r="D753" s="34"/>
      <c r="E753" s="34"/>
      <c r="F753" s="33"/>
      <c r="G753" s="33"/>
      <c r="H753" s="33"/>
      <c r="I753" s="5"/>
      <c r="J753" s="5"/>
      <c r="K753" s="5"/>
      <c r="L753" s="5"/>
      <c r="M753" s="5"/>
      <c r="N753" s="5"/>
      <c r="O753" s="5"/>
      <c r="P753" s="5"/>
      <c r="Q753" s="5"/>
      <c r="R753" s="5"/>
      <c r="S753" s="5"/>
      <c r="T753" s="5"/>
      <c r="U753" s="5"/>
      <c r="V753" s="5"/>
      <c r="W753" s="5"/>
      <c r="X753" s="5"/>
      <c r="Y753" s="5"/>
      <c r="Z753" s="5"/>
    </row>
    <row r="754" spans="1:26" ht="12.75" customHeight="1" x14ac:dyDescent="0.25">
      <c r="A754" s="5"/>
      <c r="B754" s="32"/>
      <c r="C754" s="33"/>
      <c r="D754" s="34"/>
      <c r="E754" s="34"/>
      <c r="F754" s="33"/>
      <c r="G754" s="33"/>
      <c r="H754" s="33"/>
      <c r="I754" s="5"/>
      <c r="J754" s="5"/>
      <c r="K754" s="5"/>
      <c r="L754" s="5"/>
      <c r="M754" s="5"/>
      <c r="N754" s="5"/>
      <c r="O754" s="5"/>
      <c r="P754" s="5"/>
      <c r="Q754" s="5"/>
      <c r="R754" s="5"/>
      <c r="S754" s="5"/>
      <c r="T754" s="5"/>
      <c r="U754" s="5"/>
      <c r="V754" s="5"/>
      <c r="W754" s="5"/>
      <c r="X754" s="5"/>
      <c r="Y754" s="5"/>
      <c r="Z754" s="5"/>
    </row>
    <row r="755" spans="1:26" ht="12.75" customHeight="1" x14ac:dyDescent="0.25">
      <c r="A755" s="5"/>
      <c r="B755" s="32"/>
      <c r="C755" s="33"/>
      <c r="D755" s="34"/>
      <c r="E755" s="34"/>
      <c r="F755" s="33"/>
      <c r="G755" s="33"/>
      <c r="H755" s="33"/>
      <c r="I755" s="5"/>
      <c r="J755" s="5"/>
      <c r="K755" s="5"/>
      <c r="L755" s="5"/>
      <c r="M755" s="5"/>
      <c r="N755" s="5"/>
      <c r="O755" s="5"/>
      <c r="P755" s="5"/>
      <c r="Q755" s="5"/>
      <c r="R755" s="5"/>
      <c r="S755" s="5"/>
      <c r="T755" s="5"/>
      <c r="U755" s="5"/>
      <c r="V755" s="5"/>
      <c r="W755" s="5"/>
      <c r="X755" s="5"/>
      <c r="Y755" s="5"/>
      <c r="Z755" s="5"/>
    </row>
    <row r="756" spans="1:26" ht="12.75" customHeight="1" x14ac:dyDescent="0.25">
      <c r="A756" s="5"/>
      <c r="B756" s="32"/>
      <c r="C756" s="33"/>
      <c r="D756" s="34"/>
      <c r="E756" s="34"/>
      <c r="F756" s="33"/>
      <c r="G756" s="33"/>
      <c r="H756" s="33"/>
      <c r="I756" s="5"/>
      <c r="J756" s="5"/>
      <c r="K756" s="5"/>
      <c r="L756" s="5"/>
      <c r="M756" s="5"/>
      <c r="N756" s="5"/>
      <c r="O756" s="5"/>
      <c r="P756" s="5"/>
      <c r="Q756" s="5"/>
      <c r="R756" s="5"/>
      <c r="S756" s="5"/>
      <c r="T756" s="5"/>
      <c r="U756" s="5"/>
      <c r="V756" s="5"/>
      <c r="W756" s="5"/>
      <c r="X756" s="5"/>
      <c r="Y756" s="5"/>
      <c r="Z756" s="5"/>
    </row>
    <row r="757" spans="1:26" ht="12.75" customHeight="1" x14ac:dyDescent="0.25">
      <c r="A757" s="5"/>
      <c r="B757" s="32"/>
      <c r="C757" s="33"/>
      <c r="D757" s="34"/>
      <c r="E757" s="34"/>
      <c r="F757" s="33"/>
      <c r="G757" s="33"/>
      <c r="H757" s="33"/>
      <c r="I757" s="5"/>
      <c r="J757" s="5"/>
      <c r="K757" s="5"/>
      <c r="L757" s="5"/>
      <c r="M757" s="5"/>
      <c r="N757" s="5"/>
      <c r="O757" s="5"/>
      <c r="P757" s="5"/>
      <c r="Q757" s="5"/>
      <c r="R757" s="5"/>
      <c r="S757" s="5"/>
      <c r="T757" s="5"/>
      <c r="U757" s="5"/>
      <c r="V757" s="5"/>
      <c r="W757" s="5"/>
      <c r="X757" s="5"/>
      <c r="Y757" s="5"/>
      <c r="Z757" s="5"/>
    </row>
    <row r="758" spans="1:26" ht="12.75" customHeight="1" x14ac:dyDescent="0.25">
      <c r="A758" s="5"/>
      <c r="B758" s="32"/>
      <c r="C758" s="33"/>
      <c r="D758" s="34"/>
      <c r="E758" s="34"/>
      <c r="F758" s="33"/>
      <c r="G758" s="33"/>
      <c r="H758" s="33"/>
      <c r="I758" s="5"/>
      <c r="J758" s="5"/>
      <c r="K758" s="5"/>
      <c r="L758" s="5"/>
      <c r="M758" s="5"/>
      <c r="N758" s="5"/>
      <c r="O758" s="5"/>
      <c r="P758" s="5"/>
      <c r="Q758" s="5"/>
      <c r="R758" s="5"/>
      <c r="S758" s="5"/>
      <c r="T758" s="5"/>
      <c r="U758" s="5"/>
      <c r="V758" s="5"/>
      <c r="W758" s="5"/>
      <c r="X758" s="5"/>
      <c r="Y758" s="5"/>
      <c r="Z758" s="5"/>
    </row>
    <row r="759" spans="1:26" ht="12.75" customHeight="1" x14ac:dyDescent="0.25">
      <c r="A759" s="5"/>
      <c r="B759" s="32"/>
      <c r="C759" s="33"/>
      <c r="D759" s="34"/>
      <c r="E759" s="34"/>
      <c r="F759" s="33"/>
      <c r="G759" s="33"/>
      <c r="H759" s="33"/>
      <c r="I759" s="5"/>
      <c r="J759" s="5"/>
      <c r="K759" s="5"/>
      <c r="L759" s="5"/>
      <c r="M759" s="5"/>
      <c r="N759" s="5"/>
      <c r="O759" s="5"/>
      <c r="P759" s="5"/>
      <c r="Q759" s="5"/>
      <c r="R759" s="5"/>
      <c r="S759" s="5"/>
      <c r="T759" s="5"/>
      <c r="U759" s="5"/>
      <c r="V759" s="5"/>
      <c r="W759" s="5"/>
      <c r="X759" s="5"/>
      <c r="Y759" s="5"/>
      <c r="Z759" s="5"/>
    </row>
    <row r="760" spans="1:26" ht="12.75" customHeight="1" x14ac:dyDescent="0.25">
      <c r="A760" s="5"/>
      <c r="B760" s="32"/>
      <c r="C760" s="33"/>
      <c r="D760" s="34"/>
      <c r="E760" s="34"/>
      <c r="F760" s="33"/>
      <c r="G760" s="33"/>
      <c r="H760" s="33"/>
      <c r="I760" s="5"/>
      <c r="J760" s="5"/>
      <c r="K760" s="5"/>
      <c r="L760" s="5"/>
      <c r="M760" s="5"/>
      <c r="N760" s="5"/>
      <c r="O760" s="5"/>
      <c r="P760" s="5"/>
      <c r="Q760" s="5"/>
      <c r="R760" s="5"/>
      <c r="S760" s="5"/>
      <c r="T760" s="5"/>
      <c r="U760" s="5"/>
      <c r="V760" s="5"/>
      <c r="W760" s="5"/>
      <c r="X760" s="5"/>
      <c r="Y760" s="5"/>
      <c r="Z760" s="5"/>
    </row>
    <row r="761" spans="1:26" ht="12.75" customHeight="1" x14ac:dyDescent="0.25">
      <c r="A761" s="5"/>
      <c r="B761" s="32"/>
      <c r="C761" s="33"/>
      <c r="D761" s="34"/>
      <c r="E761" s="34"/>
      <c r="F761" s="33"/>
      <c r="G761" s="33"/>
      <c r="H761" s="33"/>
      <c r="I761" s="5"/>
      <c r="J761" s="5"/>
      <c r="K761" s="5"/>
      <c r="L761" s="5"/>
      <c r="M761" s="5"/>
      <c r="N761" s="5"/>
      <c r="O761" s="5"/>
      <c r="P761" s="5"/>
      <c r="Q761" s="5"/>
      <c r="R761" s="5"/>
      <c r="S761" s="5"/>
      <c r="T761" s="5"/>
      <c r="U761" s="5"/>
      <c r="V761" s="5"/>
      <c r="W761" s="5"/>
      <c r="X761" s="5"/>
      <c r="Y761" s="5"/>
      <c r="Z761" s="5"/>
    </row>
    <row r="762" spans="1:26" ht="12.75" customHeight="1" x14ac:dyDescent="0.25">
      <c r="A762" s="5"/>
      <c r="B762" s="32"/>
      <c r="C762" s="33"/>
      <c r="D762" s="34"/>
      <c r="E762" s="34"/>
      <c r="F762" s="33"/>
      <c r="G762" s="33"/>
      <c r="H762" s="33"/>
      <c r="I762" s="5"/>
      <c r="J762" s="5"/>
      <c r="K762" s="5"/>
      <c r="L762" s="5"/>
      <c r="M762" s="5"/>
      <c r="N762" s="5"/>
      <c r="O762" s="5"/>
      <c r="P762" s="5"/>
      <c r="Q762" s="5"/>
      <c r="R762" s="5"/>
      <c r="S762" s="5"/>
      <c r="T762" s="5"/>
      <c r="U762" s="5"/>
      <c r="V762" s="5"/>
      <c r="W762" s="5"/>
      <c r="X762" s="5"/>
      <c r="Y762" s="5"/>
      <c r="Z762" s="5"/>
    </row>
    <row r="763" spans="1:26" ht="12.75" customHeight="1" x14ac:dyDescent="0.25">
      <c r="A763" s="5"/>
      <c r="B763" s="32"/>
      <c r="C763" s="33"/>
      <c r="D763" s="34"/>
      <c r="E763" s="34"/>
      <c r="F763" s="33"/>
      <c r="G763" s="33"/>
      <c r="H763" s="33"/>
      <c r="I763" s="5"/>
      <c r="J763" s="5"/>
      <c r="K763" s="5"/>
      <c r="L763" s="5"/>
      <c r="M763" s="5"/>
      <c r="N763" s="5"/>
      <c r="O763" s="5"/>
      <c r="P763" s="5"/>
      <c r="Q763" s="5"/>
      <c r="R763" s="5"/>
      <c r="S763" s="5"/>
      <c r="T763" s="5"/>
      <c r="U763" s="5"/>
      <c r="V763" s="5"/>
      <c r="W763" s="5"/>
      <c r="X763" s="5"/>
      <c r="Y763" s="5"/>
      <c r="Z763" s="5"/>
    </row>
    <row r="764" spans="1:26" ht="12.75" customHeight="1" x14ac:dyDescent="0.25">
      <c r="A764" s="5"/>
      <c r="B764" s="32"/>
      <c r="C764" s="33"/>
      <c r="D764" s="34"/>
      <c r="E764" s="34"/>
      <c r="F764" s="33"/>
      <c r="G764" s="33"/>
      <c r="H764" s="33"/>
      <c r="I764" s="5"/>
      <c r="J764" s="5"/>
      <c r="K764" s="5"/>
      <c r="L764" s="5"/>
      <c r="M764" s="5"/>
      <c r="N764" s="5"/>
      <c r="O764" s="5"/>
      <c r="P764" s="5"/>
      <c r="Q764" s="5"/>
      <c r="R764" s="5"/>
      <c r="S764" s="5"/>
      <c r="T764" s="5"/>
      <c r="U764" s="5"/>
      <c r="V764" s="5"/>
      <c r="W764" s="5"/>
      <c r="X764" s="5"/>
      <c r="Y764" s="5"/>
      <c r="Z764" s="5"/>
    </row>
    <row r="765" spans="1:26" ht="12.75" customHeight="1" x14ac:dyDescent="0.25">
      <c r="A765" s="5"/>
      <c r="B765" s="32"/>
      <c r="C765" s="33"/>
      <c r="D765" s="34"/>
      <c r="E765" s="34"/>
      <c r="F765" s="33"/>
      <c r="G765" s="33"/>
      <c r="H765" s="33"/>
      <c r="I765" s="5"/>
      <c r="J765" s="5"/>
      <c r="K765" s="5"/>
      <c r="L765" s="5"/>
      <c r="M765" s="5"/>
      <c r="N765" s="5"/>
      <c r="O765" s="5"/>
      <c r="P765" s="5"/>
      <c r="Q765" s="5"/>
      <c r="R765" s="5"/>
      <c r="S765" s="5"/>
      <c r="T765" s="5"/>
      <c r="U765" s="5"/>
      <c r="V765" s="5"/>
      <c r="W765" s="5"/>
      <c r="X765" s="5"/>
      <c r="Y765" s="5"/>
      <c r="Z765" s="5"/>
    </row>
    <row r="766" spans="1:26" ht="12.75" customHeight="1" x14ac:dyDescent="0.25">
      <c r="A766" s="5"/>
      <c r="B766" s="32"/>
      <c r="C766" s="33"/>
      <c r="D766" s="34"/>
      <c r="E766" s="34"/>
      <c r="F766" s="33"/>
      <c r="G766" s="33"/>
      <c r="H766" s="33"/>
      <c r="I766" s="5"/>
      <c r="J766" s="5"/>
      <c r="K766" s="5"/>
      <c r="L766" s="5"/>
      <c r="M766" s="5"/>
      <c r="N766" s="5"/>
      <c r="O766" s="5"/>
      <c r="P766" s="5"/>
      <c r="Q766" s="5"/>
      <c r="R766" s="5"/>
      <c r="S766" s="5"/>
      <c r="T766" s="5"/>
      <c r="U766" s="5"/>
      <c r="V766" s="5"/>
      <c r="W766" s="5"/>
      <c r="X766" s="5"/>
      <c r="Y766" s="5"/>
      <c r="Z766" s="5"/>
    </row>
    <row r="767" spans="1:26" ht="12.75" customHeight="1" x14ac:dyDescent="0.25">
      <c r="A767" s="5"/>
      <c r="B767" s="32"/>
      <c r="C767" s="33"/>
      <c r="D767" s="34"/>
      <c r="E767" s="34"/>
      <c r="F767" s="33"/>
      <c r="G767" s="33"/>
      <c r="H767" s="33"/>
      <c r="I767" s="5"/>
      <c r="J767" s="5"/>
      <c r="K767" s="5"/>
      <c r="L767" s="5"/>
      <c r="M767" s="5"/>
      <c r="N767" s="5"/>
      <c r="O767" s="5"/>
      <c r="P767" s="5"/>
      <c r="Q767" s="5"/>
      <c r="R767" s="5"/>
      <c r="S767" s="5"/>
      <c r="T767" s="5"/>
      <c r="U767" s="5"/>
      <c r="V767" s="5"/>
      <c r="W767" s="5"/>
      <c r="X767" s="5"/>
      <c r="Y767" s="5"/>
      <c r="Z767" s="5"/>
    </row>
    <row r="768" spans="1:26" ht="12.75" customHeight="1" x14ac:dyDescent="0.25">
      <c r="A768" s="5"/>
      <c r="B768" s="32"/>
      <c r="C768" s="33"/>
      <c r="D768" s="34"/>
      <c r="E768" s="34"/>
      <c r="F768" s="33"/>
      <c r="G768" s="33"/>
      <c r="H768" s="33"/>
      <c r="I768" s="5"/>
      <c r="J768" s="5"/>
      <c r="K768" s="5"/>
      <c r="L768" s="5"/>
      <c r="M768" s="5"/>
      <c r="N768" s="5"/>
      <c r="O768" s="5"/>
      <c r="P768" s="5"/>
      <c r="Q768" s="5"/>
      <c r="R768" s="5"/>
      <c r="S768" s="5"/>
      <c r="T768" s="5"/>
      <c r="U768" s="5"/>
      <c r="V768" s="5"/>
      <c r="W768" s="5"/>
      <c r="X768" s="5"/>
      <c r="Y768" s="5"/>
      <c r="Z768" s="5"/>
    </row>
    <row r="769" spans="1:26" ht="12.75" customHeight="1" x14ac:dyDescent="0.25">
      <c r="A769" s="5"/>
      <c r="B769" s="32"/>
      <c r="C769" s="33"/>
      <c r="D769" s="34"/>
      <c r="E769" s="34"/>
      <c r="F769" s="33"/>
      <c r="G769" s="33"/>
      <c r="H769" s="33"/>
      <c r="I769" s="5"/>
      <c r="J769" s="5"/>
      <c r="K769" s="5"/>
      <c r="L769" s="5"/>
      <c r="M769" s="5"/>
      <c r="N769" s="5"/>
      <c r="O769" s="5"/>
      <c r="P769" s="5"/>
      <c r="Q769" s="5"/>
      <c r="R769" s="5"/>
      <c r="S769" s="5"/>
      <c r="T769" s="5"/>
      <c r="U769" s="5"/>
      <c r="V769" s="5"/>
      <c r="W769" s="5"/>
      <c r="X769" s="5"/>
      <c r="Y769" s="5"/>
      <c r="Z769" s="5"/>
    </row>
    <row r="770" spans="1:26" ht="12.75" customHeight="1" x14ac:dyDescent="0.25">
      <c r="A770" s="5"/>
      <c r="B770" s="32"/>
      <c r="C770" s="33"/>
      <c r="D770" s="34"/>
      <c r="E770" s="34"/>
      <c r="F770" s="33"/>
      <c r="G770" s="33"/>
      <c r="H770" s="33"/>
      <c r="I770" s="5"/>
      <c r="J770" s="5"/>
      <c r="K770" s="5"/>
      <c r="L770" s="5"/>
      <c r="M770" s="5"/>
      <c r="N770" s="5"/>
      <c r="O770" s="5"/>
      <c r="P770" s="5"/>
      <c r="Q770" s="5"/>
      <c r="R770" s="5"/>
      <c r="S770" s="5"/>
      <c r="T770" s="5"/>
      <c r="U770" s="5"/>
      <c r="V770" s="5"/>
      <c r="W770" s="5"/>
      <c r="X770" s="5"/>
      <c r="Y770" s="5"/>
      <c r="Z770" s="5"/>
    </row>
    <row r="771" spans="1:26" ht="12.75" customHeight="1" x14ac:dyDescent="0.25">
      <c r="A771" s="5"/>
      <c r="B771" s="32"/>
      <c r="C771" s="33"/>
      <c r="D771" s="34"/>
      <c r="E771" s="34"/>
      <c r="F771" s="33"/>
      <c r="G771" s="33"/>
      <c r="H771" s="33"/>
      <c r="I771" s="5"/>
      <c r="J771" s="5"/>
      <c r="K771" s="5"/>
      <c r="L771" s="5"/>
      <c r="M771" s="5"/>
      <c r="N771" s="5"/>
      <c r="O771" s="5"/>
      <c r="P771" s="5"/>
      <c r="Q771" s="5"/>
      <c r="R771" s="5"/>
      <c r="S771" s="5"/>
      <c r="T771" s="5"/>
      <c r="U771" s="5"/>
      <c r="V771" s="5"/>
      <c r="W771" s="5"/>
      <c r="X771" s="5"/>
      <c r="Y771" s="5"/>
      <c r="Z771" s="5"/>
    </row>
    <row r="772" spans="1:26" ht="12.75" customHeight="1" x14ac:dyDescent="0.25">
      <c r="A772" s="5"/>
      <c r="B772" s="32"/>
      <c r="C772" s="33"/>
      <c r="D772" s="34"/>
      <c r="E772" s="34"/>
      <c r="F772" s="33"/>
      <c r="G772" s="33"/>
      <c r="H772" s="33"/>
      <c r="I772" s="5"/>
      <c r="J772" s="5"/>
      <c r="K772" s="5"/>
      <c r="L772" s="5"/>
      <c r="M772" s="5"/>
      <c r="N772" s="5"/>
      <c r="O772" s="5"/>
      <c r="P772" s="5"/>
      <c r="Q772" s="5"/>
      <c r="R772" s="5"/>
      <c r="S772" s="5"/>
      <c r="T772" s="5"/>
      <c r="U772" s="5"/>
      <c r="V772" s="5"/>
      <c r="W772" s="5"/>
      <c r="X772" s="5"/>
      <c r="Y772" s="5"/>
      <c r="Z772" s="5"/>
    </row>
    <row r="773" spans="1:26" ht="12.75" customHeight="1" x14ac:dyDescent="0.25">
      <c r="A773" s="5"/>
      <c r="B773" s="32"/>
      <c r="C773" s="33"/>
      <c r="D773" s="34"/>
      <c r="E773" s="34"/>
      <c r="F773" s="33"/>
      <c r="G773" s="33"/>
      <c r="H773" s="33"/>
      <c r="I773" s="5"/>
      <c r="J773" s="5"/>
      <c r="K773" s="5"/>
      <c r="L773" s="5"/>
      <c r="M773" s="5"/>
      <c r="N773" s="5"/>
      <c r="O773" s="5"/>
      <c r="P773" s="5"/>
      <c r="Q773" s="5"/>
      <c r="R773" s="5"/>
      <c r="S773" s="5"/>
      <c r="T773" s="5"/>
      <c r="U773" s="5"/>
      <c r="V773" s="5"/>
      <c r="W773" s="5"/>
      <c r="X773" s="5"/>
      <c r="Y773" s="5"/>
      <c r="Z773" s="5"/>
    </row>
    <row r="774" spans="1:26" ht="12.75" customHeight="1" x14ac:dyDescent="0.25">
      <c r="A774" s="5"/>
      <c r="B774" s="32"/>
      <c r="C774" s="33"/>
      <c r="D774" s="34"/>
      <c r="E774" s="34"/>
      <c r="F774" s="33"/>
      <c r="G774" s="33"/>
      <c r="H774" s="33"/>
      <c r="I774" s="5"/>
      <c r="J774" s="5"/>
      <c r="K774" s="5"/>
      <c r="L774" s="5"/>
      <c r="M774" s="5"/>
      <c r="N774" s="5"/>
      <c r="O774" s="5"/>
      <c r="P774" s="5"/>
      <c r="Q774" s="5"/>
      <c r="R774" s="5"/>
      <c r="S774" s="5"/>
      <c r="T774" s="5"/>
      <c r="U774" s="5"/>
      <c r="V774" s="5"/>
      <c r="W774" s="5"/>
      <c r="X774" s="5"/>
      <c r="Y774" s="5"/>
      <c r="Z774" s="5"/>
    </row>
    <row r="775" spans="1:26" ht="12.75" customHeight="1" x14ac:dyDescent="0.25">
      <c r="A775" s="5"/>
      <c r="B775" s="32"/>
      <c r="C775" s="33"/>
      <c r="D775" s="34"/>
      <c r="E775" s="34"/>
      <c r="F775" s="33"/>
      <c r="G775" s="33"/>
      <c r="H775" s="33"/>
      <c r="I775" s="5"/>
      <c r="J775" s="5"/>
      <c r="K775" s="5"/>
      <c r="L775" s="5"/>
      <c r="M775" s="5"/>
      <c r="N775" s="5"/>
      <c r="O775" s="5"/>
      <c r="P775" s="5"/>
      <c r="Q775" s="5"/>
      <c r="R775" s="5"/>
      <c r="S775" s="5"/>
      <c r="T775" s="5"/>
      <c r="U775" s="5"/>
      <c r="V775" s="5"/>
      <c r="W775" s="5"/>
      <c r="X775" s="5"/>
      <c r="Y775" s="5"/>
      <c r="Z775" s="5"/>
    </row>
    <row r="776" spans="1:26" ht="12.75" customHeight="1" x14ac:dyDescent="0.25">
      <c r="A776" s="5"/>
      <c r="B776" s="32"/>
      <c r="C776" s="33"/>
      <c r="D776" s="34"/>
      <c r="E776" s="34"/>
      <c r="F776" s="33"/>
      <c r="G776" s="33"/>
      <c r="H776" s="33"/>
      <c r="I776" s="5"/>
      <c r="J776" s="5"/>
      <c r="K776" s="5"/>
      <c r="L776" s="5"/>
      <c r="M776" s="5"/>
      <c r="N776" s="5"/>
      <c r="O776" s="5"/>
      <c r="P776" s="5"/>
      <c r="Q776" s="5"/>
      <c r="R776" s="5"/>
      <c r="S776" s="5"/>
      <c r="T776" s="5"/>
      <c r="U776" s="5"/>
      <c r="V776" s="5"/>
      <c r="W776" s="5"/>
      <c r="X776" s="5"/>
      <c r="Y776" s="5"/>
      <c r="Z776" s="5"/>
    </row>
    <row r="777" spans="1:26" ht="12.75" customHeight="1" x14ac:dyDescent="0.25">
      <c r="A777" s="5"/>
      <c r="B777" s="32"/>
      <c r="C777" s="33"/>
      <c r="D777" s="34"/>
      <c r="E777" s="34"/>
      <c r="F777" s="33"/>
      <c r="G777" s="33"/>
      <c r="H777" s="33"/>
      <c r="I777" s="5"/>
      <c r="J777" s="5"/>
      <c r="K777" s="5"/>
      <c r="L777" s="5"/>
      <c r="M777" s="5"/>
      <c r="N777" s="5"/>
      <c r="O777" s="5"/>
      <c r="P777" s="5"/>
      <c r="Q777" s="5"/>
      <c r="R777" s="5"/>
      <c r="S777" s="5"/>
      <c r="T777" s="5"/>
      <c r="U777" s="5"/>
      <c r="V777" s="5"/>
      <c r="W777" s="5"/>
      <c r="X777" s="5"/>
      <c r="Y777" s="5"/>
      <c r="Z777" s="5"/>
    </row>
    <row r="778" spans="1:26" ht="12.75" customHeight="1" x14ac:dyDescent="0.25">
      <c r="A778" s="5"/>
      <c r="B778" s="32"/>
      <c r="C778" s="33"/>
      <c r="D778" s="34"/>
      <c r="E778" s="34"/>
      <c r="F778" s="33"/>
      <c r="G778" s="33"/>
      <c r="H778" s="33"/>
      <c r="I778" s="5"/>
      <c r="J778" s="5"/>
      <c r="K778" s="5"/>
      <c r="L778" s="5"/>
      <c r="M778" s="5"/>
      <c r="N778" s="5"/>
      <c r="O778" s="5"/>
      <c r="P778" s="5"/>
      <c r="Q778" s="5"/>
      <c r="R778" s="5"/>
      <c r="S778" s="5"/>
      <c r="T778" s="5"/>
      <c r="U778" s="5"/>
      <c r="V778" s="5"/>
      <c r="W778" s="5"/>
      <c r="X778" s="5"/>
      <c r="Y778" s="5"/>
      <c r="Z778" s="5"/>
    </row>
    <row r="779" spans="1:26" ht="12.75" customHeight="1" x14ac:dyDescent="0.25">
      <c r="A779" s="5"/>
      <c r="B779" s="32"/>
      <c r="C779" s="33"/>
      <c r="D779" s="34"/>
      <c r="E779" s="34"/>
      <c r="F779" s="33"/>
      <c r="G779" s="33"/>
      <c r="H779" s="33"/>
      <c r="I779" s="5"/>
      <c r="J779" s="5"/>
      <c r="K779" s="5"/>
      <c r="L779" s="5"/>
      <c r="M779" s="5"/>
      <c r="N779" s="5"/>
      <c r="O779" s="5"/>
      <c r="P779" s="5"/>
      <c r="Q779" s="5"/>
      <c r="R779" s="5"/>
      <c r="S779" s="5"/>
      <c r="T779" s="5"/>
      <c r="U779" s="5"/>
      <c r="V779" s="5"/>
      <c r="W779" s="5"/>
      <c r="X779" s="5"/>
      <c r="Y779" s="5"/>
      <c r="Z779" s="5"/>
    </row>
    <row r="780" spans="1:26" ht="12.75" customHeight="1" x14ac:dyDescent="0.25">
      <c r="A780" s="5"/>
      <c r="B780" s="32"/>
      <c r="C780" s="33"/>
      <c r="D780" s="34"/>
      <c r="E780" s="34"/>
      <c r="F780" s="33"/>
      <c r="G780" s="33"/>
      <c r="H780" s="33"/>
      <c r="I780" s="5"/>
      <c r="J780" s="5"/>
      <c r="K780" s="5"/>
      <c r="L780" s="5"/>
      <c r="M780" s="5"/>
      <c r="N780" s="5"/>
      <c r="O780" s="5"/>
      <c r="P780" s="5"/>
      <c r="Q780" s="5"/>
      <c r="R780" s="5"/>
      <c r="S780" s="5"/>
      <c r="T780" s="5"/>
      <c r="U780" s="5"/>
      <c r="V780" s="5"/>
      <c r="W780" s="5"/>
      <c r="X780" s="5"/>
      <c r="Y780" s="5"/>
      <c r="Z780" s="5"/>
    </row>
    <row r="781" spans="1:26" ht="12.75" customHeight="1" x14ac:dyDescent="0.25">
      <c r="A781" s="5"/>
      <c r="B781" s="32"/>
      <c r="C781" s="33"/>
      <c r="D781" s="34"/>
      <c r="E781" s="34"/>
      <c r="F781" s="33"/>
      <c r="G781" s="33"/>
      <c r="H781" s="33"/>
      <c r="I781" s="5"/>
      <c r="J781" s="5"/>
      <c r="K781" s="5"/>
      <c r="L781" s="5"/>
      <c r="M781" s="5"/>
      <c r="N781" s="5"/>
      <c r="O781" s="5"/>
      <c r="P781" s="5"/>
      <c r="Q781" s="5"/>
      <c r="R781" s="5"/>
      <c r="S781" s="5"/>
      <c r="T781" s="5"/>
      <c r="U781" s="5"/>
      <c r="V781" s="5"/>
      <c r="W781" s="5"/>
      <c r="X781" s="5"/>
      <c r="Y781" s="5"/>
      <c r="Z781" s="5"/>
    </row>
    <row r="782" spans="1:26" ht="12.75" customHeight="1" x14ac:dyDescent="0.25">
      <c r="A782" s="5"/>
      <c r="B782" s="32"/>
      <c r="C782" s="33"/>
      <c r="D782" s="34"/>
      <c r="E782" s="34"/>
      <c r="F782" s="33"/>
      <c r="G782" s="33"/>
      <c r="H782" s="33"/>
      <c r="I782" s="5"/>
      <c r="J782" s="5"/>
      <c r="K782" s="5"/>
      <c r="L782" s="5"/>
      <c r="M782" s="5"/>
      <c r="N782" s="5"/>
      <c r="O782" s="5"/>
      <c r="P782" s="5"/>
      <c r="Q782" s="5"/>
      <c r="R782" s="5"/>
      <c r="S782" s="5"/>
      <c r="T782" s="5"/>
      <c r="U782" s="5"/>
      <c r="V782" s="5"/>
      <c r="W782" s="5"/>
      <c r="X782" s="5"/>
      <c r="Y782" s="5"/>
      <c r="Z782" s="5"/>
    </row>
    <row r="783" spans="1:26" ht="12.75" customHeight="1" x14ac:dyDescent="0.25">
      <c r="A783" s="5"/>
      <c r="B783" s="32"/>
      <c r="C783" s="33"/>
      <c r="D783" s="34"/>
      <c r="E783" s="34"/>
      <c r="F783" s="33"/>
      <c r="G783" s="33"/>
      <c r="H783" s="33"/>
      <c r="I783" s="5"/>
      <c r="J783" s="5"/>
      <c r="K783" s="5"/>
      <c r="L783" s="5"/>
      <c r="M783" s="5"/>
      <c r="N783" s="5"/>
      <c r="O783" s="5"/>
      <c r="P783" s="5"/>
      <c r="Q783" s="5"/>
      <c r="R783" s="5"/>
      <c r="S783" s="5"/>
      <c r="T783" s="5"/>
      <c r="U783" s="5"/>
      <c r="V783" s="5"/>
      <c r="W783" s="5"/>
      <c r="X783" s="5"/>
      <c r="Y783" s="5"/>
      <c r="Z783" s="5"/>
    </row>
    <row r="784" spans="1:26" ht="12.75" customHeight="1" x14ac:dyDescent="0.25">
      <c r="A784" s="5"/>
      <c r="B784" s="32"/>
      <c r="C784" s="33"/>
      <c r="D784" s="34"/>
      <c r="E784" s="34"/>
      <c r="F784" s="33"/>
      <c r="G784" s="33"/>
      <c r="H784" s="33"/>
      <c r="I784" s="5"/>
      <c r="J784" s="5"/>
      <c r="K784" s="5"/>
      <c r="L784" s="5"/>
      <c r="M784" s="5"/>
      <c r="N784" s="5"/>
      <c r="O784" s="5"/>
      <c r="P784" s="5"/>
      <c r="Q784" s="5"/>
      <c r="R784" s="5"/>
      <c r="S784" s="5"/>
      <c r="T784" s="5"/>
      <c r="U784" s="5"/>
      <c r="V784" s="5"/>
      <c r="W784" s="5"/>
      <c r="X784" s="5"/>
      <c r="Y784" s="5"/>
      <c r="Z784" s="5"/>
    </row>
    <row r="785" spans="1:26" ht="12.75" customHeight="1" x14ac:dyDescent="0.25">
      <c r="A785" s="5"/>
      <c r="B785" s="32"/>
      <c r="C785" s="33"/>
      <c r="D785" s="34"/>
      <c r="E785" s="34"/>
      <c r="F785" s="33"/>
      <c r="G785" s="33"/>
      <c r="H785" s="33"/>
      <c r="I785" s="5"/>
      <c r="J785" s="5"/>
      <c r="K785" s="5"/>
      <c r="L785" s="5"/>
      <c r="M785" s="5"/>
      <c r="N785" s="5"/>
      <c r="O785" s="5"/>
      <c r="P785" s="5"/>
      <c r="Q785" s="5"/>
      <c r="R785" s="5"/>
      <c r="S785" s="5"/>
      <c r="T785" s="5"/>
      <c r="U785" s="5"/>
      <c r="V785" s="5"/>
      <c r="W785" s="5"/>
      <c r="X785" s="5"/>
      <c r="Y785" s="5"/>
      <c r="Z785" s="5"/>
    </row>
    <row r="786" spans="1:26" ht="12.75" customHeight="1" x14ac:dyDescent="0.25">
      <c r="A786" s="5"/>
      <c r="B786" s="32"/>
      <c r="C786" s="33"/>
      <c r="D786" s="34"/>
      <c r="E786" s="34"/>
      <c r="F786" s="33"/>
      <c r="G786" s="33"/>
      <c r="H786" s="33"/>
      <c r="I786" s="5"/>
      <c r="J786" s="5"/>
      <c r="K786" s="5"/>
      <c r="L786" s="5"/>
      <c r="M786" s="5"/>
      <c r="N786" s="5"/>
      <c r="O786" s="5"/>
      <c r="P786" s="5"/>
      <c r="Q786" s="5"/>
      <c r="R786" s="5"/>
      <c r="S786" s="5"/>
      <c r="T786" s="5"/>
      <c r="U786" s="5"/>
      <c r="V786" s="5"/>
      <c r="W786" s="5"/>
      <c r="X786" s="5"/>
      <c r="Y786" s="5"/>
      <c r="Z786" s="5"/>
    </row>
    <row r="787" spans="1:26" ht="12.75" customHeight="1" x14ac:dyDescent="0.25">
      <c r="A787" s="5"/>
      <c r="B787" s="32"/>
      <c r="C787" s="33"/>
      <c r="D787" s="34"/>
      <c r="E787" s="34"/>
      <c r="F787" s="33"/>
      <c r="G787" s="33"/>
      <c r="H787" s="33"/>
      <c r="I787" s="5"/>
      <c r="J787" s="5"/>
      <c r="K787" s="5"/>
      <c r="L787" s="5"/>
      <c r="M787" s="5"/>
      <c r="N787" s="5"/>
      <c r="O787" s="5"/>
      <c r="P787" s="5"/>
      <c r="Q787" s="5"/>
      <c r="R787" s="5"/>
      <c r="S787" s="5"/>
      <c r="T787" s="5"/>
      <c r="U787" s="5"/>
      <c r="V787" s="5"/>
      <c r="W787" s="5"/>
      <c r="X787" s="5"/>
      <c r="Y787" s="5"/>
      <c r="Z787" s="5"/>
    </row>
    <row r="788" spans="1:26" ht="12.75" customHeight="1" x14ac:dyDescent="0.25">
      <c r="A788" s="5"/>
      <c r="B788" s="32"/>
      <c r="C788" s="33"/>
      <c r="D788" s="34"/>
      <c r="E788" s="34"/>
      <c r="F788" s="33"/>
      <c r="G788" s="33"/>
      <c r="H788" s="33"/>
      <c r="I788" s="5"/>
      <c r="J788" s="5"/>
      <c r="K788" s="5"/>
      <c r="L788" s="5"/>
      <c r="M788" s="5"/>
      <c r="N788" s="5"/>
      <c r="O788" s="5"/>
      <c r="P788" s="5"/>
      <c r="Q788" s="5"/>
      <c r="R788" s="5"/>
      <c r="S788" s="5"/>
      <c r="T788" s="5"/>
      <c r="U788" s="5"/>
      <c r="V788" s="5"/>
      <c r="W788" s="5"/>
      <c r="X788" s="5"/>
      <c r="Y788" s="5"/>
      <c r="Z788" s="5"/>
    </row>
    <row r="789" spans="1:26" ht="12.75" customHeight="1" x14ac:dyDescent="0.25">
      <c r="A789" s="5"/>
      <c r="B789" s="32"/>
      <c r="C789" s="33"/>
      <c r="D789" s="34"/>
      <c r="E789" s="34"/>
      <c r="F789" s="33"/>
      <c r="G789" s="33"/>
      <c r="H789" s="33"/>
      <c r="I789" s="5"/>
      <c r="J789" s="5"/>
      <c r="K789" s="5"/>
      <c r="L789" s="5"/>
      <c r="M789" s="5"/>
      <c r="N789" s="5"/>
      <c r="O789" s="5"/>
      <c r="P789" s="5"/>
      <c r="Q789" s="5"/>
      <c r="R789" s="5"/>
      <c r="S789" s="5"/>
      <c r="T789" s="5"/>
      <c r="U789" s="5"/>
      <c r="V789" s="5"/>
      <c r="W789" s="5"/>
      <c r="X789" s="5"/>
      <c r="Y789" s="5"/>
      <c r="Z789" s="5"/>
    </row>
    <row r="790" spans="1:26" ht="12.75" customHeight="1" x14ac:dyDescent="0.25">
      <c r="A790" s="5"/>
      <c r="B790" s="32"/>
      <c r="C790" s="33"/>
      <c r="D790" s="34"/>
      <c r="E790" s="34"/>
      <c r="F790" s="33"/>
      <c r="G790" s="33"/>
      <c r="H790" s="33"/>
      <c r="I790" s="5"/>
      <c r="J790" s="5"/>
      <c r="K790" s="5"/>
      <c r="L790" s="5"/>
      <c r="M790" s="5"/>
      <c r="N790" s="5"/>
      <c r="O790" s="5"/>
      <c r="P790" s="5"/>
      <c r="Q790" s="5"/>
      <c r="R790" s="5"/>
      <c r="S790" s="5"/>
      <c r="T790" s="5"/>
      <c r="U790" s="5"/>
      <c r="V790" s="5"/>
      <c r="W790" s="5"/>
      <c r="X790" s="5"/>
      <c r="Y790" s="5"/>
      <c r="Z790" s="5"/>
    </row>
    <row r="791" spans="1:26" ht="12.75" customHeight="1" x14ac:dyDescent="0.25">
      <c r="A791" s="5"/>
      <c r="B791" s="32"/>
      <c r="C791" s="33"/>
      <c r="D791" s="34"/>
      <c r="E791" s="34"/>
      <c r="F791" s="33"/>
      <c r="G791" s="33"/>
      <c r="H791" s="33"/>
      <c r="I791" s="5"/>
      <c r="J791" s="5"/>
      <c r="K791" s="5"/>
      <c r="L791" s="5"/>
      <c r="M791" s="5"/>
      <c r="N791" s="5"/>
      <c r="O791" s="5"/>
      <c r="P791" s="5"/>
      <c r="Q791" s="5"/>
      <c r="R791" s="5"/>
      <c r="S791" s="5"/>
      <c r="T791" s="5"/>
      <c r="U791" s="5"/>
      <c r="V791" s="5"/>
      <c r="W791" s="5"/>
      <c r="X791" s="5"/>
      <c r="Y791" s="5"/>
      <c r="Z791" s="5"/>
    </row>
    <row r="792" spans="1:26" ht="12.75" customHeight="1" x14ac:dyDescent="0.25">
      <c r="A792" s="5"/>
      <c r="B792" s="32"/>
      <c r="C792" s="33"/>
      <c r="D792" s="34"/>
      <c r="E792" s="34"/>
      <c r="F792" s="33"/>
      <c r="G792" s="33"/>
      <c r="H792" s="33"/>
      <c r="I792" s="5"/>
      <c r="J792" s="5"/>
      <c r="K792" s="5"/>
      <c r="L792" s="5"/>
      <c r="M792" s="5"/>
      <c r="N792" s="5"/>
      <c r="O792" s="5"/>
      <c r="P792" s="5"/>
      <c r="Q792" s="5"/>
      <c r="R792" s="5"/>
      <c r="S792" s="5"/>
      <c r="T792" s="5"/>
      <c r="U792" s="5"/>
      <c r="V792" s="5"/>
      <c r="W792" s="5"/>
      <c r="X792" s="5"/>
      <c r="Y792" s="5"/>
      <c r="Z792" s="5"/>
    </row>
    <row r="793" spans="1:26" ht="12.75" customHeight="1" x14ac:dyDescent="0.25">
      <c r="A793" s="5"/>
      <c r="B793" s="32"/>
      <c r="C793" s="33"/>
      <c r="D793" s="34"/>
      <c r="E793" s="34"/>
      <c r="F793" s="33"/>
      <c r="G793" s="33"/>
      <c r="H793" s="33"/>
      <c r="I793" s="5"/>
      <c r="J793" s="5"/>
      <c r="K793" s="5"/>
      <c r="L793" s="5"/>
      <c r="M793" s="5"/>
      <c r="N793" s="5"/>
      <c r="O793" s="5"/>
      <c r="P793" s="5"/>
      <c r="Q793" s="5"/>
      <c r="R793" s="5"/>
      <c r="S793" s="5"/>
      <c r="T793" s="5"/>
      <c r="U793" s="5"/>
      <c r="V793" s="5"/>
      <c r="W793" s="5"/>
      <c r="X793" s="5"/>
      <c r="Y793" s="5"/>
      <c r="Z793" s="5"/>
    </row>
    <row r="794" spans="1:26" ht="12.75" customHeight="1" x14ac:dyDescent="0.25">
      <c r="A794" s="5"/>
      <c r="B794" s="32"/>
      <c r="C794" s="33"/>
      <c r="D794" s="34"/>
      <c r="E794" s="34"/>
      <c r="F794" s="33"/>
      <c r="G794" s="33"/>
      <c r="H794" s="33"/>
      <c r="I794" s="5"/>
      <c r="J794" s="5"/>
      <c r="K794" s="5"/>
      <c r="L794" s="5"/>
      <c r="M794" s="5"/>
      <c r="N794" s="5"/>
      <c r="O794" s="5"/>
      <c r="P794" s="5"/>
      <c r="Q794" s="5"/>
      <c r="R794" s="5"/>
      <c r="S794" s="5"/>
      <c r="T794" s="5"/>
      <c r="U794" s="5"/>
      <c r="V794" s="5"/>
      <c r="W794" s="5"/>
      <c r="X794" s="5"/>
      <c r="Y794" s="5"/>
      <c r="Z794" s="5"/>
    </row>
    <row r="795" spans="1:26" ht="12.75" customHeight="1" x14ac:dyDescent="0.25">
      <c r="A795" s="5"/>
      <c r="B795" s="32"/>
      <c r="C795" s="33"/>
      <c r="D795" s="34"/>
      <c r="E795" s="34"/>
      <c r="F795" s="33"/>
      <c r="G795" s="33"/>
      <c r="H795" s="33"/>
      <c r="I795" s="5"/>
      <c r="J795" s="5"/>
      <c r="K795" s="5"/>
      <c r="L795" s="5"/>
      <c r="M795" s="5"/>
      <c r="N795" s="5"/>
      <c r="O795" s="5"/>
      <c r="P795" s="5"/>
      <c r="Q795" s="5"/>
      <c r="R795" s="5"/>
      <c r="S795" s="5"/>
      <c r="T795" s="5"/>
      <c r="U795" s="5"/>
      <c r="V795" s="5"/>
      <c r="W795" s="5"/>
      <c r="X795" s="5"/>
      <c r="Y795" s="5"/>
      <c r="Z795" s="5"/>
    </row>
    <row r="796" spans="1:26" ht="12.75" customHeight="1" x14ac:dyDescent="0.25">
      <c r="A796" s="5"/>
      <c r="B796" s="32"/>
      <c r="C796" s="33"/>
      <c r="D796" s="34"/>
      <c r="E796" s="34"/>
      <c r="F796" s="33"/>
      <c r="G796" s="33"/>
      <c r="H796" s="33"/>
      <c r="I796" s="5"/>
      <c r="J796" s="5"/>
      <c r="K796" s="5"/>
      <c r="L796" s="5"/>
      <c r="M796" s="5"/>
      <c r="N796" s="5"/>
      <c r="O796" s="5"/>
      <c r="P796" s="5"/>
      <c r="Q796" s="5"/>
      <c r="R796" s="5"/>
      <c r="S796" s="5"/>
      <c r="T796" s="5"/>
      <c r="U796" s="5"/>
      <c r="V796" s="5"/>
      <c r="W796" s="5"/>
      <c r="X796" s="5"/>
      <c r="Y796" s="5"/>
      <c r="Z796" s="5"/>
    </row>
    <row r="797" spans="1:26" ht="12.75" customHeight="1" x14ac:dyDescent="0.25">
      <c r="A797" s="5"/>
      <c r="B797" s="32"/>
      <c r="C797" s="33"/>
      <c r="D797" s="34"/>
      <c r="E797" s="34"/>
      <c r="F797" s="33"/>
      <c r="G797" s="33"/>
      <c r="H797" s="33"/>
      <c r="I797" s="5"/>
      <c r="J797" s="5"/>
      <c r="K797" s="5"/>
      <c r="L797" s="5"/>
      <c r="M797" s="5"/>
      <c r="N797" s="5"/>
      <c r="O797" s="5"/>
      <c r="P797" s="5"/>
      <c r="Q797" s="5"/>
      <c r="R797" s="5"/>
      <c r="S797" s="5"/>
      <c r="T797" s="5"/>
      <c r="U797" s="5"/>
      <c r="V797" s="5"/>
      <c r="W797" s="5"/>
      <c r="X797" s="5"/>
      <c r="Y797" s="5"/>
      <c r="Z797" s="5"/>
    </row>
    <row r="798" spans="1:26" ht="12.75" customHeight="1" x14ac:dyDescent="0.25">
      <c r="A798" s="5"/>
      <c r="B798" s="32"/>
      <c r="C798" s="33"/>
      <c r="D798" s="34"/>
      <c r="E798" s="34"/>
      <c r="F798" s="33"/>
      <c r="G798" s="33"/>
      <c r="H798" s="33"/>
      <c r="I798" s="5"/>
      <c r="J798" s="5"/>
      <c r="K798" s="5"/>
      <c r="L798" s="5"/>
      <c r="M798" s="5"/>
      <c r="N798" s="5"/>
      <c r="O798" s="5"/>
      <c r="P798" s="5"/>
      <c r="Q798" s="5"/>
      <c r="R798" s="5"/>
      <c r="S798" s="5"/>
      <c r="T798" s="5"/>
      <c r="U798" s="5"/>
      <c r="V798" s="5"/>
      <c r="W798" s="5"/>
      <c r="X798" s="5"/>
      <c r="Y798" s="5"/>
      <c r="Z798" s="5"/>
    </row>
    <row r="799" spans="1:26" ht="12.75" customHeight="1" x14ac:dyDescent="0.25">
      <c r="A799" s="5"/>
      <c r="B799" s="32"/>
      <c r="C799" s="33"/>
      <c r="D799" s="34"/>
      <c r="E799" s="34"/>
      <c r="F799" s="33"/>
      <c r="G799" s="33"/>
      <c r="H799" s="33"/>
      <c r="I799" s="5"/>
      <c r="J799" s="5"/>
      <c r="K799" s="5"/>
      <c r="L799" s="5"/>
      <c r="M799" s="5"/>
      <c r="N799" s="5"/>
      <c r="O799" s="5"/>
      <c r="P799" s="5"/>
      <c r="Q799" s="5"/>
      <c r="R799" s="5"/>
      <c r="S799" s="5"/>
      <c r="T799" s="5"/>
      <c r="U799" s="5"/>
      <c r="V799" s="5"/>
      <c r="W799" s="5"/>
      <c r="X799" s="5"/>
      <c r="Y799" s="5"/>
      <c r="Z799" s="5"/>
    </row>
    <row r="800" spans="1:26" ht="12.75" customHeight="1" x14ac:dyDescent="0.25">
      <c r="A800" s="5"/>
      <c r="B800" s="32"/>
      <c r="C800" s="33"/>
      <c r="D800" s="34"/>
      <c r="E800" s="34"/>
      <c r="F800" s="33"/>
      <c r="G800" s="33"/>
      <c r="H800" s="33"/>
      <c r="I800" s="5"/>
      <c r="J800" s="5"/>
      <c r="K800" s="5"/>
      <c r="L800" s="5"/>
      <c r="M800" s="5"/>
      <c r="N800" s="5"/>
      <c r="O800" s="5"/>
      <c r="P800" s="5"/>
      <c r="Q800" s="5"/>
      <c r="R800" s="5"/>
      <c r="S800" s="5"/>
      <c r="T800" s="5"/>
      <c r="U800" s="5"/>
      <c r="V800" s="5"/>
      <c r="W800" s="5"/>
      <c r="X800" s="5"/>
      <c r="Y800" s="5"/>
      <c r="Z800" s="5"/>
    </row>
    <row r="801" spans="1:26" ht="12.75" customHeight="1" x14ac:dyDescent="0.25">
      <c r="A801" s="5"/>
      <c r="B801" s="32"/>
      <c r="C801" s="33"/>
      <c r="D801" s="34"/>
      <c r="E801" s="34"/>
      <c r="F801" s="33"/>
      <c r="G801" s="33"/>
      <c r="H801" s="33"/>
      <c r="I801" s="5"/>
      <c r="J801" s="5"/>
      <c r="K801" s="5"/>
      <c r="L801" s="5"/>
      <c r="M801" s="5"/>
      <c r="N801" s="5"/>
      <c r="O801" s="5"/>
      <c r="P801" s="5"/>
      <c r="Q801" s="5"/>
      <c r="R801" s="5"/>
      <c r="S801" s="5"/>
      <c r="T801" s="5"/>
      <c r="U801" s="5"/>
      <c r="V801" s="5"/>
      <c r="W801" s="5"/>
      <c r="X801" s="5"/>
      <c r="Y801" s="5"/>
      <c r="Z801" s="5"/>
    </row>
    <row r="802" spans="1:26" ht="12.75" customHeight="1" x14ac:dyDescent="0.25">
      <c r="A802" s="5"/>
      <c r="B802" s="32"/>
      <c r="C802" s="33"/>
      <c r="D802" s="34"/>
      <c r="E802" s="34"/>
      <c r="F802" s="33"/>
      <c r="G802" s="33"/>
      <c r="H802" s="33"/>
      <c r="I802" s="5"/>
      <c r="J802" s="5"/>
      <c r="K802" s="5"/>
      <c r="L802" s="5"/>
      <c r="M802" s="5"/>
      <c r="N802" s="5"/>
      <c r="O802" s="5"/>
      <c r="P802" s="5"/>
      <c r="Q802" s="5"/>
      <c r="R802" s="5"/>
      <c r="S802" s="5"/>
      <c r="T802" s="5"/>
      <c r="U802" s="5"/>
      <c r="V802" s="5"/>
      <c r="W802" s="5"/>
      <c r="X802" s="5"/>
      <c r="Y802" s="5"/>
      <c r="Z802" s="5"/>
    </row>
    <row r="803" spans="1:26" ht="12.75" customHeight="1" x14ac:dyDescent="0.25">
      <c r="A803" s="5"/>
      <c r="B803" s="32"/>
      <c r="C803" s="33"/>
      <c r="D803" s="34"/>
      <c r="E803" s="34"/>
      <c r="F803" s="33"/>
      <c r="G803" s="33"/>
      <c r="H803" s="33"/>
      <c r="I803" s="5"/>
      <c r="J803" s="5"/>
      <c r="K803" s="5"/>
      <c r="L803" s="5"/>
      <c r="M803" s="5"/>
      <c r="N803" s="5"/>
      <c r="O803" s="5"/>
      <c r="P803" s="5"/>
      <c r="Q803" s="5"/>
      <c r="R803" s="5"/>
      <c r="S803" s="5"/>
      <c r="T803" s="5"/>
      <c r="U803" s="5"/>
      <c r="V803" s="5"/>
      <c r="W803" s="5"/>
      <c r="X803" s="5"/>
      <c r="Y803" s="5"/>
      <c r="Z803" s="5"/>
    </row>
    <row r="804" spans="1:26" ht="12.75" customHeight="1" x14ac:dyDescent="0.25">
      <c r="A804" s="5"/>
      <c r="B804" s="32"/>
      <c r="C804" s="33"/>
      <c r="D804" s="34"/>
      <c r="E804" s="34"/>
      <c r="F804" s="33"/>
      <c r="G804" s="33"/>
      <c r="H804" s="33"/>
      <c r="I804" s="5"/>
      <c r="J804" s="5"/>
      <c r="K804" s="5"/>
      <c r="L804" s="5"/>
      <c r="M804" s="5"/>
      <c r="N804" s="5"/>
      <c r="O804" s="5"/>
      <c r="P804" s="5"/>
      <c r="Q804" s="5"/>
      <c r="R804" s="5"/>
      <c r="S804" s="5"/>
      <c r="T804" s="5"/>
      <c r="U804" s="5"/>
      <c r="V804" s="5"/>
      <c r="W804" s="5"/>
      <c r="X804" s="5"/>
      <c r="Y804" s="5"/>
      <c r="Z804" s="5"/>
    </row>
    <row r="805" spans="1:26" ht="12.75" customHeight="1" x14ac:dyDescent="0.25">
      <c r="A805" s="5"/>
      <c r="B805" s="32"/>
      <c r="C805" s="33"/>
      <c r="D805" s="34"/>
      <c r="E805" s="34"/>
      <c r="F805" s="33"/>
      <c r="G805" s="33"/>
      <c r="H805" s="33"/>
      <c r="I805" s="5"/>
      <c r="J805" s="5"/>
      <c r="K805" s="5"/>
      <c r="L805" s="5"/>
      <c r="M805" s="5"/>
      <c r="N805" s="5"/>
      <c r="O805" s="5"/>
      <c r="P805" s="5"/>
      <c r="Q805" s="5"/>
      <c r="R805" s="5"/>
      <c r="S805" s="5"/>
      <c r="T805" s="5"/>
      <c r="U805" s="5"/>
      <c r="V805" s="5"/>
      <c r="W805" s="5"/>
      <c r="X805" s="5"/>
      <c r="Y805" s="5"/>
      <c r="Z805" s="5"/>
    </row>
    <row r="806" spans="1:26" ht="12.75" customHeight="1" x14ac:dyDescent="0.25">
      <c r="A806" s="5"/>
      <c r="B806" s="32"/>
      <c r="C806" s="33"/>
      <c r="D806" s="34"/>
      <c r="E806" s="34"/>
      <c r="F806" s="33"/>
      <c r="G806" s="33"/>
      <c r="H806" s="33"/>
      <c r="I806" s="5"/>
      <c r="J806" s="5"/>
      <c r="K806" s="5"/>
      <c r="L806" s="5"/>
      <c r="M806" s="5"/>
      <c r="N806" s="5"/>
      <c r="O806" s="5"/>
      <c r="P806" s="5"/>
      <c r="Q806" s="5"/>
      <c r="R806" s="5"/>
      <c r="S806" s="5"/>
      <c r="T806" s="5"/>
      <c r="U806" s="5"/>
      <c r="V806" s="5"/>
      <c r="W806" s="5"/>
      <c r="X806" s="5"/>
      <c r="Y806" s="5"/>
      <c r="Z806" s="5"/>
    </row>
    <row r="807" spans="1:26" ht="12.75" customHeight="1" x14ac:dyDescent="0.25">
      <c r="A807" s="5"/>
      <c r="B807" s="32"/>
      <c r="C807" s="33"/>
      <c r="D807" s="34"/>
      <c r="E807" s="34"/>
      <c r="F807" s="33"/>
      <c r="G807" s="33"/>
      <c r="H807" s="33"/>
      <c r="I807" s="5"/>
      <c r="J807" s="5"/>
      <c r="K807" s="5"/>
      <c r="L807" s="5"/>
      <c r="M807" s="5"/>
      <c r="N807" s="5"/>
      <c r="O807" s="5"/>
      <c r="P807" s="5"/>
      <c r="Q807" s="5"/>
      <c r="R807" s="5"/>
      <c r="S807" s="5"/>
      <c r="T807" s="5"/>
      <c r="U807" s="5"/>
      <c r="V807" s="5"/>
      <c r="W807" s="5"/>
      <c r="X807" s="5"/>
      <c r="Y807" s="5"/>
      <c r="Z807" s="5"/>
    </row>
    <row r="808" spans="1:26" ht="12.75" customHeight="1" x14ac:dyDescent="0.25">
      <c r="A808" s="5"/>
      <c r="B808" s="32"/>
      <c r="C808" s="33"/>
      <c r="D808" s="34"/>
      <c r="E808" s="34"/>
      <c r="F808" s="33"/>
      <c r="G808" s="33"/>
      <c r="H808" s="33"/>
      <c r="I808" s="5"/>
      <c r="J808" s="5"/>
      <c r="K808" s="5"/>
      <c r="L808" s="5"/>
      <c r="M808" s="5"/>
      <c r="N808" s="5"/>
      <c r="O808" s="5"/>
      <c r="P808" s="5"/>
      <c r="Q808" s="5"/>
      <c r="R808" s="5"/>
      <c r="S808" s="5"/>
      <c r="T808" s="5"/>
      <c r="U808" s="5"/>
      <c r="V808" s="5"/>
      <c r="W808" s="5"/>
      <c r="X808" s="5"/>
      <c r="Y808" s="5"/>
      <c r="Z808" s="5"/>
    </row>
    <row r="809" spans="1:26" ht="12.75" customHeight="1" x14ac:dyDescent="0.25">
      <c r="A809" s="5"/>
      <c r="B809" s="32"/>
      <c r="C809" s="33"/>
      <c r="D809" s="34"/>
      <c r="E809" s="34"/>
      <c r="F809" s="33"/>
      <c r="G809" s="33"/>
      <c r="H809" s="33"/>
      <c r="I809" s="5"/>
      <c r="J809" s="5"/>
      <c r="K809" s="5"/>
      <c r="L809" s="5"/>
      <c r="M809" s="5"/>
      <c r="N809" s="5"/>
      <c r="O809" s="5"/>
      <c r="P809" s="5"/>
      <c r="Q809" s="5"/>
      <c r="R809" s="5"/>
      <c r="S809" s="5"/>
      <c r="T809" s="5"/>
      <c r="U809" s="5"/>
      <c r="V809" s="5"/>
      <c r="W809" s="5"/>
      <c r="X809" s="5"/>
      <c r="Y809" s="5"/>
      <c r="Z809" s="5"/>
    </row>
    <row r="810" spans="1:26" ht="12.75" customHeight="1" x14ac:dyDescent="0.25">
      <c r="A810" s="5"/>
      <c r="B810" s="32"/>
      <c r="C810" s="33"/>
      <c r="D810" s="34"/>
      <c r="E810" s="34"/>
      <c r="F810" s="33"/>
      <c r="G810" s="33"/>
      <c r="H810" s="33"/>
      <c r="I810" s="5"/>
      <c r="J810" s="5"/>
      <c r="K810" s="5"/>
      <c r="L810" s="5"/>
      <c r="M810" s="5"/>
      <c r="N810" s="5"/>
      <c r="O810" s="5"/>
      <c r="P810" s="5"/>
      <c r="Q810" s="5"/>
      <c r="R810" s="5"/>
      <c r="S810" s="5"/>
      <c r="T810" s="5"/>
      <c r="U810" s="5"/>
      <c r="V810" s="5"/>
      <c r="W810" s="5"/>
      <c r="X810" s="5"/>
      <c r="Y810" s="5"/>
      <c r="Z810" s="5"/>
    </row>
    <row r="811" spans="1:26" ht="12.75" customHeight="1" x14ac:dyDescent="0.25">
      <c r="A811" s="5"/>
      <c r="B811" s="32"/>
      <c r="C811" s="33"/>
      <c r="D811" s="34"/>
      <c r="E811" s="34"/>
      <c r="F811" s="33"/>
      <c r="G811" s="33"/>
      <c r="H811" s="33"/>
      <c r="I811" s="5"/>
      <c r="J811" s="5"/>
      <c r="K811" s="5"/>
      <c r="L811" s="5"/>
      <c r="M811" s="5"/>
      <c r="N811" s="5"/>
      <c r="O811" s="5"/>
      <c r="P811" s="5"/>
      <c r="Q811" s="5"/>
      <c r="R811" s="5"/>
      <c r="S811" s="5"/>
      <c r="T811" s="5"/>
      <c r="U811" s="5"/>
      <c r="V811" s="5"/>
      <c r="W811" s="5"/>
      <c r="X811" s="5"/>
      <c r="Y811" s="5"/>
      <c r="Z811" s="5"/>
    </row>
    <row r="812" spans="1:26" ht="12.75" customHeight="1" x14ac:dyDescent="0.25">
      <c r="A812" s="5"/>
      <c r="B812" s="32"/>
      <c r="C812" s="33"/>
      <c r="D812" s="34"/>
      <c r="E812" s="34"/>
      <c r="F812" s="33"/>
      <c r="G812" s="33"/>
      <c r="H812" s="33"/>
      <c r="I812" s="5"/>
      <c r="J812" s="5"/>
      <c r="K812" s="5"/>
      <c r="L812" s="5"/>
      <c r="M812" s="5"/>
      <c r="N812" s="5"/>
      <c r="O812" s="5"/>
      <c r="P812" s="5"/>
      <c r="Q812" s="5"/>
      <c r="R812" s="5"/>
      <c r="S812" s="5"/>
      <c r="T812" s="5"/>
      <c r="U812" s="5"/>
      <c r="V812" s="5"/>
      <c r="W812" s="5"/>
      <c r="X812" s="5"/>
      <c r="Y812" s="5"/>
      <c r="Z812" s="5"/>
    </row>
    <row r="813" spans="1:26" ht="12.75" customHeight="1" x14ac:dyDescent="0.25">
      <c r="A813" s="5"/>
      <c r="B813" s="32"/>
      <c r="C813" s="33"/>
      <c r="D813" s="34"/>
      <c r="E813" s="34"/>
      <c r="F813" s="33"/>
      <c r="G813" s="33"/>
      <c r="H813" s="33"/>
      <c r="I813" s="5"/>
      <c r="J813" s="5"/>
      <c r="K813" s="5"/>
      <c r="L813" s="5"/>
      <c r="M813" s="5"/>
      <c r="N813" s="5"/>
      <c r="O813" s="5"/>
      <c r="P813" s="5"/>
      <c r="Q813" s="5"/>
      <c r="R813" s="5"/>
      <c r="S813" s="5"/>
      <c r="T813" s="5"/>
      <c r="U813" s="5"/>
      <c r="V813" s="5"/>
      <c r="W813" s="5"/>
      <c r="X813" s="5"/>
      <c r="Y813" s="5"/>
      <c r="Z813" s="5"/>
    </row>
    <row r="814" spans="1:26" ht="12.75" customHeight="1" x14ac:dyDescent="0.25">
      <c r="A814" s="5"/>
      <c r="B814" s="32"/>
      <c r="C814" s="33"/>
      <c r="D814" s="34"/>
      <c r="E814" s="34"/>
      <c r="F814" s="33"/>
      <c r="G814" s="33"/>
      <c r="H814" s="33"/>
      <c r="I814" s="5"/>
      <c r="J814" s="5"/>
      <c r="K814" s="5"/>
      <c r="L814" s="5"/>
      <c r="M814" s="5"/>
      <c r="N814" s="5"/>
      <c r="O814" s="5"/>
      <c r="P814" s="5"/>
      <c r="Q814" s="5"/>
      <c r="R814" s="5"/>
      <c r="S814" s="5"/>
      <c r="T814" s="5"/>
      <c r="U814" s="5"/>
      <c r="V814" s="5"/>
      <c r="W814" s="5"/>
      <c r="X814" s="5"/>
      <c r="Y814" s="5"/>
      <c r="Z814" s="5"/>
    </row>
    <row r="815" spans="1:26" ht="12.75" customHeight="1" x14ac:dyDescent="0.25">
      <c r="A815" s="5"/>
      <c r="B815" s="32"/>
      <c r="C815" s="33"/>
      <c r="D815" s="34"/>
      <c r="E815" s="34"/>
      <c r="F815" s="33"/>
      <c r="G815" s="33"/>
      <c r="H815" s="33"/>
      <c r="I815" s="5"/>
      <c r="J815" s="5"/>
      <c r="K815" s="5"/>
      <c r="L815" s="5"/>
      <c r="M815" s="5"/>
      <c r="N815" s="5"/>
      <c r="O815" s="5"/>
      <c r="P815" s="5"/>
      <c r="Q815" s="5"/>
      <c r="R815" s="5"/>
      <c r="S815" s="5"/>
      <c r="T815" s="5"/>
      <c r="U815" s="5"/>
      <c r="V815" s="5"/>
      <c r="W815" s="5"/>
      <c r="X815" s="5"/>
      <c r="Y815" s="5"/>
      <c r="Z815" s="5"/>
    </row>
    <row r="816" spans="1:26" ht="12.75" customHeight="1" x14ac:dyDescent="0.25">
      <c r="A816" s="5"/>
      <c r="B816" s="32"/>
      <c r="C816" s="33"/>
      <c r="D816" s="34"/>
      <c r="E816" s="34"/>
      <c r="F816" s="33"/>
      <c r="G816" s="33"/>
      <c r="H816" s="33"/>
      <c r="I816" s="5"/>
      <c r="J816" s="5"/>
      <c r="K816" s="5"/>
      <c r="L816" s="5"/>
      <c r="M816" s="5"/>
      <c r="N816" s="5"/>
      <c r="O816" s="5"/>
      <c r="P816" s="5"/>
      <c r="Q816" s="5"/>
      <c r="R816" s="5"/>
      <c r="S816" s="5"/>
      <c r="T816" s="5"/>
      <c r="U816" s="5"/>
      <c r="V816" s="5"/>
      <c r="W816" s="5"/>
      <c r="X816" s="5"/>
      <c r="Y816" s="5"/>
      <c r="Z816" s="5"/>
    </row>
    <row r="817" spans="1:26" ht="12.75" customHeight="1" x14ac:dyDescent="0.25">
      <c r="A817" s="5"/>
      <c r="B817" s="32"/>
      <c r="C817" s="33"/>
      <c r="D817" s="34"/>
      <c r="E817" s="34"/>
      <c r="F817" s="33"/>
      <c r="G817" s="33"/>
      <c r="H817" s="33"/>
      <c r="I817" s="5"/>
      <c r="J817" s="5"/>
      <c r="K817" s="5"/>
      <c r="L817" s="5"/>
      <c r="M817" s="5"/>
      <c r="N817" s="5"/>
      <c r="O817" s="5"/>
      <c r="P817" s="5"/>
      <c r="Q817" s="5"/>
      <c r="R817" s="5"/>
      <c r="S817" s="5"/>
      <c r="T817" s="5"/>
      <c r="U817" s="5"/>
      <c r="V817" s="5"/>
      <c r="W817" s="5"/>
      <c r="X817" s="5"/>
      <c r="Y817" s="5"/>
      <c r="Z817" s="5"/>
    </row>
    <row r="818" spans="1:26" ht="12.75" customHeight="1" x14ac:dyDescent="0.25">
      <c r="A818" s="5"/>
      <c r="B818" s="32"/>
      <c r="C818" s="33"/>
      <c r="D818" s="34"/>
      <c r="E818" s="34"/>
      <c r="F818" s="33"/>
      <c r="G818" s="33"/>
      <c r="H818" s="33"/>
      <c r="I818" s="5"/>
      <c r="J818" s="5"/>
      <c r="K818" s="5"/>
      <c r="L818" s="5"/>
      <c r="M818" s="5"/>
      <c r="N818" s="5"/>
      <c r="O818" s="5"/>
      <c r="P818" s="5"/>
      <c r="Q818" s="5"/>
      <c r="R818" s="5"/>
      <c r="S818" s="5"/>
      <c r="T818" s="5"/>
      <c r="U818" s="5"/>
      <c r="V818" s="5"/>
      <c r="W818" s="5"/>
      <c r="X818" s="5"/>
      <c r="Y818" s="5"/>
      <c r="Z818" s="5"/>
    </row>
    <row r="819" spans="1:26" ht="12.75" customHeight="1" x14ac:dyDescent="0.25">
      <c r="A819" s="5"/>
      <c r="B819" s="32"/>
      <c r="C819" s="33"/>
      <c r="D819" s="34"/>
      <c r="E819" s="34"/>
      <c r="F819" s="33"/>
      <c r="G819" s="33"/>
      <c r="H819" s="33"/>
      <c r="I819" s="5"/>
      <c r="J819" s="5"/>
      <c r="K819" s="5"/>
      <c r="L819" s="5"/>
      <c r="M819" s="5"/>
      <c r="N819" s="5"/>
      <c r="O819" s="5"/>
      <c r="P819" s="5"/>
      <c r="Q819" s="5"/>
      <c r="R819" s="5"/>
      <c r="S819" s="5"/>
      <c r="T819" s="5"/>
      <c r="U819" s="5"/>
      <c r="V819" s="5"/>
      <c r="W819" s="5"/>
      <c r="X819" s="5"/>
      <c r="Y819" s="5"/>
      <c r="Z819" s="5"/>
    </row>
    <row r="820" spans="1:26" ht="12.75" customHeight="1" x14ac:dyDescent="0.25">
      <c r="A820" s="5"/>
      <c r="B820" s="32"/>
      <c r="C820" s="33"/>
      <c r="D820" s="34"/>
      <c r="E820" s="34"/>
      <c r="F820" s="33"/>
      <c r="G820" s="33"/>
      <c r="H820" s="33"/>
      <c r="I820" s="5"/>
      <c r="J820" s="5"/>
      <c r="K820" s="5"/>
      <c r="L820" s="5"/>
      <c r="M820" s="5"/>
      <c r="N820" s="5"/>
      <c r="O820" s="5"/>
      <c r="P820" s="5"/>
      <c r="Q820" s="5"/>
      <c r="R820" s="5"/>
      <c r="S820" s="5"/>
      <c r="T820" s="5"/>
      <c r="U820" s="5"/>
      <c r="V820" s="5"/>
      <c r="W820" s="5"/>
      <c r="X820" s="5"/>
      <c r="Y820" s="5"/>
      <c r="Z820" s="5"/>
    </row>
    <row r="821" spans="1:26" ht="12.75" customHeight="1" x14ac:dyDescent="0.25">
      <c r="A821" s="5"/>
      <c r="B821" s="32"/>
      <c r="C821" s="33"/>
      <c r="D821" s="34"/>
      <c r="E821" s="34"/>
      <c r="F821" s="33"/>
      <c r="G821" s="33"/>
      <c r="H821" s="33"/>
      <c r="I821" s="5"/>
      <c r="J821" s="5"/>
      <c r="K821" s="5"/>
      <c r="L821" s="5"/>
      <c r="M821" s="5"/>
      <c r="N821" s="5"/>
      <c r="O821" s="5"/>
      <c r="P821" s="5"/>
      <c r="Q821" s="5"/>
      <c r="R821" s="5"/>
      <c r="S821" s="5"/>
      <c r="T821" s="5"/>
      <c r="U821" s="5"/>
      <c r="V821" s="5"/>
      <c r="W821" s="5"/>
      <c r="X821" s="5"/>
      <c r="Y821" s="5"/>
      <c r="Z821" s="5"/>
    </row>
    <row r="822" spans="1:26" ht="12.75" customHeight="1" x14ac:dyDescent="0.25">
      <c r="A822" s="5"/>
      <c r="B822" s="32"/>
      <c r="C822" s="33"/>
      <c r="D822" s="34"/>
      <c r="E822" s="34"/>
      <c r="F822" s="33"/>
      <c r="G822" s="33"/>
      <c r="H822" s="33"/>
      <c r="I822" s="5"/>
      <c r="J822" s="5"/>
      <c r="K822" s="5"/>
      <c r="L822" s="5"/>
      <c r="M822" s="5"/>
      <c r="N822" s="5"/>
      <c r="O822" s="5"/>
      <c r="P822" s="5"/>
      <c r="Q822" s="5"/>
      <c r="R822" s="5"/>
      <c r="S822" s="5"/>
      <c r="T822" s="5"/>
      <c r="U822" s="5"/>
      <c r="V822" s="5"/>
      <c r="W822" s="5"/>
      <c r="X822" s="5"/>
      <c r="Y822" s="5"/>
      <c r="Z822" s="5"/>
    </row>
    <row r="823" spans="1:26" ht="12.75" customHeight="1" x14ac:dyDescent="0.25">
      <c r="A823" s="5"/>
      <c r="B823" s="32"/>
      <c r="C823" s="33"/>
      <c r="D823" s="34"/>
      <c r="E823" s="34"/>
      <c r="F823" s="33"/>
      <c r="G823" s="33"/>
      <c r="H823" s="33"/>
      <c r="I823" s="5"/>
      <c r="J823" s="5"/>
      <c r="K823" s="5"/>
      <c r="L823" s="5"/>
      <c r="M823" s="5"/>
      <c r="N823" s="5"/>
      <c r="O823" s="5"/>
      <c r="P823" s="5"/>
      <c r="Q823" s="5"/>
      <c r="R823" s="5"/>
      <c r="S823" s="5"/>
      <c r="T823" s="5"/>
      <c r="U823" s="5"/>
      <c r="V823" s="5"/>
      <c r="W823" s="5"/>
      <c r="X823" s="5"/>
      <c r="Y823" s="5"/>
      <c r="Z823" s="5"/>
    </row>
    <row r="824" spans="1:26" ht="12.75" customHeight="1" x14ac:dyDescent="0.25">
      <c r="A824" s="5"/>
      <c r="B824" s="32"/>
      <c r="C824" s="33"/>
      <c r="D824" s="34"/>
      <c r="E824" s="34"/>
      <c r="F824" s="33"/>
      <c r="G824" s="33"/>
      <c r="H824" s="33"/>
      <c r="I824" s="5"/>
      <c r="J824" s="5"/>
      <c r="K824" s="5"/>
      <c r="L824" s="5"/>
      <c r="M824" s="5"/>
      <c r="N824" s="5"/>
      <c r="O824" s="5"/>
      <c r="P824" s="5"/>
      <c r="Q824" s="5"/>
      <c r="R824" s="5"/>
      <c r="S824" s="5"/>
      <c r="T824" s="5"/>
      <c r="U824" s="5"/>
      <c r="V824" s="5"/>
      <c r="W824" s="5"/>
      <c r="X824" s="5"/>
      <c r="Y824" s="5"/>
      <c r="Z824" s="5"/>
    </row>
    <row r="825" spans="1:26" ht="12.75" customHeight="1" x14ac:dyDescent="0.25">
      <c r="A825" s="5"/>
      <c r="B825" s="32"/>
      <c r="C825" s="33"/>
      <c r="D825" s="34"/>
      <c r="E825" s="34"/>
      <c r="F825" s="33"/>
      <c r="G825" s="33"/>
      <c r="H825" s="33"/>
      <c r="I825" s="5"/>
      <c r="J825" s="5"/>
      <c r="K825" s="5"/>
      <c r="L825" s="5"/>
      <c r="M825" s="5"/>
      <c r="N825" s="5"/>
      <c r="O825" s="5"/>
      <c r="P825" s="5"/>
      <c r="Q825" s="5"/>
      <c r="R825" s="5"/>
      <c r="S825" s="5"/>
      <c r="T825" s="5"/>
      <c r="U825" s="5"/>
      <c r="V825" s="5"/>
      <c r="W825" s="5"/>
      <c r="X825" s="5"/>
      <c r="Y825" s="5"/>
      <c r="Z825" s="5"/>
    </row>
    <row r="826" spans="1:26" ht="12.75" customHeight="1" x14ac:dyDescent="0.25">
      <c r="A826" s="5"/>
      <c r="B826" s="32"/>
      <c r="C826" s="33"/>
      <c r="D826" s="34"/>
      <c r="E826" s="34"/>
      <c r="F826" s="33"/>
      <c r="G826" s="33"/>
      <c r="H826" s="33"/>
      <c r="I826" s="5"/>
      <c r="J826" s="5"/>
      <c r="K826" s="5"/>
      <c r="L826" s="5"/>
      <c r="M826" s="5"/>
      <c r="N826" s="5"/>
      <c r="O826" s="5"/>
      <c r="P826" s="5"/>
      <c r="Q826" s="5"/>
      <c r="R826" s="5"/>
      <c r="S826" s="5"/>
      <c r="T826" s="5"/>
      <c r="U826" s="5"/>
      <c r="V826" s="5"/>
      <c r="W826" s="5"/>
      <c r="X826" s="5"/>
      <c r="Y826" s="5"/>
      <c r="Z826" s="5"/>
    </row>
    <row r="827" spans="1:26" ht="12.75" customHeight="1" x14ac:dyDescent="0.25">
      <c r="A827" s="5"/>
      <c r="B827" s="32"/>
      <c r="C827" s="33"/>
      <c r="D827" s="34"/>
      <c r="E827" s="34"/>
      <c r="F827" s="33"/>
      <c r="G827" s="33"/>
      <c r="H827" s="33"/>
      <c r="I827" s="5"/>
      <c r="J827" s="5"/>
      <c r="K827" s="5"/>
      <c r="L827" s="5"/>
      <c r="M827" s="5"/>
      <c r="N827" s="5"/>
      <c r="O827" s="5"/>
      <c r="P827" s="5"/>
      <c r="Q827" s="5"/>
      <c r="R827" s="5"/>
      <c r="S827" s="5"/>
      <c r="T827" s="5"/>
      <c r="U827" s="5"/>
      <c r="V827" s="5"/>
      <c r="W827" s="5"/>
      <c r="X827" s="5"/>
      <c r="Y827" s="5"/>
      <c r="Z827" s="5"/>
    </row>
    <row r="828" spans="1:26" ht="12.75" customHeight="1" x14ac:dyDescent="0.25">
      <c r="A828" s="5"/>
      <c r="B828" s="32"/>
      <c r="C828" s="33"/>
      <c r="D828" s="34"/>
      <c r="E828" s="34"/>
      <c r="F828" s="33"/>
      <c r="G828" s="33"/>
      <c r="H828" s="33"/>
      <c r="I828" s="5"/>
      <c r="J828" s="5"/>
      <c r="K828" s="5"/>
      <c r="L828" s="5"/>
      <c r="M828" s="5"/>
      <c r="N828" s="5"/>
      <c r="O828" s="5"/>
      <c r="P828" s="5"/>
      <c r="Q828" s="5"/>
      <c r="R828" s="5"/>
      <c r="S828" s="5"/>
      <c r="T828" s="5"/>
      <c r="U828" s="5"/>
      <c r="V828" s="5"/>
      <c r="W828" s="5"/>
      <c r="X828" s="5"/>
      <c r="Y828" s="5"/>
      <c r="Z828" s="5"/>
    </row>
    <row r="829" spans="1:26" ht="12.75" customHeight="1" x14ac:dyDescent="0.25">
      <c r="A829" s="5"/>
      <c r="B829" s="32"/>
      <c r="C829" s="33"/>
      <c r="D829" s="34"/>
      <c r="E829" s="34"/>
      <c r="F829" s="33"/>
      <c r="G829" s="33"/>
      <c r="H829" s="33"/>
      <c r="I829" s="5"/>
      <c r="J829" s="5"/>
      <c r="K829" s="5"/>
      <c r="L829" s="5"/>
      <c r="M829" s="5"/>
      <c r="N829" s="5"/>
      <c r="O829" s="5"/>
      <c r="P829" s="5"/>
      <c r="Q829" s="5"/>
      <c r="R829" s="5"/>
      <c r="S829" s="5"/>
      <c r="T829" s="5"/>
      <c r="U829" s="5"/>
      <c r="V829" s="5"/>
      <c r="W829" s="5"/>
      <c r="X829" s="5"/>
      <c r="Y829" s="5"/>
      <c r="Z829" s="5"/>
    </row>
    <row r="830" spans="1:26" ht="12.75" customHeight="1" x14ac:dyDescent="0.25">
      <c r="A830" s="5"/>
      <c r="B830" s="32"/>
      <c r="C830" s="33"/>
      <c r="D830" s="34"/>
      <c r="E830" s="34"/>
      <c r="F830" s="33"/>
      <c r="G830" s="33"/>
      <c r="H830" s="33"/>
      <c r="I830" s="5"/>
      <c r="J830" s="5"/>
      <c r="K830" s="5"/>
      <c r="L830" s="5"/>
      <c r="M830" s="5"/>
      <c r="N830" s="5"/>
      <c r="O830" s="5"/>
      <c r="P830" s="5"/>
      <c r="Q830" s="5"/>
      <c r="R830" s="5"/>
      <c r="S830" s="5"/>
      <c r="T830" s="5"/>
      <c r="U830" s="5"/>
      <c r="V830" s="5"/>
      <c r="W830" s="5"/>
      <c r="X830" s="5"/>
      <c r="Y830" s="5"/>
      <c r="Z830" s="5"/>
    </row>
    <row r="831" spans="1:26" ht="12.75" customHeight="1" x14ac:dyDescent="0.25">
      <c r="A831" s="5"/>
      <c r="B831" s="32"/>
      <c r="C831" s="33"/>
      <c r="D831" s="34"/>
      <c r="E831" s="34"/>
      <c r="F831" s="33"/>
      <c r="G831" s="33"/>
      <c r="H831" s="33"/>
      <c r="I831" s="5"/>
      <c r="J831" s="5"/>
      <c r="K831" s="5"/>
      <c r="L831" s="5"/>
      <c r="M831" s="5"/>
      <c r="N831" s="5"/>
      <c r="O831" s="5"/>
      <c r="P831" s="5"/>
      <c r="Q831" s="5"/>
      <c r="R831" s="5"/>
      <c r="S831" s="5"/>
      <c r="T831" s="5"/>
      <c r="U831" s="5"/>
      <c r="V831" s="5"/>
      <c r="W831" s="5"/>
      <c r="X831" s="5"/>
      <c r="Y831" s="5"/>
      <c r="Z831" s="5"/>
    </row>
    <row r="832" spans="1:26" ht="12.75" customHeight="1" x14ac:dyDescent="0.25">
      <c r="A832" s="5"/>
      <c r="B832" s="32"/>
      <c r="C832" s="33"/>
      <c r="D832" s="34"/>
      <c r="E832" s="34"/>
      <c r="F832" s="33"/>
      <c r="G832" s="33"/>
      <c r="H832" s="33"/>
      <c r="I832" s="5"/>
      <c r="J832" s="5"/>
      <c r="K832" s="5"/>
      <c r="L832" s="5"/>
      <c r="M832" s="5"/>
      <c r="N832" s="5"/>
      <c r="O832" s="5"/>
      <c r="P832" s="5"/>
      <c r="Q832" s="5"/>
      <c r="R832" s="5"/>
      <c r="S832" s="5"/>
      <c r="T832" s="5"/>
      <c r="U832" s="5"/>
      <c r="V832" s="5"/>
      <c r="W832" s="5"/>
      <c r="X832" s="5"/>
      <c r="Y832" s="5"/>
      <c r="Z832" s="5"/>
    </row>
    <row r="833" spans="1:26" ht="12.75" customHeight="1" x14ac:dyDescent="0.25">
      <c r="A833" s="5"/>
      <c r="B833" s="32"/>
      <c r="C833" s="33"/>
      <c r="D833" s="34"/>
      <c r="E833" s="34"/>
      <c r="F833" s="33"/>
      <c r="G833" s="33"/>
      <c r="H833" s="33"/>
      <c r="I833" s="5"/>
      <c r="J833" s="5"/>
      <c r="K833" s="5"/>
      <c r="L833" s="5"/>
      <c r="M833" s="5"/>
      <c r="N833" s="5"/>
      <c r="O833" s="5"/>
      <c r="P833" s="5"/>
      <c r="Q833" s="5"/>
      <c r="R833" s="5"/>
      <c r="S833" s="5"/>
      <c r="T833" s="5"/>
      <c r="U833" s="5"/>
      <c r="V833" s="5"/>
      <c r="W833" s="5"/>
      <c r="X833" s="5"/>
      <c r="Y833" s="5"/>
      <c r="Z833" s="5"/>
    </row>
    <row r="834" spans="1:26" ht="12.75" customHeight="1" x14ac:dyDescent="0.25">
      <c r="A834" s="5"/>
      <c r="B834" s="32"/>
      <c r="C834" s="33"/>
      <c r="D834" s="34"/>
      <c r="E834" s="34"/>
      <c r="F834" s="33"/>
      <c r="G834" s="33"/>
      <c r="H834" s="33"/>
      <c r="I834" s="5"/>
      <c r="J834" s="5"/>
      <c r="K834" s="5"/>
      <c r="L834" s="5"/>
      <c r="M834" s="5"/>
      <c r="N834" s="5"/>
      <c r="O834" s="5"/>
      <c r="P834" s="5"/>
      <c r="Q834" s="5"/>
      <c r="R834" s="5"/>
      <c r="S834" s="5"/>
      <c r="T834" s="5"/>
      <c r="U834" s="5"/>
      <c r="V834" s="5"/>
      <c r="W834" s="5"/>
      <c r="X834" s="5"/>
      <c r="Y834" s="5"/>
      <c r="Z834" s="5"/>
    </row>
    <row r="835" spans="1:26" ht="12.75" customHeight="1" x14ac:dyDescent="0.25">
      <c r="A835" s="5"/>
      <c r="B835" s="32"/>
      <c r="C835" s="33"/>
      <c r="D835" s="34"/>
      <c r="E835" s="34"/>
      <c r="F835" s="33"/>
      <c r="G835" s="33"/>
      <c r="H835" s="33"/>
      <c r="I835" s="5"/>
      <c r="J835" s="5"/>
      <c r="K835" s="5"/>
      <c r="L835" s="5"/>
      <c r="M835" s="5"/>
      <c r="N835" s="5"/>
      <c r="O835" s="5"/>
      <c r="P835" s="5"/>
      <c r="Q835" s="5"/>
      <c r="R835" s="5"/>
      <c r="S835" s="5"/>
      <c r="T835" s="5"/>
      <c r="U835" s="5"/>
      <c r="V835" s="5"/>
      <c r="W835" s="5"/>
      <c r="X835" s="5"/>
      <c r="Y835" s="5"/>
      <c r="Z835" s="5"/>
    </row>
    <row r="836" spans="1:26" ht="12.75" customHeight="1" x14ac:dyDescent="0.25">
      <c r="A836" s="5"/>
      <c r="B836" s="32"/>
      <c r="C836" s="33"/>
      <c r="D836" s="34"/>
      <c r="E836" s="34"/>
      <c r="F836" s="33"/>
      <c r="G836" s="33"/>
      <c r="H836" s="33"/>
      <c r="I836" s="5"/>
      <c r="J836" s="5"/>
      <c r="K836" s="5"/>
      <c r="L836" s="5"/>
      <c r="M836" s="5"/>
      <c r="N836" s="5"/>
      <c r="O836" s="5"/>
      <c r="P836" s="5"/>
      <c r="Q836" s="5"/>
      <c r="R836" s="5"/>
      <c r="S836" s="5"/>
      <c r="T836" s="5"/>
      <c r="U836" s="5"/>
      <c r="V836" s="5"/>
      <c r="W836" s="5"/>
      <c r="X836" s="5"/>
      <c r="Y836" s="5"/>
      <c r="Z836" s="5"/>
    </row>
    <row r="837" spans="1:26" ht="12.75" customHeight="1" x14ac:dyDescent="0.25">
      <c r="A837" s="5"/>
      <c r="B837" s="32"/>
      <c r="C837" s="33"/>
      <c r="D837" s="34"/>
      <c r="E837" s="34"/>
      <c r="F837" s="33"/>
      <c r="G837" s="33"/>
      <c r="H837" s="33"/>
      <c r="I837" s="5"/>
      <c r="J837" s="5"/>
      <c r="K837" s="5"/>
      <c r="L837" s="5"/>
      <c r="M837" s="5"/>
      <c r="N837" s="5"/>
      <c r="O837" s="5"/>
      <c r="P837" s="5"/>
      <c r="Q837" s="5"/>
      <c r="R837" s="5"/>
      <c r="S837" s="5"/>
      <c r="T837" s="5"/>
      <c r="U837" s="5"/>
      <c r="V837" s="5"/>
      <c r="W837" s="5"/>
      <c r="X837" s="5"/>
      <c r="Y837" s="5"/>
      <c r="Z837" s="5"/>
    </row>
    <row r="838" spans="1:26" ht="12.75" customHeight="1" x14ac:dyDescent="0.25">
      <c r="A838" s="5"/>
      <c r="B838" s="32"/>
      <c r="C838" s="33"/>
      <c r="D838" s="34"/>
      <c r="E838" s="34"/>
      <c r="F838" s="33"/>
      <c r="G838" s="33"/>
      <c r="H838" s="33"/>
      <c r="I838" s="5"/>
      <c r="J838" s="5"/>
      <c r="K838" s="5"/>
      <c r="L838" s="5"/>
      <c r="M838" s="5"/>
      <c r="N838" s="5"/>
      <c r="O838" s="5"/>
      <c r="P838" s="5"/>
      <c r="Q838" s="5"/>
      <c r="R838" s="5"/>
      <c r="S838" s="5"/>
      <c r="T838" s="5"/>
      <c r="U838" s="5"/>
      <c r="V838" s="5"/>
      <c r="W838" s="5"/>
      <c r="X838" s="5"/>
      <c r="Y838" s="5"/>
      <c r="Z838" s="5"/>
    </row>
    <row r="839" spans="1:26" ht="12.75" customHeight="1" x14ac:dyDescent="0.25">
      <c r="A839" s="5"/>
      <c r="B839" s="32"/>
      <c r="C839" s="33"/>
      <c r="D839" s="34"/>
      <c r="E839" s="34"/>
      <c r="F839" s="33"/>
      <c r="G839" s="33"/>
      <c r="H839" s="33"/>
      <c r="I839" s="5"/>
      <c r="J839" s="5"/>
      <c r="K839" s="5"/>
      <c r="L839" s="5"/>
      <c r="M839" s="5"/>
      <c r="N839" s="5"/>
      <c r="O839" s="5"/>
      <c r="P839" s="5"/>
      <c r="Q839" s="5"/>
      <c r="R839" s="5"/>
      <c r="S839" s="5"/>
      <c r="T839" s="5"/>
      <c r="U839" s="5"/>
      <c r="V839" s="5"/>
      <c r="W839" s="5"/>
      <c r="X839" s="5"/>
      <c r="Y839" s="5"/>
      <c r="Z839" s="5"/>
    </row>
    <row r="840" spans="1:26" ht="12.75" customHeight="1" x14ac:dyDescent="0.25">
      <c r="A840" s="5"/>
      <c r="B840" s="32"/>
      <c r="C840" s="33"/>
      <c r="D840" s="34"/>
      <c r="E840" s="34"/>
      <c r="F840" s="33"/>
      <c r="G840" s="33"/>
      <c r="H840" s="33"/>
      <c r="I840" s="5"/>
      <c r="J840" s="5"/>
      <c r="K840" s="5"/>
      <c r="L840" s="5"/>
      <c r="M840" s="5"/>
      <c r="N840" s="5"/>
      <c r="O840" s="5"/>
      <c r="P840" s="5"/>
      <c r="Q840" s="5"/>
      <c r="R840" s="5"/>
      <c r="S840" s="5"/>
      <c r="T840" s="5"/>
      <c r="U840" s="5"/>
      <c r="V840" s="5"/>
      <c r="W840" s="5"/>
      <c r="X840" s="5"/>
      <c r="Y840" s="5"/>
      <c r="Z840" s="5"/>
    </row>
    <row r="841" spans="1:26" ht="12.75" customHeight="1" x14ac:dyDescent="0.25">
      <c r="A841" s="5"/>
      <c r="B841" s="32"/>
      <c r="C841" s="33"/>
      <c r="D841" s="34"/>
      <c r="E841" s="34"/>
      <c r="F841" s="33"/>
      <c r="G841" s="33"/>
      <c r="H841" s="33"/>
      <c r="I841" s="5"/>
      <c r="J841" s="5"/>
      <c r="K841" s="5"/>
      <c r="L841" s="5"/>
      <c r="M841" s="5"/>
      <c r="N841" s="5"/>
      <c r="O841" s="5"/>
      <c r="P841" s="5"/>
      <c r="Q841" s="5"/>
      <c r="R841" s="5"/>
      <c r="S841" s="5"/>
      <c r="T841" s="5"/>
      <c r="U841" s="5"/>
      <c r="V841" s="5"/>
      <c r="W841" s="5"/>
      <c r="X841" s="5"/>
      <c r="Y841" s="5"/>
      <c r="Z841" s="5"/>
    </row>
    <row r="842" spans="1:26" ht="12.75" customHeight="1" x14ac:dyDescent="0.25">
      <c r="A842" s="5"/>
      <c r="B842" s="32"/>
      <c r="C842" s="33"/>
      <c r="D842" s="34"/>
      <c r="E842" s="34"/>
      <c r="F842" s="33"/>
      <c r="G842" s="33"/>
      <c r="H842" s="33"/>
      <c r="I842" s="5"/>
      <c r="J842" s="5"/>
      <c r="K842" s="5"/>
      <c r="L842" s="5"/>
      <c r="M842" s="5"/>
      <c r="N842" s="5"/>
      <c r="O842" s="5"/>
      <c r="P842" s="5"/>
      <c r="Q842" s="5"/>
      <c r="R842" s="5"/>
      <c r="S842" s="5"/>
      <c r="T842" s="5"/>
      <c r="U842" s="5"/>
      <c r="V842" s="5"/>
      <c r="W842" s="5"/>
      <c r="X842" s="5"/>
      <c r="Y842" s="5"/>
      <c r="Z842" s="5"/>
    </row>
    <row r="843" spans="1:26" ht="12.75" customHeight="1" x14ac:dyDescent="0.25">
      <c r="A843" s="5"/>
      <c r="B843" s="32"/>
      <c r="C843" s="33"/>
      <c r="D843" s="34"/>
      <c r="E843" s="34"/>
      <c r="F843" s="33"/>
      <c r="G843" s="33"/>
      <c r="H843" s="33"/>
      <c r="I843" s="5"/>
      <c r="J843" s="5"/>
      <c r="K843" s="5"/>
      <c r="L843" s="5"/>
      <c r="M843" s="5"/>
      <c r="N843" s="5"/>
      <c r="O843" s="5"/>
      <c r="P843" s="5"/>
      <c r="Q843" s="5"/>
      <c r="R843" s="5"/>
      <c r="S843" s="5"/>
      <c r="T843" s="5"/>
      <c r="U843" s="5"/>
      <c r="V843" s="5"/>
      <c r="W843" s="5"/>
      <c r="X843" s="5"/>
      <c r="Y843" s="5"/>
      <c r="Z843" s="5"/>
    </row>
    <row r="844" spans="1:26" ht="12.75" customHeight="1" x14ac:dyDescent="0.25">
      <c r="A844" s="5"/>
      <c r="B844" s="32"/>
      <c r="C844" s="33"/>
      <c r="D844" s="34"/>
      <c r="E844" s="34"/>
      <c r="F844" s="33"/>
      <c r="G844" s="33"/>
      <c r="H844" s="33"/>
      <c r="I844" s="5"/>
      <c r="J844" s="5"/>
      <c r="K844" s="5"/>
      <c r="L844" s="5"/>
      <c r="M844" s="5"/>
      <c r="N844" s="5"/>
      <c r="O844" s="5"/>
      <c r="P844" s="5"/>
      <c r="Q844" s="5"/>
      <c r="R844" s="5"/>
      <c r="S844" s="5"/>
      <c r="T844" s="5"/>
      <c r="U844" s="5"/>
      <c r="V844" s="5"/>
      <c r="W844" s="5"/>
      <c r="X844" s="5"/>
      <c r="Y844" s="5"/>
      <c r="Z844" s="5"/>
    </row>
    <row r="845" spans="1:26" ht="12.75" customHeight="1" x14ac:dyDescent="0.25">
      <c r="A845" s="5"/>
      <c r="B845" s="32"/>
      <c r="C845" s="33"/>
      <c r="D845" s="34"/>
      <c r="E845" s="34"/>
      <c r="F845" s="33"/>
      <c r="G845" s="33"/>
      <c r="H845" s="33"/>
      <c r="I845" s="5"/>
      <c r="J845" s="5"/>
      <c r="K845" s="5"/>
      <c r="L845" s="5"/>
      <c r="M845" s="5"/>
      <c r="N845" s="5"/>
      <c r="O845" s="5"/>
      <c r="P845" s="5"/>
      <c r="Q845" s="5"/>
      <c r="R845" s="5"/>
      <c r="S845" s="5"/>
      <c r="T845" s="5"/>
      <c r="U845" s="5"/>
      <c r="V845" s="5"/>
      <c r="W845" s="5"/>
      <c r="X845" s="5"/>
      <c r="Y845" s="5"/>
      <c r="Z845" s="5"/>
    </row>
    <row r="846" spans="1:26" ht="12.75" customHeight="1" x14ac:dyDescent="0.25">
      <c r="A846" s="5"/>
      <c r="B846" s="32"/>
      <c r="C846" s="33"/>
      <c r="D846" s="34"/>
      <c r="E846" s="34"/>
      <c r="F846" s="33"/>
      <c r="G846" s="33"/>
      <c r="H846" s="33"/>
      <c r="I846" s="5"/>
      <c r="J846" s="5"/>
      <c r="K846" s="5"/>
      <c r="L846" s="5"/>
      <c r="M846" s="5"/>
      <c r="N846" s="5"/>
      <c r="O846" s="5"/>
      <c r="P846" s="5"/>
      <c r="Q846" s="5"/>
      <c r="R846" s="5"/>
      <c r="S846" s="5"/>
      <c r="T846" s="5"/>
      <c r="U846" s="5"/>
      <c r="V846" s="5"/>
      <c r="W846" s="5"/>
      <c r="X846" s="5"/>
      <c r="Y846" s="5"/>
      <c r="Z846" s="5"/>
    </row>
    <row r="847" spans="1:26" ht="12.75" customHeight="1" x14ac:dyDescent="0.25">
      <c r="A847" s="5"/>
      <c r="B847" s="32"/>
      <c r="C847" s="33"/>
      <c r="D847" s="34"/>
      <c r="E847" s="34"/>
      <c r="F847" s="33"/>
      <c r="G847" s="33"/>
      <c r="H847" s="33"/>
      <c r="I847" s="5"/>
      <c r="J847" s="5"/>
      <c r="K847" s="5"/>
      <c r="L847" s="5"/>
      <c r="M847" s="5"/>
      <c r="N847" s="5"/>
      <c r="O847" s="5"/>
      <c r="P847" s="5"/>
      <c r="Q847" s="5"/>
      <c r="R847" s="5"/>
      <c r="S847" s="5"/>
      <c r="T847" s="5"/>
      <c r="U847" s="5"/>
      <c r="V847" s="5"/>
      <c r="W847" s="5"/>
      <c r="X847" s="5"/>
      <c r="Y847" s="5"/>
      <c r="Z847" s="5"/>
    </row>
    <row r="848" spans="1:26" ht="12.75" customHeight="1" x14ac:dyDescent="0.25">
      <c r="A848" s="5"/>
      <c r="B848" s="32"/>
      <c r="C848" s="33"/>
      <c r="D848" s="34"/>
      <c r="E848" s="34"/>
      <c r="F848" s="33"/>
      <c r="G848" s="33"/>
      <c r="H848" s="33"/>
      <c r="I848" s="5"/>
      <c r="J848" s="5"/>
      <c r="K848" s="5"/>
      <c r="L848" s="5"/>
      <c r="M848" s="5"/>
      <c r="N848" s="5"/>
      <c r="O848" s="5"/>
      <c r="P848" s="5"/>
      <c r="Q848" s="5"/>
      <c r="R848" s="5"/>
      <c r="S848" s="5"/>
      <c r="T848" s="5"/>
      <c r="U848" s="5"/>
      <c r="V848" s="5"/>
      <c r="W848" s="5"/>
      <c r="X848" s="5"/>
      <c r="Y848" s="5"/>
      <c r="Z848" s="5"/>
    </row>
    <row r="849" spans="1:26" ht="12.75" customHeight="1" x14ac:dyDescent="0.25">
      <c r="A849" s="5"/>
      <c r="B849" s="32"/>
      <c r="C849" s="33"/>
      <c r="D849" s="34"/>
      <c r="E849" s="34"/>
      <c r="F849" s="33"/>
      <c r="G849" s="33"/>
      <c r="H849" s="33"/>
      <c r="I849" s="5"/>
      <c r="J849" s="5"/>
      <c r="K849" s="5"/>
      <c r="L849" s="5"/>
      <c r="M849" s="5"/>
      <c r="N849" s="5"/>
      <c r="O849" s="5"/>
      <c r="P849" s="5"/>
      <c r="Q849" s="5"/>
      <c r="R849" s="5"/>
      <c r="S849" s="5"/>
      <c r="T849" s="5"/>
      <c r="U849" s="5"/>
      <c r="V849" s="5"/>
      <c r="W849" s="5"/>
      <c r="X849" s="5"/>
      <c r="Y849" s="5"/>
      <c r="Z849" s="5"/>
    </row>
    <row r="850" spans="1:26" ht="12.75" customHeight="1" x14ac:dyDescent="0.25">
      <c r="A850" s="5"/>
      <c r="B850" s="32"/>
      <c r="C850" s="33"/>
      <c r="D850" s="34"/>
      <c r="E850" s="34"/>
      <c r="F850" s="33"/>
      <c r="G850" s="33"/>
      <c r="H850" s="33"/>
      <c r="I850" s="5"/>
      <c r="J850" s="5"/>
      <c r="K850" s="5"/>
      <c r="L850" s="5"/>
      <c r="M850" s="5"/>
      <c r="N850" s="5"/>
      <c r="O850" s="5"/>
      <c r="P850" s="5"/>
      <c r="Q850" s="5"/>
      <c r="R850" s="5"/>
      <c r="S850" s="5"/>
      <c r="T850" s="5"/>
      <c r="U850" s="5"/>
      <c r="V850" s="5"/>
      <c r="W850" s="5"/>
      <c r="X850" s="5"/>
      <c r="Y850" s="5"/>
      <c r="Z850" s="5"/>
    </row>
    <row r="851" spans="1:26" ht="12.75" customHeight="1" x14ac:dyDescent="0.25">
      <c r="A851" s="5"/>
      <c r="B851" s="32"/>
      <c r="C851" s="33"/>
      <c r="D851" s="34"/>
      <c r="E851" s="34"/>
      <c r="F851" s="33"/>
      <c r="G851" s="33"/>
      <c r="H851" s="33"/>
      <c r="I851" s="5"/>
      <c r="J851" s="5"/>
      <c r="K851" s="5"/>
      <c r="L851" s="5"/>
      <c r="M851" s="5"/>
      <c r="N851" s="5"/>
      <c r="O851" s="5"/>
      <c r="P851" s="5"/>
      <c r="Q851" s="5"/>
      <c r="R851" s="5"/>
      <c r="S851" s="5"/>
      <c r="T851" s="5"/>
      <c r="U851" s="5"/>
      <c r="V851" s="5"/>
      <c r="W851" s="5"/>
      <c r="X851" s="5"/>
      <c r="Y851" s="5"/>
      <c r="Z851" s="5"/>
    </row>
    <row r="852" spans="1:26" ht="12.75" customHeight="1" x14ac:dyDescent="0.25">
      <c r="A852" s="5"/>
      <c r="B852" s="32"/>
      <c r="C852" s="33"/>
      <c r="D852" s="34"/>
      <c r="E852" s="34"/>
      <c r="F852" s="33"/>
      <c r="G852" s="33"/>
      <c r="H852" s="33"/>
      <c r="I852" s="5"/>
      <c r="J852" s="5"/>
      <c r="K852" s="5"/>
      <c r="L852" s="5"/>
      <c r="M852" s="5"/>
      <c r="N852" s="5"/>
      <c r="O852" s="5"/>
      <c r="P852" s="5"/>
      <c r="Q852" s="5"/>
      <c r="R852" s="5"/>
      <c r="S852" s="5"/>
      <c r="T852" s="5"/>
      <c r="U852" s="5"/>
      <c r="V852" s="5"/>
      <c r="W852" s="5"/>
      <c r="X852" s="5"/>
      <c r="Y852" s="5"/>
      <c r="Z852" s="5"/>
    </row>
    <row r="853" spans="1:26" ht="12.75" customHeight="1" x14ac:dyDescent="0.25">
      <c r="A853" s="5"/>
      <c r="B853" s="32"/>
      <c r="C853" s="33"/>
      <c r="D853" s="34"/>
      <c r="E853" s="34"/>
      <c r="F853" s="33"/>
      <c r="G853" s="33"/>
      <c r="H853" s="33"/>
      <c r="I853" s="5"/>
      <c r="J853" s="5"/>
      <c r="K853" s="5"/>
      <c r="L853" s="5"/>
      <c r="M853" s="5"/>
      <c r="N853" s="5"/>
      <c r="O853" s="5"/>
      <c r="P853" s="5"/>
      <c r="Q853" s="5"/>
      <c r="R853" s="5"/>
      <c r="S853" s="5"/>
      <c r="T853" s="5"/>
      <c r="U853" s="5"/>
      <c r="V853" s="5"/>
      <c r="W853" s="5"/>
      <c r="X853" s="5"/>
      <c r="Y853" s="5"/>
      <c r="Z853" s="5"/>
    </row>
    <row r="854" spans="1:26" ht="12.75" customHeight="1" x14ac:dyDescent="0.25">
      <c r="A854" s="5"/>
      <c r="B854" s="32"/>
      <c r="C854" s="33"/>
      <c r="D854" s="34"/>
      <c r="E854" s="34"/>
      <c r="F854" s="33"/>
      <c r="G854" s="33"/>
      <c r="H854" s="33"/>
      <c r="I854" s="5"/>
      <c r="J854" s="5"/>
      <c r="K854" s="5"/>
      <c r="L854" s="5"/>
      <c r="M854" s="5"/>
      <c r="N854" s="5"/>
      <c r="O854" s="5"/>
      <c r="P854" s="5"/>
      <c r="Q854" s="5"/>
      <c r="R854" s="5"/>
      <c r="S854" s="5"/>
      <c r="T854" s="5"/>
      <c r="U854" s="5"/>
      <c r="V854" s="5"/>
      <c r="W854" s="5"/>
      <c r="X854" s="5"/>
      <c r="Y854" s="5"/>
      <c r="Z854" s="5"/>
    </row>
    <row r="855" spans="1:26" ht="12.75" customHeight="1" x14ac:dyDescent="0.25">
      <c r="A855" s="5"/>
      <c r="B855" s="32"/>
      <c r="C855" s="33"/>
      <c r="D855" s="34"/>
      <c r="E855" s="34"/>
      <c r="F855" s="33"/>
      <c r="G855" s="33"/>
      <c r="H855" s="33"/>
      <c r="I855" s="5"/>
      <c r="J855" s="5"/>
      <c r="K855" s="5"/>
      <c r="L855" s="5"/>
      <c r="M855" s="5"/>
      <c r="N855" s="5"/>
      <c r="O855" s="5"/>
      <c r="P855" s="5"/>
      <c r="Q855" s="5"/>
      <c r="R855" s="5"/>
      <c r="S855" s="5"/>
      <c r="T855" s="5"/>
      <c r="U855" s="5"/>
      <c r="V855" s="5"/>
      <c r="W855" s="5"/>
      <c r="X855" s="5"/>
      <c r="Y855" s="5"/>
      <c r="Z855" s="5"/>
    </row>
    <row r="856" spans="1:26" ht="12.75" customHeight="1" x14ac:dyDescent="0.25">
      <c r="A856" s="5"/>
      <c r="B856" s="32"/>
      <c r="C856" s="33"/>
      <c r="D856" s="34"/>
      <c r="E856" s="34"/>
      <c r="F856" s="33"/>
      <c r="G856" s="33"/>
      <c r="H856" s="33"/>
      <c r="I856" s="5"/>
      <c r="J856" s="5"/>
      <c r="K856" s="5"/>
      <c r="L856" s="5"/>
      <c r="M856" s="5"/>
      <c r="N856" s="5"/>
      <c r="O856" s="5"/>
      <c r="P856" s="5"/>
      <c r="Q856" s="5"/>
      <c r="R856" s="5"/>
      <c r="S856" s="5"/>
      <c r="T856" s="5"/>
      <c r="U856" s="5"/>
      <c r="V856" s="5"/>
      <c r="W856" s="5"/>
      <c r="X856" s="5"/>
      <c r="Y856" s="5"/>
      <c r="Z856" s="5"/>
    </row>
    <row r="857" spans="1:26" ht="12.75" customHeight="1" x14ac:dyDescent="0.25">
      <c r="A857" s="5"/>
      <c r="B857" s="32"/>
      <c r="C857" s="33"/>
      <c r="D857" s="34"/>
      <c r="E857" s="34"/>
      <c r="F857" s="33"/>
      <c r="G857" s="33"/>
      <c r="H857" s="33"/>
      <c r="I857" s="5"/>
      <c r="J857" s="5"/>
      <c r="K857" s="5"/>
      <c r="L857" s="5"/>
      <c r="M857" s="5"/>
      <c r="N857" s="5"/>
      <c r="O857" s="5"/>
      <c r="P857" s="5"/>
      <c r="Q857" s="5"/>
      <c r="R857" s="5"/>
      <c r="S857" s="5"/>
      <c r="T857" s="5"/>
      <c r="U857" s="5"/>
      <c r="V857" s="5"/>
      <c r="W857" s="5"/>
      <c r="X857" s="5"/>
      <c r="Y857" s="5"/>
      <c r="Z857" s="5"/>
    </row>
    <row r="858" spans="1:26" ht="12.75" customHeight="1" x14ac:dyDescent="0.25">
      <c r="A858" s="5"/>
      <c r="B858" s="32"/>
      <c r="C858" s="33"/>
      <c r="D858" s="34"/>
      <c r="E858" s="34"/>
      <c r="F858" s="33"/>
      <c r="G858" s="33"/>
      <c r="H858" s="33"/>
      <c r="I858" s="5"/>
      <c r="J858" s="5"/>
      <c r="K858" s="5"/>
      <c r="L858" s="5"/>
      <c r="M858" s="5"/>
      <c r="N858" s="5"/>
      <c r="O858" s="5"/>
      <c r="P858" s="5"/>
      <c r="Q858" s="5"/>
      <c r="R858" s="5"/>
      <c r="S858" s="5"/>
      <c r="T858" s="5"/>
      <c r="U858" s="5"/>
      <c r="V858" s="5"/>
      <c r="W858" s="5"/>
      <c r="X858" s="5"/>
      <c r="Y858" s="5"/>
      <c r="Z858" s="5"/>
    </row>
    <row r="859" spans="1:26" ht="12.75" customHeight="1" x14ac:dyDescent="0.25">
      <c r="A859" s="5"/>
      <c r="B859" s="32"/>
      <c r="C859" s="33"/>
      <c r="D859" s="34"/>
      <c r="E859" s="34"/>
      <c r="F859" s="33"/>
      <c r="G859" s="33"/>
      <c r="H859" s="33"/>
      <c r="I859" s="5"/>
      <c r="J859" s="5"/>
      <c r="K859" s="5"/>
      <c r="L859" s="5"/>
      <c r="M859" s="5"/>
      <c r="N859" s="5"/>
      <c r="O859" s="5"/>
      <c r="P859" s="5"/>
      <c r="Q859" s="5"/>
      <c r="R859" s="5"/>
      <c r="S859" s="5"/>
      <c r="T859" s="5"/>
      <c r="U859" s="5"/>
      <c r="V859" s="5"/>
      <c r="W859" s="5"/>
      <c r="X859" s="5"/>
      <c r="Y859" s="5"/>
      <c r="Z859" s="5"/>
    </row>
    <row r="860" spans="1:26" ht="12.75" customHeight="1" x14ac:dyDescent="0.25">
      <c r="A860" s="5"/>
      <c r="B860" s="32"/>
      <c r="C860" s="33"/>
      <c r="D860" s="34"/>
      <c r="E860" s="34"/>
      <c r="F860" s="33"/>
      <c r="G860" s="33"/>
      <c r="H860" s="33"/>
      <c r="I860" s="5"/>
      <c r="J860" s="5"/>
      <c r="K860" s="5"/>
      <c r="L860" s="5"/>
      <c r="M860" s="5"/>
      <c r="N860" s="5"/>
      <c r="O860" s="5"/>
      <c r="P860" s="5"/>
      <c r="Q860" s="5"/>
      <c r="R860" s="5"/>
      <c r="S860" s="5"/>
      <c r="T860" s="5"/>
      <c r="U860" s="5"/>
      <c r="V860" s="5"/>
      <c r="W860" s="5"/>
      <c r="X860" s="5"/>
      <c r="Y860" s="5"/>
      <c r="Z860" s="5"/>
    </row>
    <row r="861" spans="1:26" ht="12.75" customHeight="1" x14ac:dyDescent="0.25">
      <c r="A861" s="5"/>
      <c r="B861" s="32"/>
      <c r="C861" s="33"/>
      <c r="D861" s="34"/>
      <c r="E861" s="34"/>
      <c r="F861" s="33"/>
      <c r="G861" s="33"/>
      <c r="H861" s="33"/>
      <c r="I861" s="5"/>
      <c r="J861" s="5"/>
      <c r="K861" s="5"/>
      <c r="L861" s="5"/>
      <c r="M861" s="5"/>
      <c r="N861" s="5"/>
      <c r="O861" s="5"/>
      <c r="P861" s="5"/>
      <c r="Q861" s="5"/>
      <c r="R861" s="5"/>
      <c r="S861" s="5"/>
      <c r="T861" s="5"/>
      <c r="U861" s="5"/>
      <c r="V861" s="5"/>
      <c r="W861" s="5"/>
      <c r="X861" s="5"/>
      <c r="Y861" s="5"/>
      <c r="Z861" s="5"/>
    </row>
    <row r="862" spans="1:26" ht="12.75" customHeight="1" x14ac:dyDescent="0.25">
      <c r="A862" s="5"/>
      <c r="B862" s="32"/>
      <c r="C862" s="33"/>
      <c r="D862" s="34"/>
      <c r="E862" s="34"/>
      <c r="F862" s="33"/>
      <c r="G862" s="33"/>
      <c r="H862" s="33"/>
      <c r="I862" s="5"/>
      <c r="J862" s="5"/>
      <c r="K862" s="5"/>
      <c r="L862" s="5"/>
      <c r="M862" s="5"/>
      <c r="N862" s="5"/>
      <c r="O862" s="5"/>
      <c r="P862" s="5"/>
      <c r="Q862" s="5"/>
      <c r="R862" s="5"/>
      <c r="S862" s="5"/>
      <c r="T862" s="5"/>
      <c r="U862" s="5"/>
      <c r="V862" s="5"/>
      <c r="W862" s="5"/>
      <c r="X862" s="5"/>
      <c r="Y862" s="5"/>
      <c r="Z862" s="5"/>
    </row>
    <row r="863" spans="1:26" ht="12.75" customHeight="1" x14ac:dyDescent="0.25">
      <c r="A863" s="5"/>
      <c r="B863" s="32"/>
      <c r="C863" s="33"/>
      <c r="D863" s="34"/>
      <c r="E863" s="34"/>
      <c r="F863" s="33"/>
      <c r="G863" s="33"/>
      <c r="H863" s="33"/>
      <c r="I863" s="5"/>
      <c r="J863" s="5"/>
      <c r="K863" s="5"/>
      <c r="L863" s="5"/>
      <c r="M863" s="5"/>
      <c r="N863" s="5"/>
      <c r="O863" s="5"/>
      <c r="P863" s="5"/>
      <c r="Q863" s="5"/>
      <c r="R863" s="5"/>
      <c r="S863" s="5"/>
      <c r="T863" s="5"/>
      <c r="U863" s="5"/>
      <c r="V863" s="5"/>
      <c r="W863" s="5"/>
      <c r="X863" s="5"/>
      <c r="Y863" s="5"/>
      <c r="Z863" s="5"/>
    </row>
    <row r="864" spans="1:26" ht="12.75" customHeight="1" x14ac:dyDescent="0.25">
      <c r="A864" s="5"/>
      <c r="B864" s="32"/>
      <c r="C864" s="33"/>
      <c r="D864" s="34"/>
      <c r="E864" s="34"/>
      <c r="F864" s="33"/>
      <c r="G864" s="33"/>
      <c r="H864" s="33"/>
      <c r="I864" s="5"/>
      <c r="J864" s="5"/>
      <c r="K864" s="5"/>
      <c r="L864" s="5"/>
      <c r="M864" s="5"/>
      <c r="N864" s="5"/>
      <c r="O864" s="5"/>
      <c r="P864" s="5"/>
      <c r="Q864" s="5"/>
      <c r="R864" s="5"/>
      <c r="S864" s="5"/>
      <c r="T864" s="5"/>
      <c r="U864" s="5"/>
      <c r="V864" s="5"/>
      <c r="W864" s="5"/>
      <c r="X864" s="5"/>
      <c r="Y864" s="5"/>
      <c r="Z864" s="5"/>
    </row>
    <row r="865" spans="1:26" ht="12.75" customHeight="1" x14ac:dyDescent="0.25">
      <c r="A865" s="5"/>
      <c r="B865" s="32"/>
      <c r="C865" s="33"/>
      <c r="D865" s="34"/>
      <c r="E865" s="34"/>
      <c r="F865" s="33"/>
      <c r="G865" s="33"/>
      <c r="H865" s="33"/>
      <c r="I865" s="5"/>
      <c r="J865" s="5"/>
      <c r="K865" s="5"/>
      <c r="L865" s="5"/>
      <c r="M865" s="5"/>
      <c r="N865" s="5"/>
      <c r="O865" s="5"/>
      <c r="P865" s="5"/>
      <c r="Q865" s="5"/>
      <c r="R865" s="5"/>
      <c r="S865" s="5"/>
      <c r="T865" s="5"/>
      <c r="U865" s="5"/>
      <c r="V865" s="5"/>
      <c r="W865" s="5"/>
      <c r="X865" s="5"/>
      <c r="Y865" s="5"/>
      <c r="Z865" s="5"/>
    </row>
    <row r="866" spans="1:26" ht="12.75" customHeight="1" x14ac:dyDescent="0.25">
      <c r="A866" s="5"/>
      <c r="B866" s="32"/>
      <c r="C866" s="33"/>
      <c r="D866" s="34"/>
      <c r="E866" s="34"/>
      <c r="F866" s="33"/>
      <c r="G866" s="33"/>
      <c r="H866" s="33"/>
      <c r="I866" s="5"/>
      <c r="J866" s="5"/>
      <c r="K866" s="5"/>
      <c r="L866" s="5"/>
      <c r="M866" s="5"/>
      <c r="N866" s="5"/>
      <c r="O866" s="5"/>
      <c r="P866" s="5"/>
      <c r="Q866" s="5"/>
      <c r="R866" s="5"/>
      <c r="S866" s="5"/>
      <c r="T866" s="5"/>
      <c r="U866" s="5"/>
      <c r="V866" s="5"/>
      <c r="W866" s="5"/>
      <c r="X866" s="5"/>
      <c r="Y866" s="5"/>
      <c r="Z866" s="5"/>
    </row>
    <row r="867" spans="1:26" ht="12.75" customHeight="1" x14ac:dyDescent="0.25">
      <c r="A867" s="5"/>
      <c r="B867" s="32"/>
      <c r="C867" s="33"/>
      <c r="D867" s="34"/>
      <c r="E867" s="34"/>
      <c r="F867" s="33"/>
      <c r="G867" s="33"/>
      <c r="H867" s="33"/>
      <c r="I867" s="5"/>
      <c r="J867" s="5"/>
      <c r="K867" s="5"/>
      <c r="L867" s="5"/>
      <c r="M867" s="5"/>
      <c r="N867" s="5"/>
      <c r="O867" s="5"/>
      <c r="P867" s="5"/>
      <c r="Q867" s="5"/>
      <c r="R867" s="5"/>
      <c r="S867" s="5"/>
      <c r="T867" s="5"/>
      <c r="U867" s="5"/>
      <c r="V867" s="5"/>
      <c r="W867" s="5"/>
      <c r="X867" s="5"/>
      <c r="Y867" s="5"/>
      <c r="Z867" s="5"/>
    </row>
    <row r="868" spans="1:26" ht="12.75" customHeight="1" x14ac:dyDescent="0.25">
      <c r="A868" s="5"/>
      <c r="B868" s="32"/>
      <c r="C868" s="33"/>
      <c r="D868" s="34"/>
      <c r="E868" s="34"/>
      <c r="F868" s="33"/>
      <c r="G868" s="33"/>
      <c r="H868" s="33"/>
      <c r="I868" s="5"/>
      <c r="J868" s="5"/>
      <c r="K868" s="5"/>
      <c r="L868" s="5"/>
      <c r="M868" s="5"/>
      <c r="N868" s="5"/>
      <c r="O868" s="5"/>
      <c r="P868" s="5"/>
      <c r="Q868" s="5"/>
      <c r="R868" s="5"/>
      <c r="S868" s="5"/>
      <c r="T868" s="5"/>
      <c r="U868" s="5"/>
      <c r="V868" s="5"/>
      <c r="W868" s="5"/>
      <c r="X868" s="5"/>
      <c r="Y868" s="5"/>
      <c r="Z868" s="5"/>
    </row>
    <row r="869" spans="1:26" ht="12.75" customHeight="1" x14ac:dyDescent="0.25">
      <c r="A869" s="5"/>
      <c r="B869" s="32"/>
      <c r="C869" s="33"/>
      <c r="D869" s="34"/>
      <c r="E869" s="34"/>
      <c r="F869" s="33"/>
      <c r="G869" s="33"/>
      <c r="H869" s="33"/>
      <c r="I869" s="5"/>
      <c r="J869" s="5"/>
      <c r="K869" s="5"/>
      <c r="L869" s="5"/>
      <c r="M869" s="5"/>
      <c r="N869" s="5"/>
      <c r="O869" s="5"/>
      <c r="P869" s="5"/>
      <c r="Q869" s="5"/>
      <c r="R869" s="5"/>
      <c r="S869" s="5"/>
      <c r="T869" s="5"/>
      <c r="U869" s="5"/>
      <c r="V869" s="5"/>
      <c r="W869" s="5"/>
      <c r="X869" s="5"/>
      <c r="Y869" s="5"/>
      <c r="Z869" s="5"/>
    </row>
    <row r="870" spans="1:26" ht="12.75" customHeight="1" x14ac:dyDescent="0.25">
      <c r="A870" s="5"/>
      <c r="B870" s="32"/>
      <c r="C870" s="33"/>
      <c r="D870" s="34"/>
      <c r="E870" s="34"/>
      <c r="F870" s="33"/>
      <c r="G870" s="33"/>
      <c r="H870" s="33"/>
      <c r="I870" s="5"/>
      <c r="J870" s="5"/>
      <c r="K870" s="5"/>
      <c r="L870" s="5"/>
      <c r="M870" s="5"/>
      <c r="N870" s="5"/>
      <c r="O870" s="5"/>
      <c r="P870" s="5"/>
      <c r="Q870" s="5"/>
      <c r="R870" s="5"/>
      <c r="S870" s="5"/>
      <c r="T870" s="5"/>
      <c r="U870" s="5"/>
      <c r="V870" s="5"/>
      <c r="W870" s="5"/>
      <c r="X870" s="5"/>
      <c r="Y870" s="5"/>
      <c r="Z870" s="5"/>
    </row>
    <row r="871" spans="1:26" ht="12.75" customHeight="1" x14ac:dyDescent="0.25">
      <c r="A871" s="5"/>
      <c r="B871" s="32"/>
      <c r="C871" s="33"/>
      <c r="D871" s="34"/>
      <c r="E871" s="34"/>
      <c r="F871" s="33"/>
      <c r="G871" s="33"/>
      <c r="H871" s="33"/>
      <c r="I871" s="5"/>
      <c r="J871" s="5"/>
      <c r="K871" s="5"/>
      <c r="L871" s="5"/>
      <c r="M871" s="5"/>
      <c r="N871" s="5"/>
      <c r="O871" s="5"/>
      <c r="P871" s="5"/>
      <c r="Q871" s="5"/>
      <c r="R871" s="5"/>
      <c r="S871" s="5"/>
      <c r="T871" s="5"/>
      <c r="U871" s="5"/>
      <c r="V871" s="5"/>
      <c r="W871" s="5"/>
      <c r="X871" s="5"/>
      <c r="Y871" s="5"/>
      <c r="Z871" s="5"/>
    </row>
    <row r="872" spans="1:26" ht="12.75" customHeight="1" x14ac:dyDescent="0.25">
      <c r="A872" s="5"/>
      <c r="B872" s="32"/>
      <c r="C872" s="33"/>
      <c r="D872" s="34"/>
      <c r="E872" s="34"/>
      <c r="F872" s="33"/>
      <c r="G872" s="33"/>
      <c r="H872" s="33"/>
      <c r="I872" s="5"/>
      <c r="J872" s="5"/>
      <c r="K872" s="5"/>
      <c r="L872" s="5"/>
      <c r="M872" s="5"/>
      <c r="N872" s="5"/>
      <c r="O872" s="5"/>
      <c r="P872" s="5"/>
      <c r="Q872" s="5"/>
      <c r="R872" s="5"/>
      <c r="S872" s="5"/>
      <c r="T872" s="5"/>
      <c r="U872" s="5"/>
      <c r="V872" s="5"/>
      <c r="W872" s="5"/>
      <c r="X872" s="5"/>
      <c r="Y872" s="5"/>
      <c r="Z872" s="5"/>
    </row>
    <row r="873" spans="1:26" ht="12.75" customHeight="1" x14ac:dyDescent="0.25">
      <c r="A873" s="5"/>
      <c r="B873" s="32"/>
      <c r="C873" s="33"/>
      <c r="D873" s="34"/>
      <c r="E873" s="34"/>
      <c r="F873" s="33"/>
      <c r="G873" s="33"/>
      <c r="H873" s="33"/>
      <c r="I873" s="5"/>
      <c r="J873" s="5"/>
      <c r="K873" s="5"/>
      <c r="L873" s="5"/>
      <c r="M873" s="5"/>
      <c r="N873" s="5"/>
      <c r="O873" s="5"/>
      <c r="P873" s="5"/>
      <c r="Q873" s="5"/>
      <c r="R873" s="5"/>
      <c r="S873" s="5"/>
      <c r="T873" s="5"/>
      <c r="U873" s="5"/>
      <c r="V873" s="5"/>
      <c r="W873" s="5"/>
      <c r="X873" s="5"/>
      <c r="Y873" s="5"/>
      <c r="Z873" s="5"/>
    </row>
    <row r="874" spans="1:26" ht="12.75" customHeight="1" x14ac:dyDescent="0.25">
      <c r="A874" s="5"/>
      <c r="B874" s="32"/>
      <c r="C874" s="33"/>
      <c r="D874" s="34"/>
      <c r="E874" s="34"/>
      <c r="F874" s="33"/>
      <c r="G874" s="33"/>
      <c r="H874" s="33"/>
      <c r="I874" s="5"/>
      <c r="J874" s="5"/>
      <c r="K874" s="5"/>
      <c r="L874" s="5"/>
      <c r="M874" s="5"/>
      <c r="N874" s="5"/>
      <c r="O874" s="5"/>
      <c r="P874" s="5"/>
      <c r="Q874" s="5"/>
      <c r="R874" s="5"/>
      <c r="S874" s="5"/>
      <c r="T874" s="5"/>
      <c r="U874" s="5"/>
      <c r="V874" s="5"/>
      <c r="W874" s="5"/>
      <c r="X874" s="5"/>
      <c r="Y874" s="5"/>
      <c r="Z874" s="5"/>
    </row>
    <row r="875" spans="1:26" ht="12.75" customHeight="1" x14ac:dyDescent="0.25">
      <c r="A875" s="5"/>
      <c r="B875" s="32"/>
      <c r="C875" s="33"/>
      <c r="D875" s="34"/>
      <c r="E875" s="34"/>
      <c r="F875" s="33"/>
      <c r="G875" s="33"/>
      <c r="H875" s="33"/>
      <c r="I875" s="5"/>
      <c r="J875" s="5"/>
      <c r="K875" s="5"/>
      <c r="L875" s="5"/>
      <c r="M875" s="5"/>
      <c r="N875" s="5"/>
      <c r="O875" s="5"/>
      <c r="P875" s="5"/>
      <c r="Q875" s="5"/>
      <c r="R875" s="5"/>
      <c r="S875" s="5"/>
      <c r="T875" s="5"/>
      <c r="U875" s="5"/>
      <c r="V875" s="5"/>
      <c r="W875" s="5"/>
      <c r="X875" s="5"/>
      <c r="Y875" s="5"/>
      <c r="Z875" s="5"/>
    </row>
    <row r="876" spans="1:26" ht="12.75" customHeight="1" x14ac:dyDescent="0.25">
      <c r="A876" s="5"/>
      <c r="B876" s="32"/>
      <c r="C876" s="33"/>
      <c r="D876" s="34"/>
      <c r="E876" s="34"/>
      <c r="F876" s="33"/>
      <c r="G876" s="33"/>
      <c r="H876" s="33"/>
      <c r="I876" s="5"/>
      <c r="J876" s="5"/>
      <c r="K876" s="5"/>
      <c r="L876" s="5"/>
      <c r="M876" s="5"/>
      <c r="N876" s="5"/>
      <c r="O876" s="5"/>
      <c r="P876" s="5"/>
      <c r="Q876" s="5"/>
      <c r="R876" s="5"/>
      <c r="S876" s="5"/>
      <c r="T876" s="5"/>
      <c r="U876" s="5"/>
      <c r="V876" s="5"/>
      <c r="W876" s="5"/>
      <c r="X876" s="5"/>
      <c r="Y876" s="5"/>
      <c r="Z876" s="5"/>
    </row>
    <row r="877" spans="1:26" ht="12.75" customHeight="1" x14ac:dyDescent="0.25">
      <c r="A877" s="5"/>
      <c r="B877" s="32"/>
      <c r="C877" s="33"/>
      <c r="D877" s="34"/>
      <c r="E877" s="34"/>
      <c r="F877" s="33"/>
      <c r="G877" s="33"/>
      <c r="H877" s="33"/>
      <c r="I877" s="5"/>
      <c r="J877" s="5"/>
      <c r="K877" s="5"/>
      <c r="L877" s="5"/>
      <c r="M877" s="5"/>
      <c r="N877" s="5"/>
      <c r="O877" s="5"/>
      <c r="P877" s="5"/>
      <c r="Q877" s="5"/>
      <c r="R877" s="5"/>
      <c r="S877" s="5"/>
      <c r="T877" s="5"/>
      <c r="U877" s="5"/>
      <c r="V877" s="5"/>
      <c r="W877" s="5"/>
      <c r="X877" s="5"/>
      <c r="Y877" s="5"/>
      <c r="Z877" s="5"/>
    </row>
    <row r="878" spans="1:26" ht="12.75" customHeight="1" x14ac:dyDescent="0.25">
      <c r="A878" s="5"/>
      <c r="B878" s="32"/>
      <c r="C878" s="33"/>
      <c r="D878" s="34"/>
      <c r="E878" s="34"/>
      <c r="F878" s="33"/>
      <c r="G878" s="33"/>
      <c r="H878" s="33"/>
      <c r="I878" s="5"/>
      <c r="J878" s="5"/>
      <c r="K878" s="5"/>
      <c r="L878" s="5"/>
      <c r="M878" s="5"/>
      <c r="N878" s="5"/>
      <c r="O878" s="5"/>
      <c r="P878" s="5"/>
      <c r="Q878" s="5"/>
      <c r="R878" s="5"/>
      <c r="S878" s="5"/>
      <c r="T878" s="5"/>
      <c r="U878" s="5"/>
      <c r="V878" s="5"/>
      <c r="W878" s="5"/>
      <c r="X878" s="5"/>
      <c r="Y878" s="5"/>
      <c r="Z878" s="5"/>
    </row>
    <row r="879" spans="1:26" ht="12.75" customHeight="1" x14ac:dyDescent="0.25">
      <c r="A879" s="5"/>
      <c r="B879" s="32"/>
      <c r="C879" s="33"/>
      <c r="D879" s="34"/>
      <c r="E879" s="34"/>
      <c r="F879" s="33"/>
      <c r="G879" s="33"/>
      <c r="H879" s="33"/>
      <c r="I879" s="5"/>
      <c r="J879" s="5"/>
      <c r="K879" s="5"/>
      <c r="L879" s="5"/>
      <c r="M879" s="5"/>
      <c r="N879" s="5"/>
      <c r="O879" s="5"/>
      <c r="P879" s="5"/>
      <c r="Q879" s="5"/>
      <c r="R879" s="5"/>
      <c r="S879" s="5"/>
      <c r="T879" s="5"/>
      <c r="U879" s="5"/>
      <c r="V879" s="5"/>
      <c r="W879" s="5"/>
      <c r="X879" s="5"/>
      <c r="Y879" s="5"/>
      <c r="Z879" s="5"/>
    </row>
    <row r="880" spans="1:26" ht="12.75" customHeight="1" x14ac:dyDescent="0.25">
      <c r="A880" s="5"/>
      <c r="B880" s="32"/>
      <c r="C880" s="33"/>
      <c r="D880" s="34"/>
      <c r="E880" s="34"/>
      <c r="F880" s="33"/>
      <c r="G880" s="33"/>
      <c r="H880" s="33"/>
      <c r="I880" s="5"/>
      <c r="J880" s="5"/>
      <c r="K880" s="5"/>
      <c r="L880" s="5"/>
      <c r="M880" s="5"/>
      <c r="N880" s="5"/>
      <c r="O880" s="5"/>
      <c r="P880" s="5"/>
      <c r="Q880" s="5"/>
      <c r="R880" s="5"/>
      <c r="S880" s="5"/>
      <c r="T880" s="5"/>
      <c r="U880" s="5"/>
      <c r="V880" s="5"/>
      <c r="W880" s="5"/>
      <c r="X880" s="5"/>
      <c r="Y880" s="5"/>
      <c r="Z880" s="5"/>
    </row>
    <row r="881" spans="1:26" ht="12.75" customHeight="1" x14ac:dyDescent="0.25">
      <c r="A881" s="5"/>
      <c r="B881" s="32"/>
      <c r="C881" s="33"/>
      <c r="D881" s="34"/>
      <c r="E881" s="34"/>
      <c r="F881" s="33"/>
      <c r="G881" s="33"/>
      <c r="H881" s="33"/>
      <c r="I881" s="5"/>
      <c r="J881" s="5"/>
      <c r="K881" s="5"/>
      <c r="L881" s="5"/>
      <c r="M881" s="5"/>
      <c r="N881" s="5"/>
      <c r="O881" s="5"/>
      <c r="P881" s="5"/>
      <c r="Q881" s="5"/>
      <c r="R881" s="5"/>
      <c r="S881" s="5"/>
      <c r="T881" s="5"/>
      <c r="U881" s="5"/>
      <c r="V881" s="5"/>
      <c r="W881" s="5"/>
      <c r="X881" s="5"/>
      <c r="Y881" s="5"/>
      <c r="Z881" s="5"/>
    </row>
    <row r="882" spans="1:26" ht="12.75" customHeight="1" x14ac:dyDescent="0.25">
      <c r="A882" s="5"/>
      <c r="B882" s="32"/>
      <c r="C882" s="33"/>
      <c r="D882" s="34"/>
      <c r="E882" s="34"/>
      <c r="F882" s="33"/>
      <c r="G882" s="33"/>
      <c r="H882" s="33"/>
      <c r="I882" s="5"/>
      <c r="J882" s="5"/>
      <c r="K882" s="5"/>
      <c r="L882" s="5"/>
      <c r="M882" s="5"/>
      <c r="N882" s="5"/>
      <c r="O882" s="5"/>
      <c r="P882" s="5"/>
      <c r="Q882" s="5"/>
      <c r="R882" s="5"/>
      <c r="S882" s="5"/>
      <c r="T882" s="5"/>
      <c r="U882" s="5"/>
      <c r="V882" s="5"/>
      <c r="W882" s="5"/>
      <c r="X882" s="5"/>
      <c r="Y882" s="5"/>
      <c r="Z882" s="5"/>
    </row>
    <row r="883" spans="1:26" ht="12.75" customHeight="1" x14ac:dyDescent="0.25">
      <c r="A883" s="5"/>
      <c r="B883" s="32"/>
      <c r="C883" s="33"/>
      <c r="D883" s="34"/>
      <c r="E883" s="34"/>
      <c r="F883" s="33"/>
      <c r="G883" s="33"/>
      <c r="H883" s="33"/>
      <c r="I883" s="5"/>
      <c r="J883" s="5"/>
      <c r="K883" s="5"/>
      <c r="L883" s="5"/>
      <c r="M883" s="5"/>
      <c r="N883" s="5"/>
      <c r="O883" s="5"/>
      <c r="P883" s="5"/>
      <c r="Q883" s="5"/>
      <c r="R883" s="5"/>
      <c r="S883" s="5"/>
      <c r="T883" s="5"/>
      <c r="U883" s="5"/>
      <c r="V883" s="5"/>
      <c r="W883" s="5"/>
      <c r="X883" s="5"/>
      <c r="Y883" s="5"/>
      <c r="Z883" s="5"/>
    </row>
    <row r="884" spans="1:26" ht="12.75" customHeight="1" x14ac:dyDescent="0.25">
      <c r="A884" s="5"/>
      <c r="B884" s="32"/>
      <c r="C884" s="33"/>
      <c r="D884" s="34"/>
      <c r="E884" s="34"/>
      <c r="F884" s="33"/>
      <c r="G884" s="33"/>
      <c r="H884" s="33"/>
      <c r="I884" s="5"/>
      <c r="J884" s="5"/>
      <c r="K884" s="5"/>
      <c r="L884" s="5"/>
      <c r="M884" s="5"/>
      <c r="N884" s="5"/>
      <c r="O884" s="5"/>
      <c r="P884" s="5"/>
      <c r="Q884" s="5"/>
      <c r="R884" s="5"/>
      <c r="S884" s="5"/>
      <c r="T884" s="5"/>
      <c r="U884" s="5"/>
      <c r="V884" s="5"/>
      <c r="W884" s="5"/>
      <c r="X884" s="5"/>
      <c r="Y884" s="5"/>
      <c r="Z884" s="5"/>
    </row>
    <row r="885" spans="1:26" ht="12.75" customHeight="1" x14ac:dyDescent="0.25">
      <c r="A885" s="5"/>
      <c r="B885" s="32"/>
      <c r="C885" s="33"/>
      <c r="D885" s="34"/>
      <c r="E885" s="34"/>
      <c r="F885" s="33"/>
      <c r="G885" s="33"/>
      <c r="H885" s="33"/>
      <c r="I885" s="5"/>
      <c r="J885" s="5"/>
      <c r="K885" s="5"/>
      <c r="L885" s="5"/>
      <c r="M885" s="5"/>
      <c r="N885" s="5"/>
      <c r="O885" s="5"/>
      <c r="P885" s="5"/>
      <c r="Q885" s="5"/>
      <c r="R885" s="5"/>
      <c r="S885" s="5"/>
      <c r="T885" s="5"/>
      <c r="U885" s="5"/>
      <c r="V885" s="5"/>
      <c r="W885" s="5"/>
      <c r="X885" s="5"/>
      <c r="Y885" s="5"/>
      <c r="Z885" s="5"/>
    </row>
    <row r="886" spans="1:26" ht="12.75" customHeight="1" x14ac:dyDescent="0.25">
      <c r="A886" s="5"/>
      <c r="B886" s="32"/>
      <c r="C886" s="33"/>
      <c r="D886" s="34"/>
      <c r="E886" s="34"/>
      <c r="F886" s="33"/>
      <c r="G886" s="33"/>
      <c r="H886" s="33"/>
      <c r="I886" s="5"/>
      <c r="J886" s="5"/>
      <c r="K886" s="5"/>
      <c r="L886" s="5"/>
      <c r="M886" s="5"/>
      <c r="N886" s="5"/>
      <c r="O886" s="5"/>
      <c r="P886" s="5"/>
      <c r="Q886" s="5"/>
      <c r="R886" s="5"/>
      <c r="S886" s="5"/>
      <c r="T886" s="5"/>
      <c r="U886" s="5"/>
      <c r="V886" s="5"/>
      <c r="W886" s="5"/>
      <c r="X886" s="5"/>
      <c r="Y886" s="5"/>
      <c r="Z886" s="5"/>
    </row>
    <row r="887" spans="1:26" ht="12.75" customHeight="1" x14ac:dyDescent="0.25">
      <c r="A887" s="5"/>
      <c r="B887" s="32"/>
      <c r="C887" s="33"/>
      <c r="D887" s="34"/>
      <c r="E887" s="34"/>
      <c r="F887" s="33"/>
      <c r="G887" s="33"/>
      <c r="H887" s="33"/>
      <c r="I887" s="5"/>
      <c r="J887" s="5"/>
      <c r="K887" s="5"/>
      <c r="L887" s="5"/>
      <c r="M887" s="5"/>
      <c r="N887" s="5"/>
      <c r="O887" s="5"/>
      <c r="P887" s="5"/>
      <c r="Q887" s="5"/>
      <c r="R887" s="5"/>
      <c r="S887" s="5"/>
      <c r="T887" s="5"/>
      <c r="U887" s="5"/>
      <c r="V887" s="5"/>
      <c r="W887" s="5"/>
      <c r="X887" s="5"/>
      <c r="Y887" s="5"/>
      <c r="Z887" s="5"/>
    </row>
    <row r="888" spans="1:26" ht="12.75" customHeight="1" x14ac:dyDescent="0.25">
      <c r="A888" s="5"/>
      <c r="B888" s="32"/>
      <c r="C888" s="33"/>
      <c r="D888" s="34"/>
      <c r="E888" s="34"/>
      <c r="F888" s="33"/>
      <c r="G888" s="33"/>
      <c r="H888" s="33"/>
      <c r="I888" s="5"/>
      <c r="J888" s="5"/>
      <c r="K888" s="5"/>
      <c r="L888" s="5"/>
      <c r="M888" s="5"/>
      <c r="N888" s="5"/>
      <c r="O888" s="5"/>
      <c r="P888" s="5"/>
      <c r="Q888" s="5"/>
      <c r="R888" s="5"/>
      <c r="S888" s="5"/>
      <c r="T888" s="5"/>
      <c r="U888" s="5"/>
      <c r="V888" s="5"/>
      <c r="W888" s="5"/>
      <c r="X888" s="5"/>
      <c r="Y888" s="5"/>
      <c r="Z888" s="5"/>
    </row>
    <row r="889" spans="1:26" ht="12.75" customHeight="1" x14ac:dyDescent="0.25">
      <c r="A889" s="5"/>
      <c r="B889" s="32"/>
      <c r="C889" s="33"/>
      <c r="D889" s="34"/>
      <c r="E889" s="34"/>
      <c r="F889" s="33"/>
      <c r="G889" s="33"/>
      <c r="H889" s="33"/>
      <c r="I889" s="5"/>
      <c r="J889" s="5"/>
      <c r="K889" s="5"/>
      <c r="L889" s="5"/>
      <c r="M889" s="5"/>
      <c r="N889" s="5"/>
      <c r="O889" s="5"/>
      <c r="P889" s="5"/>
      <c r="Q889" s="5"/>
      <c r="R889" s="5"/>
      <c r="S889" s="5"/>
      <c r="T889" s="5"/>
      <c r="U889" s="5"/>
      <c r="V889" s="5"/>
      <c r="W889" s="5"/>
      <c r="X889" s="5"/>
      <c r="Y889" s="5"/>
      <c r="Z889" s="5"/>
    </row>
    <row r="890" spans="1:26" ht="12.75" customHeight="1" x14ac:dyDescent="0.25">
      <c r="A890" s="5"/>
      <c r="B890" s="32"/>
      <c r="C890" s="33"/>
      <c r="D890" s="34"/>
      <c r="E890" s="34"/>
      <c r="F890" s="33"/>
      <c r="G890" s="33"/>
      <c r="H890" s="33"/>
      <c r="I890" s="5"/>
      <c r="J890" s="5"/>
      <c r="K890" s="5"/>
      <c r="L890" s="5"/>
      <c r="M890" s="5"/>
      <c r="N890" s="5"/>
      <c r="O890" s="5"/>
      <c r="P890" s="5"/>
      <c r="Q890" s="5"/>
      <c r="R890" s="5"/>
      <c r="S890" s="5"/>
      <c r="T890" s="5"/>
      <c r="U890" s="5"/>
      <c r="V890" s="5"/>
      <c r="W890" s="5"/>
      <c r="X890" s="5"/>
      <c r="Y890" s="5"/>
      <c r="Z890" s="5"/>
    </row>
    <row r="891" spans="1:26" ht="12.75" customHeight="1" x14ac:dyDescent="0.25">
      <c r="A891" s="5"/>
      <c r="B891" s="32"/>
      <c r="C891" s="33"/>
      <c r="D891" s="34"/>
      <c r="E891" s="34"/>
      <c r="F891" s="33"/>
      <c r="G891" s="33"/>
      <c r="H891" s="33"/>
      <c r="I891" s="5"/>
      <c r="J891" s="5"/>
      <c r="K891" s="5"/>
      <c r="L891" s="5"/>
      <c r="M891" s="5"/>
      <c r="N891" s="5"/>
      <c r="O891" s="5"/>
      <c r="P891" s="5"/>
      <c r="Q891" s="5"/>
      <c r="R891" s="5"/>
      <c r="S891" s="5"/>
      <c r="T891" s="5"/>
      <c r="U891" s="5"/>
      <c r="V891" s="5"/>
      <c r="W891" s="5"/>
      <c r="X891" s="5"/>
      <c r="Y891" s="5"/>
      <c r="Z891" s="5"/>
    </row>
    <row r="892" spans="1:26" ht="12.75" customHeight="1" x14ac:dyDescent="0.25">
      <c r="A892" s="5"/>
      <c r="B892" s="32"/>
      <c r="C892" s="33"/>
      <c r="D892" s="34"/>
      <c r="E892" s="34"/>
      <c r="F892" s="33"/>
      <c r="G892" s="33"/>
      <c r="H892" s="33"/>
      <c r="I892" s="5"/>
      <c r="J892" s="5"/>
      <c r="K892" s="5"/>
      <c r="L892" s="5"/>
      <c r="M892" s="5"/>
      <c r="N892" s="5"/>
      <c r="O892" s="5"/>
      <c r="P892" s="5"/>
      <c r="Q892" s="5"/>
      <c r="R892" s="5"/>
      <c r="S892" s="5"/>
      <c r="T892" s="5"/>
      <c r="U892" s="5"/>
      <c r="V892" s="5"/>
      <c r="W892" s="5"/>
      <c r="X892" s="5"/>
      <c r="Y892" s="5"/>
      <c r="Z892" s="5"/>
    </row>
    <row r="893" spans="1:26" ht="12.75" customHeight="1" x14ac:dyDescent="0.25">
      <c r="A893" s="5"/>
      <c r="B893" s="32"/>
      <c r="C893" s="33"/>
      <c r="D893" s="34"/>
      <c r="E893" s="34"/>
      <c r="F893" s="33"/>
      <c r="G893" s="33"/>
      <c r="H893" s="33"/>
      <c r="I893" s="5"/>
      <c r="J893" s="5"/>
      <c r="K893" s="5"/>
      <c r="L893" s="5"/>
      <c r="M893" s="5"/>
      <c r="N893" s="5"/>
      <c r="O893" s="5"/>
      <c r="P893" s="5"/>
      <c r="Q893" s="5"/>
      <c r="R893" s="5"/>
      <c r="S893" s="5"/>
      <c r="T893" s="5"/>
      <c r="U893" s="5"/>
      <c r="V893" s="5"/>
      <c r="W893" s="5"/>
      <c r="X893" s="5"/>
      <c r="Y893" s="5"/>
      <c r="Z893" s="5"/>
    </row>
    <row r="894" spans="1:26" ht="12.75" customHeight="1" x14ac:dyDescent="0.25">
      <c r="A894" s="5"/>
      <c r="B894" s="32"/>
      <c r="C894" s="33"/>
      <c r="D894" s="34"/>
      <c r="E894" s="34"/>
      <c r="F894" s="33"/>
      <c r="G894" s="33"/>
      <c r="H894" s="33"/>
      <c r="I894" s="5"/>
      <c r="J894" s="5"/>
      <c r="K894" s="5"/>
      <c r="L894" s="5"/>
      <c r="M894" s="5"/>
      <c r="N894" s="5"/>
      <c r="O894" s="5"/>
      <c r="P894" s="5"/>
      <c r="Q894" s="5"/>
      <c r="R894" s="5"/>
      <c r="S894" s="5"/>
      <c r="T894" s="5"/>
      <c r="U894" s="5"/>
      <c r="V894" s="5"/>
      <c r="W894" s="5"/>
      <c r="X894" s="5"/>
      <c r="Y894" s="5"/>
      <c r="Z894" s="5"/>
    </row>
    <row r="895" spans="1:26" ht="12.75" customHeight="1" x14ac:dyDescent="0.25">
      <c r="A895" s="5"/>
      <c r="B895" s="32"/>
      <c r="C895" s="33"/>
      <c r="D895" s="34"/>
      <c r="E895" s="34"/>
      <c r="F895" s="33"/>
      <c r="G895" s="33"/>
      <c r="H895" s="33"/>
      <c r="I895" s="5"/>
      <c r="J895" s="5"/>
      <c r="K895" s="5"/>
      <c r="L895" s="5"/>
      <c r="M895" s="5"/>
      <c r="N895" s="5"/>
      <c r="O895" s="5"/>
      <c r="P895" s="5"/>
      <c r="Q895" s="5"/>
      <c r="R895" s="5"/>
      <c r="S895" s="5"/>
      <c r="T895" s="5"/>
      <c r="U895" s="5"/>
      <c r="V895" s="5"/>
      <c r="W895" s="5"/>
      <c r="X895" s="5"/>
      <c r="Y895" s="5"/>
      <c r="Z895" s="5"/>
    </row>
    <row r="896" spans="1:26" ht="12.75" customHeight="1" x14ac:dyDescent="0.25">
      <c r="A896" s="5"/>
      <c r="B896" s="32"/>
      <c r="C896" s="33"/>
      <c r="D896" s="34"/>
      <c r="E896" s="34"/>
      <c r="F896" s="33"/>
      <c r="G896" s="33"/>
      <c r="H896" s="33"/>
      <c r="I896" s="5"/>
      <c r="J896" s="5"/>
      <c r="K896" s="5"/>
      <c r="L896" s="5"/>
      <c r="M896" s="5"/>
      <c r="N896" s="5"/>
      <c r="O896" s="5"/>
      <c r="P896" s="5"/>
      <c r="Q896" s="5"/>
      <c r="R896" s="5"/>
      <c r="S896" s="5"/>
      <c r="T896" s="5"/>
      <c r="U896" s="5"/>
      <c r="V896" s="5"/>
      <c r="W896" s="5"/>
      <c r="X896" s="5"/>
      <c r="Y896" s="5"/>
      <c r="Z896" s="5"/>
    </row>
    <row r="897" spans="1:26" ht="12.75" customHeight="1" x14ac:dyDescent="0.25">
      <c r="A897" s="5"/>
      <c r="B897" s="32"/>
      <c r="C897" s="33"/>
      <c r="D897" s="34"/>
      <c r="E897" s="34"/>
      <c r="F897" s="33"/>
      <c r="G897" s="33"/>
      <c r="H897" s="33"/>
      <c r="I897" s="5"/>
      <c r="J897" s="5"/>
      <c r="K897" s="5"/>
      <c r="L897" s="5"/>
      <c r="M897" s="5"/>
      <c r="N897" s="5"/>
      <c r="O897" s="5"/>
      <c r="P897" s="5"/>
      <c r="Q897" s="5"/>
      <c r="R897" s="5"/>
      <c r="S897" s="5"/>
      <c r="T897" s="5"/>
      <c r="U897" s="5"/>
      <c r="V897" s="5"/>
      <c r="W897" s="5"/>
      <c r="X897" s="5"/>
      <c r="Y897" s="5"/>
      <c r="Z897" s="5"/>
    </row>
    <row r="898" spans="1:26" ht="12.75" customHeight="1" x14ac:dyDescent="0.25">
      <c r="A898" s="5"/>
      <c r="B898" s="32"/>
      <c r="C898" s="33"/>
      <c r="D898" s="34"/>
      <c r="E898" s="34"/>
      <c r="F898" s="33"/>
      <c r="G898" s="33"/>
      <c r="H898" s="33"/>
      <c r="I898" s="5"/>
      <c r="J898" s="5"/>
      <c r="K898" s="5"/>
      <c r="L898" s="5"/>
      <c r="M898" s="5"/>
      <c r="N898" s="5"/>
      <c r="O898" s="5"/>
      <c r="P898" s="5"/>
      <c r="Q898" s="5"/>
      <c r="R898" s="5"/>
      <c r="S898" s="5"/>
      <c r="T898" s="5"/>
      <c r="U898" s="5"/>
      <c r="V898" s="5"/>
      <c r="W898" s="5"/>
      <c r="X898" s="5"/>
      <c r="Y898" s="5"/>
      <c r="Z898" s="5"/>
    </row>
    <row r="899" spans="1:26" ht="12.75" customHeight="1" x14ac:dyDescent="0.25">
      <c r="A899" s="5"/>
      <c r="B899" s="32"/>
      <c r="C899" s="33"/>
      <c r="D899" s="34"/>
      <c r="E899" s="34"/>
      <c r="F899" s="33"/>
      <c r="G899" s="33"/>
      <c r="H899" s="33"/>
      <c r="I899" s="5"/>
      <c r="J899" s="5"/>
      <c r="K899" s="5"/>
      <c r="L899" s="5"/>
      <c r="M899" s="5"/>
      <c r="N899" s="5"/>
      <c r="O899" s="5"/>
      <c r="P899" s="5"/>
      <c r="Q899" s="5"/>
      <c r="R899" s="5"/>
      <c r="S899" s="5"/>
      <c r="T899" s="5"/>
      <c r="U899" s="5"/>
      <c r="V899" s="5"/>
      <c r="W899" s="5"/>
      <c r="X899" s="5"/>
      <c r="Y899" s="5"/>
      <c r="Z899" s="5"/>
    </row>
    <row r="900" spans="1:26" ht="12.75" customHeight="1" x14ac:dyDescent="0.25">
      <c r="A900" s="5"/>
      <c r="B900" s="32"/>
      <c r="C900" s="33"/>
      <c r="D900" s="34"/>
      <c r="E900" s="34"/>
      <c r="F900" s="33"/>
      <c r="G900" s="33"/>
      <c r="H900" s="33"/>
      <c r="I900" s="5"/>
      <c r="J900" s="5"/>
      <c r="K900" s="5"/>
      <c r="L900" s="5"/>
      <c r="M900" s="5"/>
      <c r="N900" s="5"/>
      <c r="O900" s="5"/>
      <c r="P900" s="5"/>
      <c r="Q900" s="5"/>
      <c r="R900" s="5"/>
      <c r="S900" s="5"/>
      <c r="T900" s="5"/>
      <c r="U900" s="5"/>
      <c r="V900" s="5"/>
      <c r="W900" s="5"/>
      <c r="X900" s="5"/>
      <c r="Y900" s="5"/>
      <c r="Z900" s="5"/>
    </row>
    <row r="901" spans="1:26" ht="12.75" customHeight="1" x14ac:dyDescent="0.25">
      <c r="A901" s="5"/>
      <c r="B901" s="32"/>
      <c r="C901" s="33"/>
      <c r="D901" s="34"/>
      <c r="E901" s="34"/>
      <c r="F901" s="33"/>
      <c r="G901" s="33"/>
      <c r="H901" s="33"/>
      <c r="I901" s="5"/>
      <c r="J901" s="5"/>
      <c r="K901" s="5"/>
      <c r="L901" s="5"/>
      <c r="M901" s="5"/>
      <c r="N901" s="5"/>
      <c r="O901" s="5"/>
      <c r="P901" s="5"/>
      <c r="Q901" s="5"/>
      <c r="R901" s="5"/>
      <c r="S901" s="5"/>
      <c r="T901" s="5"/>
      <c r="U901" s="5"/>
      <c r="V901" s="5"/>
      <c r="W901" s="5"/>
      <c r="X901" s="5"/>
      <c r="Y901" s="5"/>
      <c r="Z901" s="5"/>
    </row>
    <row r="902" spans="1:26" ht="12.75" customHeight="1" x14ac:dyDescent="0.25">
      <c r="A902" s="5"/>
      <c r="B902" s="32"/>
      <c r="C902" s="33"/>
      <c r="D902" s="34"/>
      <c r="E902" s="34"/>
      <c r="F902" s="33"/>
      <c r="G902" s="33"/>
      <c r="H902" s="33"/>
      <c r="I902" s="5"/>
      <c r="J902" s="5"/>
      <c r="K902" s="5"/>
      <c r="L902" s="5"/>
      <c r="M902" s="5"/>
      <c r="N902" s="5"/>
      <c r="O902" s="5"/>
      <c r="P902" s="5"/>
      <c r="Q902" s="5"/>
      <c r="R902" s="5"/>
      <c r="S902" s="5"/>
      <c r="T902" s="5"/>
      <c r="U902" s="5"/>
      <c r="V902" s="5"/>
      <c r="W902" s="5"/>
      <c r="X902" s="5"/>
      <c r="Y902" s="5"/>
      <c r="Z902" s="5"/>
    </row>
    <row r="903" spans="1:26" ht="12.75" customHeight="1" x14ac:dyDescent="0.25">
      <c r="A903" s="5"/>
      <c r="B903" s="32"/>
      <c r="C903" s="33"/>
      <c r="D903" s="34"/>
      <c r="E903" s="34"/>
      <c r="F903" s="33"/>
      <c r="G903" s="33"/>
      <c r="H903" s="33"/>
      <c r="I903" s="5"/>
      <c r="J903" s="5"/>
      <c r="K903" s="5"/>
      <c r="L903" s="5"/>
      <c r="M903" s="5"/>
      <c r="N903" s="5"/>
      <c r="O903" s="5"/>
      <c r="P903" s="5"/>
      <c r="Q903" s="5"/>
      <c r="R903" s="5"/>
      <c r="S903" s="5"/>
      <c r="T903" s="5"/>
      <c r="U903" s="5"/>
      <c r="V903" s="5"/>
      <c r="W903" s="5"/>
      <c r="X903" s="5"/>
      <c r="Y903" s="5"/>
      <c r="Z903" s="5"/>
    </row>
    <row r="904" spans="1:26" ht="12.75" customHeight="1" x14ac:dyDescent="0.25">
      <c r="A904" s="5"/>
      <c r="B904" s="32"/>
      <c r="C904" s="33"/>
      <c r="D904" s="34"/>
      <c r="E904" s="34"/>
      <c r="F904" s="33"/>
      <c r="G904" s="33"/>
      <c r="H904" s="33"/>
      <c r="I904" s="5"/>
      <c r="J904" s="5"/>
      <c r="K904" s="5"/>
      <c r="L904" s="5"/>
      <c r="M904" s="5"/>
      <c r="N904" s="5"/>
      <c r="O904" s="5"/>
      <c r="P904" s="5"/>
      <c r="Q904" s="5"/>
      <c r="R904" s="5"/>
      <c r="S904" s="5"/>
      <c r="T904" s="5"/>
      <c r="U904" s="5"/>
      <c r="V904" s="5"/>
      <c r="W904" s="5"/>
      <c r="X904" s="5"/>
      <c r="Y904" s="5"/>
      <c r="Z904" s="5"/>
    </row>
    <row r="905" spans="1:26" ht="12.75" customHeight="1" x14ac:dyDescent="0.25">
      <c r="A905" s="5"/>
      <c r="B905" s="32"/>
      <c r="C905" s="33"/>
      <c r="D905" s="34"/>
      <c r="E905" s="34"/>
      <c r="F905" s="33"/>
      <c r="G905" s="33"/>
      <c r="H905" s="33"/>
      <c r="I905" s="5"/>
      <c r="J905" s="5"/>
      <c r="K905" s="5"/>
      <c r="L905" s="5"/>
      <c r="M905" s="5"/>
      <c r="N905" s="5"/>
      <c r="O905" s="5"/>
      <c r="P905" s="5"/>
      <c r="Q905" s="5"/>
      <c r="R905" s="5"/>
      <c r="S905" s="5"/>
      <c r="T905" s="5"/>
      <c r="U905" s="5"/>
      <c r="V905" s="5"/>
      <c r="W905" s="5"/>
      <c r="X905" s="5"/>
      <c r="Y905" s="5"/>
      <c r="Z905" s="5"/>
    </row>
    <row r="906" spans="1:26" ht="12.75" customHeight="1" x14ac:dyDescent="0.25">
      <c r="A906" s="5"/>
      <c r="B906" s="32"/>
      <c r="C906" s="33"/>
      <c r="D906" s="34"/>
      <c r="E906" s="34"/>
      <c r="F906" s="33"/>
      <c r="G906" s="33"/>
      <c r="H906" s="33"/>
      <c r="I906" s="5"/>
      <c r="J906" s="5"/>
      <c r="K906" s="5"/>
      <c r="L906" s="5"/>
      <c r="M906" s="5"/>
      <c r="N906" s="5"/>
      <c r="O906" s="5"/>
      <c r="P906" s="5"/>
      <c r="Q906" s="5"/>
      <c r="R906" s="5"/>
      <c r="S906" s="5"/>
      <c r="T906" s="5"/>
      <c r="U906" s="5"/>
      <c r="V906" s="5"/>
      <c r="W906" s="5"/>
      <c r="X906" s="5"/>
      <c r="Y906" s="5"/>
      <c r="Z906" s="5"/>
    </row>
    <row r="907" spans="1:26" ht="12.75" customHeight="1" x14ac:dyDescent="0.25">
      <c r="A907" s="5"/>
      <c r="B907" s="32"/>
      <c r="C907" s="33"/>
      <c r="D907" s="34"/>
      <c r="E907" s="34"/>
      <c r="F907" s="33"/>
      <c r="G907" s="33"/>
      <c r="H907" s="33"/>
      <c r="I907" s="5"/>
      <c r="J907" s="5"/>
      <c r="K907" s="5"/>
      <c r="L907" s="5"/>
      <c r="M907" s="5"/>
      <c r="N907" s="5"/>
      <c r="O907" s="5"/>
      <c r="P907" s="5"/>
      <c r="Q907" s="5"/>
      <c r="R907" s="5"/>
      <c r="S907" s="5"/>
      <c r="T907" s="5"/>
      <c r="U907" s="5"/>
      <c r="V907" s="5"/>
      <c r="W907" s="5"/>
      <c r="X907" s="5"/>
      <c r="Y907" s="5"/>
      <c r="Z907" s="5"/>
    </row>
    <row r="908" spans="1:26" ht="12.75" customHeight="1" x14ac:dyDescent="0.25">
      <c r="A908" s="5"/>
      <c r="B908" s="32"/>
      <c r="C908" s="33"/>
      <c r="D908" s="34"/>
      <c r="E908" s="34"/>
      <c r="F908" s="33"/>
      <c r="G908" s="33"/>
      <c r="H908" s="33"/>
      <c r="I908" s="5"/>
      <c r="J908" s="5"/>
      <c r="K908" s="5"/>
      <c r="L908" s="5"/>
      <c r="M908" s="5"/>
      <c r="N908" s="5"/>
      <c r="O908" s="5"/>
      <c r="P908" s="5"/>
      <c r="Q908" s="5"/>
      <c r="R908" s="5"/>
      <c r="S908" s="5"/>
      <c r="T908" s="5"/>
      <c r="U908" s="5"/>
      <c r="V908" s="5"/>
      <c r="W908" s="5"/>
      <c r="X908" s="5"/>
      <c r="Y908" s="5"/>
      <c r="Z908" s="5"/>
    </row>
    <row r="909" spans="1:26" ht="12.75" customHeight="1" x14ac:dyDescent="0.25">
      <c r="A909" s="5"/>
      <c r="B909" s="32"/>
      <c r="C909" s="33"/>
      <c r="D909" s="34"/>
      <c r="E909" s="34"/>
      <c r="F909" s="33"/>
      <c r="G909" s="33"/>
      <c r="H909" s="33"/>
      <c r="I909" s="5"/>
      <c r="J909" s="5"/>
      <c r="K909" s="5"/>
      <c r="L909" s="5"/>
      <c r="M909" s="5"/>
      <c r="N909" s="5"/>
      <c r="O909" s="5"/>
      <c r="P909" s="5"/>
      <c r="Q909" s="5"/>
      <c r="R909" s="5"/>
      <c r="S909" s="5"/>
      <c r="T909" s="5"/>
      <c r="U909" s="5"/>
      <c r="V909" s="5"/>
      <c r="W909" s="5"/>
      <c r="X909" s="5"/>
      <c r="Y909" s="5"/>
      <c r="Z909" s="5"/>
    </row>
    <row r="910" spans="1:26" ht="12.75" customHeight="1" x14ac:dyDescent="0.25">
      <c r="A910" s="5"/>
      <c r="B910" s="32"/>
      <c r="C910" s="33"/>
      <c r="D910" s="34"/>
      <c r="E910" s="34"/>
      <c r="F910" s="33"/>
      <c r="G910" s="33"/>
      <c r="H910" s="33"/>
      <c r="I910" s="5"/>
      <c r="J910" s="5"/>
      <c r="K910" s="5"/>
      <c r="L910" s="5"/>
      <c r="M910" s="5"/>
      <c r="N910" s="5"/>
      <c r="O910" s="5"/>
      <c r="P910" s="5"/>
      <c r="Q910" s="5"/>
      <c r="R910" s="5"/>
      <c r="S910" s="5"/>
      <c r="T910" s="5"/>
      <c r="U910" s="5"/>
      <c r="V910" s="5"/>
      <c r="W910" s="5"/>
      <c r="X910" s="5"/>
      <c r="Y910" s="5"/>
      <c r="Z910" s="5"/>
    </row>
    <row r="911" spans="1:26" ht="12.75" customHeight="1" x14ac:dyDescent="0.25">
      <c r="A911" s="5"/>
      <c r="B911" s="32"/>
      <c r="C911" s="33"/>
      <c r="D911" s="34"/>
      <c r="E911" s="34"/>
      <c r="F911" s="33"/>
      <c r="G911" s="33"/>
      <c r="H911" s="33"/>
      <c r="I911" s="5"/>
      <c r="J911" s="5"/>
      <c r="K911" s="5"/>
      <c r="L911" s="5"/>
      <c r="M911" s="5"/>
      <c r="N911" s="5"/>
      <c r="O911" s="5"/>
      <c r="P911" s="5"/>
      <c r="Q911" s="5"/>
      <c r="R911" s="5"/>
      <c r="S911" s="5"/>
      <c r="T911" s="5"/>
      <c r="U911" s="5"/>
      <c r="V911" s="5"/>
      <c r="W911" s="5"/>
      <c r="X911" s="5"/>
      <c r="Y911" s="5"/>
      <c r="Z911" s="5"/>
    </row>
    <row r="912" spans="1:26" ht="12.75" customHeight="1" x14ac:dyDescent="0.25">
      <c r="A912" s="5"/>
      <c r="B912" s="32"/>
      <c r="C912" s="33"/>
      <c r="D912" s="34"/>
      <c r="E912" s="34"/>
      <c r="F912" s="33"/>
      <c r="G912" s="33"/>
      <c r="H912" s="33"/>
      <c r="I912" s="5"/>
      <c r="J912" s="5"/>
      <c r="K912" s="5"/>
      <c r="L912" s="5"/>
      <c r="M912" s="5"/>
      <c r="N912" s="5"/>
      <c r="O912" s="5"/>
      <c r="P912" s="5"/>
      <c r="Q912" s="5"/>
      <c r="R912" s="5"/>
      <c r="S912" s="5"/>
      <c r="T912" s="5"/>
      <c r="U912" s="5"/>
      <c r="V912" s="5"/>
      <c r="W912" s="5"/>
      <c r="X912" s="5"/>
      <c r="Y912" s="5"/>
      <c r="Z912" s="5"/>
    </row>
    <row r="913" spans="1:26" ht="12.75" customHeight="1" x14ac:dyDescent="0.25">
      <c r="A913" s="5"/>
      <c r="B913" s="32"/>
      <c r="C913" s="33"/>
      <c r="D913" s="34"/>
      <c r="E913" s="34"/>
      <c r="F913" s="33"/>
      <c r="G913" s="33"/>
      <c r="H913" s="33"/>
      <c r="I913" s="5"/>
      <c r="J913" s="5"/>
      <c r="K913" s="5"/>
      <c r="L913" s="5"/>
      <c r="M913" s="5"/>
      <c r="N913" s="5"/>
      <c r="O913" s="5"/>
      <c r="P913" s="5"/>
      <c r="Q913" s="5"/>
      <c r="R913" s="5"/>
      <c r="S913" s="5"/>
      <c r="T913" s="5"/>
      <c r="U913" s="5"/>
      <c r="V913" s="5"/>
      <c r="W913" s="5"/>
      <c r="X913" s="5"/>
      <c r="Y913" s="5"/>
      <c r="Z913" s="5"/>
    </row>
    <row r="914" spans="1:26" ht="12.75" customHeight="1" x14ac:dyDescent="0.25">
      <c r="A914" s="5"/>
      <c r="B914" s="32"/>
      <c r="C914" s="33"/>
      <c r="D914" s="34"/>
      <c r="E914" s="34"/>
      <c r="F914" s="33"/>
      <c r="G914" s="33"/>
      <c r="H914" s="33"/>
      <c r="I914" s="5"/>
      <c r="J914" s="5"/>
      <c r="K914" s="5"/>
      <c r="L914" s="5"/>
      <c r="M914" s="5"/>
      <c r="N914" s="5"/>
      <c r="O914" s="5"/>
      <c r="P914" s="5"/>
      <c r="Q914" s="5"/>
      <c r="R914" s="5"/>
      <c r="S914" s="5"/>
      <c r="T914" s="5"/>
      <c r="U914" s="5"/>
      <c r="V914" s="5"/>
      <c r="W914" s="5"/>
      <c r="X914" s="5"/>
      <c r="Y914" s="5"/>
      <c r="Z914" s="5"/>
    </row>
    <row r="915" spans="1:26" ht="12.75" customHeight="1" x14ac:dyDescent="0.25">
      <c r="A915" s="5"/>
      <c r="B915" s="32"/>
      <c r="C915" s="33"/>
      <c r="D915" s="34"/>
      <c r="E915" s="34"/>
      <c r="F915" s="33"/>
      <c r="G915" s="33"/>
      <c r="H915" s="33"/>
      <c r="I915" s="5"/>
      <c r="J915" s="5"/>
      <c r="K915" s="5"/>
      <c r="L915" s="5"/>
      <c r="M915" s="5"/>
      <c r="N915" s="5"/>
      <c r="O915" s="5"/>
      <c r="P915" s="5"/>
      <c r="Q915" s="5"/>
      <c r="R915" s="5"/>
      <c r="S915" s="5"/>
      <c r="T915" s="5"/>
      <c r="U915" s="5"/>
      <c r="V915" s="5"/>
      <c r="W915" s="5"/>
      <c r="X915" s="5"/>
      <c r="Y915" s="5"/>
      <c r="Z915" s="5"/>
    </row>
    <row r="916" spans="1:26" ht="12.75" customHeight="1" x14ac:dyDescent="0.25">
      <c r="A916" s="5"/>
      <c r="B916" s="32"/>
      <c r="C916" s="33"/>
      <c r="D916" s="34"/>
      <c r="E916" s="34"/>
      <c r="F916" s="33"/>
      <c r="G916" s="33"/>
      <c r="H916" s="33"/>
      <c r="I916" s="5"/>
      <c r="J916" s="5"/>
      <c r="K916" s="5"/>
      <c r="L916" s="5"/>
      <c r="M916" s="5"/>
      <c r="N916" s="5"/>
      <c r="O916" s="5"/>
      <c r="P916" s="5"/>
      <c r="Q916" s="5"/>
      <c r="R916" s="5"/>
      <c r="S916" s="5"/>
      <c r="T916" s="5"/>
      <c r="U916" s="5"/>
      <c r="V916" s="5"/>
      <c r="W916" s="5"/>
      <c r="X916" s="5"/>
      <c r="Y916" s="5"/>
      <c r="Z916" s="5"/>
    </row>
    <row r="917" spans="1:26" ht="12.75" customHeight="1" x14ac:dyDescent="0.25">
      <c r="A917" s="5"/>
      <c r="B917" s="32"/>
      <c r="C917" s="33"/>
      <c r="D917" s="34"/>
      <c r="E917" s="34"/>
      <c r="F917" s="33"/>
      <c r="G917" s="33"/>
      <c r="H917" s="33"/>
      <c r="I917" s="5"/>
      <c r="J917" s="5"/>
      <c r="K917" s="5"/>
      <c r="L917" s="5"/>
      <c r="M917" s="5"/>
      <c r="N917" s="5"/>
      <c r="O917" s="5"/>
      <c r="P917" s="5"/>
      <c r="Q917" s="5"/>
      <c r="R917" s="5"/>
      <c r="S917" s="5"/>
      <c r="T917" s="5"/>
      <c r="U917" s="5"/>
      <c r="V917" s="5"/>
      <c r="W917" s="5"/>
      <c r="X917" s="5"/>
      <c r="Y917" s="5"/>
      <c r="Z917" s="5"/>
    </row>
    <row r="918" spans="1:26" ht="12.75" customHeight="1" x14ac:dyDescent="0.25">
      <c r="A918" s="5"/>
      <c r="B918" s="32"/>
      <c r="C918" s="33"/>
      <c r="D918" s="34"/>
      <c r="E918" s="34"/>
      <c r="F918" s="33"/>
      <c r="G918" s="33"/>
      <c r="H918" s="33"/>
      <c r="I918" s="5"/>
      <c r="J918" s="5"/>
      <c r="K918" s="5"/>
      <c r="L918" s="5"/>
      <c r="M918" s="5"/>
      <c r="N918" s="5"/>
      <c r="O918" s="5"/>
      <c r="P918" s="5"/>
      <c r="Q918" s="5"/>
      <c r="R918" s="5"/>
      <c r="S918" s="5"/>
      <c r="T918" s="5"/>
      <c r="U918" s="5"/>
      <c r="V918" s="5"/>
      <c r="W918" s="5"/>
      <c r="X918" s="5"/>
      <c r="Y918" s="5"/>
      <c r="Z918" s="5"/>
    </row>
    <row r="919" spans="1:26" ht="12.75" customHeight="1" x14ac:dyDescent="0.25">
      <c r="A919" s="5"/>
      <c r="B919" s="32"/>
      <c r="C919" s="33"/>
      <c r="D919" s="34"/>
      <c r="E919" s="34"/>
      <c r="F919" s="33"/>
      <c r="G919" s="33"/>
      <c r="H919" s="33"/>
      <c r="I919" s="5"/>
      <c r="J919" s="5"/>
      <c r="K919" s="5"/>
      <c r="L919" s="5"/>
      <c r="M919" s="5"/>
      <c r="N919" s="5"/>
      <c r="O919" s="5"/>
      <c r="P919" s="5"/>
      <c r="Q919" s="5"/>
      <c r="R919" s="5"/>
      <c r="S919" s="5"/>
      <c r="T919" s="5"/>
      <c r="U919" s="5"/>
      <c r="V919" s="5"/>
      <c r="W919" s="5"/>
      <c r="X919" s="5"/>
      <c r="Y919" s="5"/>
      <c r="Z919" s="5"/>
    </row>
    <row r="920" spans="1:26" ht="12.75" customHeight="1" x14ac:dyDescent="0.25">
      <c r="A920" s="5"/>
      <c r="B920" s="32"/>
      <c r="C920" s="33"/>
      <c r="D920" s="34"/>
      <c r="E920" s="34"/>
      <c r="F920" s="33"/>
      <c r="G920" s="33"/>
      <c r="H920" s="33"/>
      <c r="I920" s="5"/>
      <c r="J920" s="5"/>
      <c r="K920" s="5"/>
      <c r="L920" s="5"/>
      <c r="M920" s="5"/>
      <c r="N920" s="5"/>
      <c r="O920" s="5"/>
      <c r="P920" s="5"/>
      <c r="Q920" s="5"/>
      <c r="R920" s="5"/>
      <c r="S920" s="5"/>
      <c r="T920" s="5"/>
      <c r="U920" s="5"/>
      <c r="V920" s="5"/>
      <c r="W920" s="5"/>
      <c r="X920" s="5"/>
      <c r="Y920" s="5"/>
      <c r="Z920" s="5"/>
    </row>
    <row r="921" spans="1:26" ht="12.75" customHeight="1" x14ac:dyDescent="0.25">
      <c r="A921" s="5"/>
      <c r="B921" s="32"/>
      <c r="C921" s="33"/>
      <c r="D921" s="34"/>
      <c r="E921" s="34"/>
      <c r="F921" s="33"/>
      <c r="G921" s="33"/>
      <c r="H921" s="33"/>
      <c r="I921" s="5"/>
      <c r="J921" s="5"/>
      <c r="K921" s="5"/>
      <c r="L921" s="5"/>
      <c r="M921" s="5"/>
      <c r="N921" s="5"/>
      <c r="O921" s="5"/>
      <c r="P921" s="5"/>
      <c r="Q921" s="5"/>
      <c r="R921" s="5"/>
      <c r="S921" s="5"/>
      <c r="T921" s="5"/>
      <c r="U921" s="5"/>
      <c r="V921" s="5"/>
      <c r="W921" s="5"/>
      <c r="X921" s="5"/>
      <c r="Y921" s="5"/>
      <c r="Z921" s="5"/>
    </row>
    <row r="922" spans="1:26" ht="12.75" customHeight="1" x14ac:dyDescent="0.25">
      <c r="A922" s="5"/>
      <c r="B922" s="32"/>
      <c r="C922" s="33"/>
      <c r="D922" s="34"/>
      <c r="E922" s="34"/>
      <c r="F922" s="33"/>
      <c r="G922" s="33"/>
      <c r="H922" s="33"/>
      <c r="I922" s="5"/>
      <c r="J922" s="5"/>
      <c r="K922" s="5"/>
      <c r="L922" s="5"/>
      <c r="M922" s="5"/>
      <c r="N922" s="5"/>
      <c r="O922" s="5"/>
      <c r="P922" s="5"/>
      <c r="Q922" s="5"/>
      <c r="R922" s="5"/>
      <c r="S922" s="5"/>
      <c r="T922" s="5"/>
      <c r="U922" s="5"/>
      <c r="V922" s="5"/>
      <c r="W922" s="5"/>
      <c r="X922" s="5"/>
      <c r="Y922" s="5"/>
      <c r="Z922" s="5"/>
    </row>
    <row r="923" spans="1:26" ht="12.75" customHeight="1" x14ac:dyDescent="0.25">
      <c r="A923" s="5"/>
      <c r="B923" s="32"/>
      <c r="C923" s="33"/>
      <c r="D923" s="34"/>
      <c r="E923" s="34"/>
      <c r="F923" s="33"/>
      <c r="G923" s="33"/>
      <c r="H923" s="33"/>
      <c r="I923" s="5"/>
      <c r="J923" s="5"/>
      <c r="K923" s="5"/>
      <c r="L923" s="5"/>
      <c r="M923" s="5"/>
      <c r="N923" s="5"/>
      <c r="O923" s="5"/>
      <c r="P923" s="5"/>
      <c r="Q923" s="5"/>
      <c r="R923" s="5"/>
      <c r="S923" s="5"/>
      <c r="T923" s="5"/>
      <c r="U923" s="5"/>
      <c r="V923" s="5"/>
      <c r="W923" s="5"/>
      <c r="X923" s="5"/>
      <c r="Y923" s="5"/>
      <c r="Z923" s="5"/>
    </row>
    <row r="924" spans="1:26" ht="12.75" customHeight="1" x14ac:dyDescent="0.25">
      <c r="A924" s="5"/>
      <c r="B924" s="32"/>
      <c r="C924" s="33"/>
      <c r="D924" s="34"/>
      <c r="E924" s="34"/>
      <c r="F924" s="33"/>
      <c r="G924" s="33"/>
      <c r="H924" s="33"/>
      <c r="I924" s="5"/>
      <c r="J924" s="5"/>
      <c r="K924" s="5"/>
      <c r="L924" s="5"/>
      <c r="M924" s="5"/>
      <c r="N924" s="5"/>
      <c r="O924" s="5"/>
      <c r="P924" s="5"/>
      <c r="Q924" s="5"/>
      <c r="R924" s="5"/>
      <c r="S924" s="5"/>
      <c r="T924" s="5"/>
      <c r="U924" s="5"/>
      <c r="V924" s="5"/>
      <c r="W924" s="5"/>
      <c r="X924" s="5"/>
      <c r="Y924" s="5"/>
      <c r="Z924" s="5"/>
    </row>
    <row r="925" spans="1:26" ht="12.75" customHeight="1" x14ac:dyDescent="0.25">
      <c r="A925" s="5"/>
      <c r="B925" s="32"/>
      <c r="C925" s="33"/>
      <c r="D925" s="34"/>
      <c r="E925" s="34"/>
      <c r="F925" s="33"/>
      <c r="G925" s="33"/>
      <c r="H925" s="33"/>
      <c r="I925" s="5"/>
      <c r="J925" s="5"/>
      <c r="K925" s="5"/>
      <c r="L925" s="5"/>
      <c r="M925" s="5"/>
      <c r="N925" s="5"/>
      <c r="O925" s="5"/>
      <c r="P925" s="5"/>
      <c r="Q925" s="5"/>
      <c r="R925" s="5"/>
      <c r="S925" s="5"/>
      <c r="T925" s="5"/>
      <c r="U925" s="5"/>
      <c r="V925" s="5"/>
      <c r="W925" s="5"/>
      <c r="X925" s="5"/>
      <c r="Y925" s="5"/>
      <c r="Z925" s="5"/>
    </row>
    <row r="926" spans="1:26" ht="12.75" customHeight="1" x14ac:dyDescent="0.25">
      <c r="A926" s="5"/>
      <c r="B926" s="32"/>
      <c r="C926" s="33"/>
      <c r="D926" s="34"/>
      <c r="E926" s="34"/>
      <c r="F926" s="33"/>
      <c r="G926" s="33"/>
      <c r="H926" s="33"/>
      <c r="I926" s="5"/>
      <c r="J926" s="5"/>
      <c r="K926" s="5"/>
      <c r="L926" s="5"/>
      <c r="M926" s="5"/>
      <c r="N926" s="5"/>
      <c r="O926" s="5"/>
      <c r="P926" s="5"/>
      <c r="Q926" s="5"/>
      <c r="R926" s="5"/>
      <c r="S926" s="5"/>
      <c r="T926" s="5"/>
      <c r="U926" s="5"/>
      <c r="V926" s="5"/>
      <c r="W926" s="5"/>
      <c r="X926" s="5"/>
      <c r="Y926" s="5"/>
      <c r="Z926" s="5"/>
    </row>
    <row r="927" spans="1:26" ht="12.75" customHeight="1" x14ac:dyDescent="0.25">
      <c r="A927" s="5"/>
      <c r="B927" s="32"/>
      <c r="C927" s="33"/>
      <c r="D927" s="34"/>
      <c r="E927" s="34"/>
      <c r="F927" s="33"/>
      <c r="G927" s="33"/>
      <c r="H927" s="33"/>
      <c r="I927" s="5"/>
      <c r="J927" s="5"/>
      <c r="K927" s="5"/>
      <c r="L927" s="5"/>
      <c r="M927" s="5"/>
      <c r="N927" s="5"/>
      <c r="O927" s="5"/>
      <c r="P927" s="5"/>
      <c r="Q927" s="5"/>
      <c r="R927" s="5"/>
      <c r="S927" s="5"/>
      <c r="T927" s="5"/>
      <c r="U927" s="5"/>
      <c r="V927" s="5"/>
      <c r="W927" s="5"/>
      <c r="X927" s="5"/>
      <c r="Y927" s="5"/>
      <c r="Z927" s="5"/>
    </row>
    <row r="928" spans="1:26" ht="12.75" customHeight="1" x14ac:dyDescent="0.25">
      <c r="A928" s="5"/>
      <c r="B928" s="32"/>
      <c r="C928" s="33"/>
      <c r="D928" s="34"/>
      <c r="E928" s="34"/>
      <c r="F928" s="33"/>
      <c r="G928" s="33"/>
      <c r="H928" s="33"/>
      <c r="I928" s="5"/>
      <c r="J928" s="5"/>
      <c r="K928" s="5"/>
      <c r="L928" s="5"/>
      <c r="M928" s="5"/>
      <c r="N928" s="5"/>
      <c r="O928" s="5"/>
      <c r="P928" s="5"/>
      <c r="Q928" s="5"/>
      <c r="R928" s="5"/>
      <c r="S928" s="5"/>
      <c r="T928" s="5"/>
      <c r="U928" s="5"/>
      <c r="V928" s="5"/>
      <c r="W928" s="5"/>
      <c r="X928" s="5"/>
      <c r="Y928" s="5"/>
      <c r="Z928" s="5"/>
    </row>
    <row r="929" spans="1:26" ht="12.75" customHeight="1" x14ac:dyDescent="0.25">
      <c r="A929" s="5"/>
      <c r="B929" s="32"/>
      <c r="C929" s="33"/>
      <c r="D929" s="34"/>
      <c r="E929" s="34"/>
      <c r="F929" s="33"/>
      <c r="G929" s="33"/>
      <c r="H929" s="33"/>
      <c r="I929" s="5"/>
      <c r="J929" s="5"/>
      <c r="K929" s="5"/>
      <c r="L929" s="5"/>
      <c r="M929" s="5"/>
      <c r="N929" s="5"/>
      <c r="O929" s="5"/>
      <c r="P929" s="5"/>
      <c r="Q929" s="5"/>
      <c r="R929" s="5"/>
      <c r="S929" s="5"/>
      <c r="T929" s="5"/>
      <c r="U929" s="5"/>
      <c r="V929" s="5"/>
      <c r="W929" s="5"/>
      <c r="X929" s="5"/>
      <c r="Y929" s="5"/>
      <c r="Z929" s="5"/>
    </row>
    <row r="930" spans="1:26" ht="12.75" customHeight="1" x14ac:dyDescent="0.25">
      <c r="A930" s="5"/>
      <c r="B930" s="32"/>
      <c r="C930" s="33"/>
      <c r="D930" s="34"/>
      <c r="E930" s="34"/>
      <c r="F930" s="33"/>
      <c r="G930" s="33"/>
      <c r="H930" s="33"/>
      <c r="I930" s="5"/>
      <c r="J930" s="5"/>
      <c r="K930" s="5"/>
      <c r="L930" s="5"/>
      <c r="M930" s="5"/>
      <c r="N930" s="5"/>
      <c r="O930" s="5"/>
      <c r="P930" s="5"/>
      <c r="Q930" s="5"/>
      <c r="R930" s="5"/>
      <c r="S930" s="5"/>
      <c r="T930" s="5"/>
      <c r="U930" s="5"/>
      <c r="V930" s="5"/>
      <c r="W930" s="5"/>
      <c r="X930" s="5"/>
      <c r="Y930" s="5"/>
      <c r="Z930" s="5"/>
    </row>
    <row r="931" spans="1:26" ht="12.75" customHeight="1" x14ac:dyDescent="0.25">
      <c r="A931" s="5"/>
      <c r="B931" s="32"/>
      <c r="C931" s="33"/>
      <c r="D931" s="34"/>
      <c r="E931" s="34"/>
      <c r="F931" s="33"/>
      <c r="G931" s="33"/>
      <c r="H931" s="33"/>
      <c r="I931" s="5"/>
      <c r="J931" s="5"/>
      <c r="K931" s="5"/>
      <c r="L931" s="5"/>
      <c r="M931" s="5"/>
      <c r="N931" s="5"/>
      <c r="O931" s="5"/>
      <c r="P931" s="5"/>
      <c r="Q931" s="5"/>
      <c r="R931" s="5"/>
      <c r="S931" s="5"/>
      <c r="T931" s="5"/>
      <c r="U931" s="5"/>
      <c r="V931" s="5"/>
      <c r="W931" s="5"/>
      <c r="X931" s="5"/>
      <c r="Y931" s="5"/>
      <c r="Z931" s="5"/>
    </row>
    <row r="932" spans="1:26" ht="12.75" customHeight="1" x14ac:dyDescent="0.25">
      <c r="A932" s="5"/>
      <c r="B932" s="32"/>
      <c r="C932" s="33"/>
      <c r="D932" s="34"/>
      <c r="E932" s="34"/>
      <c r="F932" s="33"/>
      <c r="G932" s="33"/>
      <c r="H932" s="33"/>
      <c r="I932" s="5"/>
      <c r="J932" s="5"/>
      <c r="K932" s="5"/>
      <c r="L932" s="5"/>
      <c r="M932" s="5"/>
      <c r="N932" s="5"/>
      <c r="O932" s="5"/>
      <c r="P932" s="5"/>
      <c r="Q932" s="5"/>
      <c r="R932" s="5"/>
      <c r="S932" s="5"/>
      <c r="T932" s="5"/>
      <c r="U932" s="5"/>
      <c r="V932" s="5"/>
      <c r="W932" s="5"/>
      <c r="X932" s="5"/>
      <c r="Y932" s="5"/>
      <c r="Z932" s="5"/>
    </row>
    <row r="933" spans="1:26" ht="12.75" customHeight="1" x14ac:dyDescent="0.25">
      <c r="A933" s="5"/>
      <c r="B933" s="32"/>
      <c r="C933" s="33"/>
      <c r="D933" s="34"/>
      <c r="E933" s="34"/>
      <c r="F933" s="33"/>
      <c r="G933" s="33"/>
      <c r="H933" s="33"/>
      <c r="I933" s="5"/>
      <c r="J933" s="5"/>
      <c r="K933" s="5"/>
      <c r="L933" s="5"/>
      <c r="M933" s="5"/>
      <c r="N933" s="5"/>
      <c r="O933" s="5"/>
      <c r="P933" s="5"/>
      <c r="Q933" s="5"/>
      <c r="R933" s="5"/>
      <c r="S933" s="5"/>
      <c r="T933" s="5"/>
      <c r="U933" s="5"/>
      <c r="V933" s="5"/>
      <c r="W933" s="5"/>
      <c r="X933" s="5"/>
      <c r="Y933" s="5"/>
      <c r="Z933" s="5"/>
    </row>
    <row r="934" spans="1:26" ht="12.75" customHeight="1" x14ac:dyDescent="0.25">
      <c r="A934" s="5"/>
      <c r="B934" s="32"/>
      <c r="C934" s="33"/>
      <c r="D934" s="34"/>
      <c r="E934" s="34"/>
      <c r="F934" s="33"/>
      <c r="G934" s="33"/>
      <c r="H934" s="33"/>
      <c r="I934" s="5"/>
      <c r="J934" s="5"/>
      <c r="K934" s="5"/>
      <c r="L934" s="5"/>
      <c r="M934" s="5"/>
      <c r="N934" s="5"/>
      <c r="O934" s="5"/>
      <c r="P934" s="5"/>
      <c r="Q934" s="5"/>
      <c r="R934" s="5"/>
      <c r="S934" s="5"/>
      <c r="T934" s="5"/>
      <c r="U934" s="5"/>
      <c r="V934" s="5"/>
      <c r="W934" s="5"/>
      <c r="X934" s="5"/>
      <c r="Y934" s="5"/>
      <c r="Z934" s="5"/>
    </row>
    <row r="935" spans="1:26" ht="12.75" customHeight="1" x14ac:dyDescent="0.25">
      <c r="A935" s="5"/>
      <c r="B935" s="32"/>
      <c r="C935" s="33"/>
      <c r="D935" s="34"/>
      <c r="E935" s="34"/>
      <c r="F935" s="33"/>
      <c r="G935" s="33"/>
      <c r="H935" s="33"/>
      <c r="I935" s="5"/>
      <c r="J935" s="5"/>
      <c r="K935" s="5"/>
      <c r="L935" s="5"/>
      <c r="M935" s="5"/>
      <c r="N935" s="5"/>
      <c r="O935" s="5"/>
      <c r="P935" s="5"/>
      <c r="Q935" s="5"/>
      <c r="R935" s="5"/>
      <c r="S935" s="5"/>
      <c r="T935" s="5"/>
      <c r="U935" s="5"/>
      <c r="V935" s="5"/>
      <c r="W935" s="5"/>
      <c r="X935" s="5"/>
      <c r="Y935" s="5"/>
      <c r="Z935" s="5"/>
    </row>
    <row r="936" spans="1:26" ht="12.75" customHeight="1" x14ac:dyDescent="0.25">
      <c r="A936" s="5"/>
      <c r="B936" s="32"/>
      <c r="C936" s="33"/>
      <c r="D936" s="34"/>
      <c r="E936" s="34"/>
      <c r="F936" s="33"/>
      <c r="G936" s="33"/>
      <c r="H936" s="33"/>
      <c r="I936" s="5"/>
      <c r="J936" s="5"/>
      <c r="K936" s="5"/>
      <c r="L936" s="5"/>
      <c r="M936" s="5"/>
      <c r="N936" s="5"/>
      <c r="O936" s="5"/>
      <c r="P936" s="5"/>
      <c r="Q936" s="5"/>
      <c r="R936" s="5"/>
      <c r="S936" s="5"/>
      <c r="T936" s="5"/>
      <c r="U936" s="5"/>
      <c r="V936" s="5"/>
      <c r="W936" s="5"/>
      <c r="X936" s="5"/>
      <c r="Y936" s="5"/>
      <c r="Z936" s="5"/>
    </row>
    <row r="937" spans="1:26" ht="12.75" customHeight="1" x14ac:dyDescent="0.25">
      <c r="A937" s="5"/>
      <c r="B937" s="32"/>
      <c r="C937" s="33"/>
      <c r="D937" s="34"/>
      <c r="E937" s="34"/>
      <c r="F937" s="33"/>
      <c r="G937" s="33"/>
      <c r="H937" s="33"/>
      <c r="I937" s="5"/>
      <c r="J937" s="5"/>
      <c r="K937" s="5"/>
      <c r="L937" s="5"/>
      <c r="M937" s="5"/>
      <c r="N937" s="5"/>
      <c r="O937" s="5"/>
      <c r="P937" s="5"/>
      <c r="Q937" s="5"/>
      <c r="R937" s="5"/>
      <c r="S937" s="5"/>
      <c r="T937" s="5"/>
      <c r="U937" s="5"/>
      <c r="V937" s="5"/>
      <c r="W937" s="5"/>
      <c r="X937" s="5"/>
      <c r="Y937" s="5"/>
      <c r="Z937" s="5"/>
    </row>
    <row r="938" spans="1:26" ht="12.75" customHeight="1" x14ac:dyDescent="0.25">
      <c r="A938" s="5"/>
      <c r="B938" s="32"/>
      <c r="C938" s="33"/>
      <c r="D938" s="34"/>
      <c r="E938" s="34"/>
      <c r="F938" s="33"/>
      <c r="G938" s="33"/>
      <c r="H938" s="33"/>
      <c r="I938" s="5"/>
      <c r="J938" s="5"/>
      <c r="K938" s="5"/>
      <c r="L938" s="5"/>
      <c r="M938" s="5"/>
      <c r="N938" s="5"/>
      <c r="O938" s="5"/>
      <c r="P938" s="5"/>
      <c r="Q938" s="5"/>
      <c r="R938" s="5"/>
      <c r="S938" s="5"/>
      <c r="T938" s="5"/>
      <c r="U938" s="5"/>
      <c r="V938" s="5"/>
      <c r="W938" s="5"/>
      <c r="X938" s="5"/>
      <c r="Y938" s="5"/>
      <c r="Z938" s="5"/>
    </row>
    <row r="939" spans="1:26" ht="12.75" customHeight="1" x14ac:dyDescent="0.25">
      <c r="A939" s="5"/>
      <c r="B939" s="32"/>
      <c r="C939" s="33"/>
      <c r="D939" s="34"/>
      <c r="E939" s="34"/>
      <c r="F939" s="33"/>
      <c r="G939" s="33"/>
      <c r="H939" s="33"/>
      <c r="I939" s="5"/>
      <c r="J939" s="5"/>
      <c r="K939" s="5"/>
      <c r="L939" s="5"/>
      <c r="M939" s="5"/>
      <c r="N939" s="5"/>
      <c r="O939" s="5"/>
      <c r="P939" s="5"/>
      <c r="Q939" s="5"/>
      <c r="R939" s="5"/>
      <c r="S939" s="5"/>
      <c r="T939" s="5"/>
      <c r="U939" s="5"/>
      <c r="V939" s="5"/>
      <c r="W939" s="5"/>
      <c r="X939" s="5"/>
      <c r="Y939" s="5"/>
      <c r="Z939" s="5"/>
    </row>
    <row r="940" spans="1:26" ht="12.75" customHeight="1" x14ac:dyDescent="0.25">
      <c r="A940" s="5"/>
      <c r="B940" s="32"/>
      <c r="C940" s="33"/>
      <c r="D940" s="34"/>
      <c r="E940" s="34"/>
      <c r="F940" s="33"/>
      <c r="G940" s="33"/>
      <c r="H940" s="33"/>
      <c r="I940" s="5"/>
      <c r="J940" s="5"/>
      <c r="K940" s="5"/>
      <c r="L940" s="5"/>
      <c r="M940" s="5"/>
      <c r="N940" s="5"/>
      <c r="O940" s="5"/>
      <c r="P940" s="5"/>
      <c r="Q940" s="5"/>
      <c r="R940" s="5"/>
      <c r="S940" s="5"/>
      <c r="T940" s="5"/>
      <c r="U940" s="5"/>
      <c r="V940" s="5"/>
      <c r="W940" s="5"/>
      <c r="X940" s="5"/>
      <c r="Y940" s="5"/>
      <c r="Z940" s="5"/>
    </row>
    <row r="941" spans="1:26" ht="12.75" customHeight="1" x14ac:dyDescent="0.25">
      <c r="A941" s="5"/>
      <c r="B941" s="32"/>
      <c r="C941" s="33"/>
      <c r="D941" s="34"/>
      <c r="E941" s="34"/>
      <c r="F941" s="33"/>
      <c r="G941" s="33"/>
      <c r="H941" s="33"/>
      <c r="I941" s="5"/>
      <c r="J941" s="5"/>
      <c r="K941" s="5"/>
      <c r="L941" s="5"/>
      <c r="M941" s="5"/>
      <c r="N941" s="5"/>
      <c r="O941" s="5"/>
      <c r="P941" s="5"/>
      <c r="Q941" s="5"/>
      <c r="R941" s="5"/>
      <c r="S941" s="5"/>
      <c r="T941" s="5"/>
      <c r="U941" s="5"/>
      <c r="V941" s="5"/>
      <c r="W941" s="5"/>
      <c r="X941" s="5"/>
      <c r="Y941" s="5"/>
      <c r="Z941" s="5"/>
    </row>
    <row r="942" spans="1:26" ht="12.75" customHeight="1" x14ac:dyDescent="0.25">
      <c r="A942" s="5"/>
      <c r="B942" s="32"/>
      <c r="C942" s="33"/>
      <c r="D942" s="34"/>
      <c r="E942" s="34"/>
      <c r="F942" s="33"/>
      <c r="G942" s="33"/>
      <c r="H942" s="33"/>
      <c r="I942" s="5"/>
      <c r="J942" s="5"/>
      <c r="K942" s="5"/>
      <c r="L942" s="5"/>
      <c r="M942" s="5"/>
      <c r="N942" s="5"/>
      <c r="O942" s="5"/>
      <c r="P942" s="5"/>
      <c r="Q942" s="5"/>
      <c r="R942" s="5"/>
      <c r="S942" s="5"/>
      <c r="T942" s="5"/>
      <c r="U942" s="5"/>
      <c r="V942" s="5"/>
      <c r="W942" s="5"/>
      <c r="X942" s="5"/>
      <c r="Y942" s="5"/>
      <c r="Z942" s="5"/>
    </row>
    <row r="943" spans="1:26" ht="12.75" customHeight="1" x14ac:dyDescent="0.25">
      <c r="A943" s="5"/>
      <c r="B943" s="32"/>
      <c r="C943" s="33"/>
      <c r="D943" s="34"/>
      <c r="E943" s="34"/>
      <c r="F943" s="33"/>
      <c r="G943" s="33"/>
      <c r="H943" s="33"/>
      <c r="I943" s="5"/>
      <c r="J943" s="5"/>
      <c r="K943" s="5"/>
      <c r="L943" s="5"/>
      <c r="M943" s="5"/>
      <c r="N943" s="5"/>
      <c r="O943" s="5"/>
      <c r="P943" s="5"/>
      <c r="Q943" s="5"/>
      <c r="R943" s="5"/>
      <c r="S943" s="5"/>
      <c r="T943" s="5"/>
      <c r="U943" s="5"/>
      <c r="V943" s="5"/>
      <c r="W943" s="5"/>
      <c r="X943" s="5"/>
      <c r="Y943" s="5"/>
      <c r="Z943" s="5"/>
    </row>
    <row r="944" spans="1:26" ht="12.75" customHeight="1" x14ac:dyDescent="0.25">
      <c r="A944" s="5"/>
      <c r="B944" s="32"/>
      <c r="C944" s="33"/>
      <c r="D944" s="34"/>
      <c r="E944" s="34"/>
      <c r="F944" s="33"/>
      <c r="G944" s="33"/>
      <c r="H944" s="33"/>
      <c r="I944" s="5"/>
      <c r="J944" s="5"/>
      <c r="K944" s="5"/>
      <c r="L944" s="5"/>
      <c r="M944" s="5"/>
      <c r="N944" s="5"/>
      <c r="O944" s="5"/>
      <c r="P944" s="5"/>
      <c r="Q944" s="5"/>
      <c r="R944" s="5"/>
      <c r="S944" s="5"/>
      <c r="T944" s="5"/>
      <c r="U944" s="5"/>
      <c r="V944" s="5"/>
      <c r="W944" s="5"/>
      <c r="X944" s="5"/>
      <c r="Y944" s="5"/>
      <c r="Z944" s="5"/>
    </row>
    <row r="945" spans="1:26" ht="12.75" customHeight="1" x14ac:dyDescent="0.25">
      <c r="A945" s="5"/>
      <c r="B945" s="32"/>
      <c r="C945" s="33"/>
      <c r="D945" s="34"/>
      <c r="E945" s="34"/>
      <c r="F945" s="33"/>
      <c r="G945" s="33"/>
      <c r="H945" s="33"/>
      <c r="I945" s="5"/>
      <c r="J945" s="5"/>
      <c r="K945" s="5"/>
      <c r="L945" s="5"/>
      <c r="M945" s="5"/>
      <c r="N945" s="5"/>
      <c r="O945" s="5"/>
      <c r="P945" s="5"/>
      <c r="Q945" s="5"/>
      <c r="R945" s="5"/>
      <c r="S945" s="5"/>
      <c r="T945" s="5"/>
      <c r="U945" s="5"/>
      <c r="V945" s="5"/>
      <c r="W945" s="5"/>
      <c r="X945" s="5"/>
      <c r="Y945" s="5"/>
      <c r="Z945" s="5"/>
    </row>
    <row r="946" spans="1:26" ht="12.75" customHeight="1" x14ac:dyDescent="0.25">
      <c r="A946" s="5"/>
      <c r="B946" s="32"/>
      <c r="C946" s="33"/>
      <c r="D946" s="34"/>
      <c r="E946" s="34"/>
      <c r="F946" s="33"/>
      <c r="G946" s="33"/>
      <c r="H946" s="33"/>
      <c r="I946" s="5"/>
      <c r="J946" s="5"/>
      <c r="K946" s="5"/>
      <c r="L946" s="5"/>
      <c r="M946" s="5"/>
      <c r="N946" s="5"/>
      <c r="O946" s="5"/>
      <c r="P946" s="5"/>
      <c r="Q946" s="5"/>
      <c r="R946" s="5"/>
      <c r="S946" s="5"/>
      <c r="T946" s="5"/>
      <c r="U946" s="5"/>
      <c r="V946" s="5"/>
      <c r="W946" s="5"/>
      <c r="X946" s="5"/>
      <c r="Y946" s="5"/>
      <c r="Z946" s="5"/>
    </row>
    <row r="947" spans="1:26" ht="12.75" customHeight="1" x14ac:dyDescent="0.25">
      <c r="A947" s="5"/>
      <c r="B947" s="32"/>
      <c r="C947" s="33"/>
      <c r="D947" s="34"/>
      <c r="E947" s="34"/>
      <c r="F947" s="33"/>
      <c r="G947" s="33"/>
      <c r="H947" s="33"/>
      <c r="I947" s="5"/>
      <c r="J947" s="5"/>
      <c r="K947" s="5"/>
      <c r="L947" s="5"/>
      <c r="M947" s="5"/>
      <c r="N947" s="5"/>
      <c r="O947" s="5"/>
      <c r="P947" s="5"/>
      <c r="Q947" s="5"/>
      <c r="R947" s="5"/>
      <c r="S947" s="5"/>
      <c r="T947" s="5"/>
      <c r="U947" s="5"/>
      <c r="V947" s="5"/>
      <c r="W947" s="5"/>
      <c r="X947" s="5"/>
      <c r="Y947" s="5"/>
      <c r="Z947" s="5"/>
    </row>
    <row r="948" spans="1:26" ht="12.75" customHeight="1" x14ac:dyDescent="0.25">
      <c r="A948" s="5"/>
      <c r="B948" s="32"/>
      <c r="C948" s="33"/>
      <c r="D948" s="34"/>
      <c r="E948" s="34"/>
      <c r="F948" s="33"/>
      <c r="G948" s="33"/>
      <c r="H948" s="33"/>
      <c r="I948" s="5"/>
      <c r="J948" s="5"/>
      <c r="K948" s="5"/>
      <c r="L948" s="5"/>
      <c r="M948" s="5"/>
      <c r="N948" s="5"/>
      <c r="O948" s="5"/>
      <c r="P948" s="5"/>
      <c r="Q948" s="5"/>
      <c r="R948" s="5"/>
      <c r="S948" s="5"/>
      <c r="T948" s="5"/>
      <c r="U948" s="5"/>
      <c r="V948" s="5"/>
      <c r="W948" s="5"/>
      <c r="X948" s="5"/>
      <c r="Y948" s="5"/>
      <c r="Z948" s="5"/>
    </row>
    <row r="949" spans="1:26" ht="12.75" customHeight="1" x14ac:dyDescent="0.25">
      <c r="A949" s="5"/>
      <c r="B949" s="32"/>
      <c r="C949" s="33"/>
      <c r="D949" s="34"/>
      <c r="E949" s="34"/>
      <c r="F949" s="33"/>
      <c r="G949" s="33"/>
      <c r="H949" s="33"/>
      <c r="I949" s="5"/>
      <c r="J949" s="5"/>
      <c r="K949" s="5"/>
      <c r="L949" s="5"/>
      <c r="M949" s="5"/>
      <c r="N949" s="5"/>
      <c r="O949" s="5"/>
      <c r="P949" s="5"/>
      <c r="Q949" s="5"/>
      <c r="R949" s="5"/>
      <c r="S949" s="5"/>
      <c r="T949" s="5"/>
      <c r="U949" s="5"/>
      <c r="V949" s="5"/>
      <c r="W949" s="5"/>
      <c r="X949" s="5"/>
      <c r="Y949" s="5"/>
      <c r="Z949" s="5"/>
    </row>
    <row r="950" spans="1:26" ht="12.75" customHeight="1" x14ac:dyDescent="0.25">
      <c r="A950" s="5"/>
      <c r="B950" s="32"/>
      <c r="C950" s="33"/>
      <c r="D950" s="34"/>
      <c r="E950" s="34"/>
      <c r="F950" s="33"/>
      <c r="G950" s="33"/>
      <c r="H950" s="33"/>
      <c r="I950" s="5"/>
      <c r="J950" s="5"/>
      <c r="K950" s="5"/>
      <c r="L950" s="5"/>
      <c r="M950" s="5"/>
      <c r="N950" s="5"/>
      <c r="O950" s="5"/>
      <c r="P950" s="5"/>
      <c r="Q950" s="5"/>
      <c r="R950" s="5"/>
      <c r="S950" s="5"/>
      <c r="T950" s="5"/>
      <c r="U950" s="5"/>
      <c r="V950" s="5"/>
      <c r="W950" s="5"/>
      <c r="X950" s="5"/>
      <c r="Y950" s="5"/>
      <c r="Z950" s="5"/>
    </row>
    <row r="951" spans="1:26" ht="12.75" customHeight="1" x14ac:dyDescent="0.25">
      <c r="A951" s="5"/>
      <c r="B951" s="32"/>
      <c r="C951" s="33"/>
      <c r="D951" s="34"/>
      <c r="E951" s="34"/>
      <c r="F951" s="33"/>
      <c r="G951" s="33"/>
      <c r="H951" s="33"/>
      <c r="I951" s="5"/>
      <c r="J951" s="5"/>
      <c r="K951" s="5"/>
      <c r="L951" s="5"/>
      <c r="M951" s="5"/>
      <c r="N951" s="5"/>
      <c r="O951" s="5"/>
      <c r="P951" s="5"/>
      <c r="Q951" s="5"/>
      <c r="R951" s="5"/>
      <c r="S951" s="5"/>
      <c r="T951" s="5"/>
      <c r="U951" s="5"/>
      <c r="V951" s="5"/>
      <c r="W951" s="5"/>
      <c r="X951" s="5"/>
      <c r="Y951" s="5"/>
      <c r="Z951" s="5"/>
    </row>
    <row r="952" spans="1:26" ht="12.75" customHeight="1" x14ac:dyDescent="0.25">
      <c r="A952" s="5"/>
      <c r="B952" s="32"/>
      <c r="C952" s="33"/>
      <c r="D952" s="34"/>
      <c r="E952" s="34"/>
      <c r="F952" s="33"/>
      <c r="G952" s="33"/>
      <c r="H952" s="33"/>
      <c r="I952" s="5"/>
      <c r="J952" s="5"/>
      <c r="K952" s="5"/>
      <c r="L952" s="5"/>
      <c r="M952" s="5"/>
      <c r="N952" s="5"/>
      <c r="O952" s="5"/>
      <c r="P952" s="5"/>
      <c r="Q952" s="5"/>
      <c r="R952" s="5"/>
      <c r="S952" s="5"/>
      <c r="T952" s="5"/>
      <c r="U952" s="5"/>
      <c r="V952" s="5"/>
      <c r="W952" s="5"/>
      <c r="X952" s="5"/>
      <c r="Y952" s="5"/>
      <c r="Z952" s="5"/>
    </row>
    <row r="953" spans="1:26" ht="12.75" customHeight="1" x14ac:dyDescent="0.25">
      <c r="A953" s="5"/>
      <c r="B953" s="32"/>
      <c r="C953" s="33"/>
      <c r="D953" s="34"/>
      <c r="E953" s="34"/>
      <c r="F953" s="33"/>
      <c r="G953" s="33"/>
      <c r="H953" s="33"/>
      <c r="I953" s="5"/>
      <c r="J953" s="5"/>
      <c r="K953" s="5"/>
      <c r="L953" s="5"/>
      <c r="M953" s="5"/>
      <c r="N953" s="5"/>
      <c r="O953" s="5"/>
      <c r="P953" s="5"/>
      <c r="Q953" s="5"/>
      <c r="R953" s="5"/>
      <c r="S953" s="5"/>
      <c r="T953" s="5"/>
      <c r="U953" s="5"/>
      <c r="V953" s="5"/>
      <c r="W953" s="5"/>
      <c r="X953" s="5"/>
      <c r="Y953" s="5"/>
      <c r="Z953" s="5"/>
    </row>
    <row r="954" spans="1:26" ht="12.75" customHeight="1" x14ac:dyDescent="0.25">
      <c r="A954" s="5"/>
      <c r="B954" s="32"/>
      <c r="C954" s="33"/>
      <c r="D954" s="34"/>
      <c r="E954" s="34"/>
      <c r="F954" s="33"/>
      <c r="G954" s="33"/>
      <c r="H954" s="33"/>
      <c r="I954" s="5"/>
      <c r="J954" s="5"/>
      <c r="K954" s="5"/>
      <c r="L954" s="5"/>
      <c r="M954" s="5"/>
      <c r="N954" s="5"/>
      <c r="O954" s="5"/>
      <c r="P954" s="5"/>
      <c r="Q954" s="5"/>
      <c r="R954" s="5"/>
      <c r="S954" s="5"/>
      <c r="T954" s="5"/>
      <c r="U954" s="5"/>
      <c r="V954" s="5"/>
      <c r="W954" s="5"/>
      <c r="X954" s="5"/>
      <c r="Y954" s="5"/>
      <c r="Z954" s="5"/>
    </row>
    <row r="955" spans="1:26" ht="12.75" customHeight="1" x14ac:dyDescent="0.25">
      <c r="A955" s="5"/>
      <c r="B955" s="32"/>
      <c r="C955" s="33"/>
      <c r="D955" s="34"/>
      <c r="E955" s="34"/>
      <c r="F955" s="33"/>
      <c r="G955" s="33"/>
      <c r="H955" s="33"/>
      <c r="I955" s="5"/>
      <c r="J955" s="5"/>
      <c r="K955" s="5"/>
      <c r="L955" s="5"/>
      <c r="M955" s="5"/>
      <c r="N955" s="5"/>
      <c r="O955" s="5"/>
      <c r="P955" s="5"/>
      <c r="Q955" s="5"/>
      <c r="R955" s="5"/>
      <c r="S955" s="5"/>
      <c r="T955" s="5"/>
      <c r="U955" s="5"/>
      <c r="V955" s="5"/>
      <c r="W955" s="5"/>
      <c r="X955" s="5"/>
      <c r="Y955" s="5"/>
      <c r="Z955" s="5"/>
    </row>
    <row r="956" spans="1:26" ht="12.75" customHeight="1" x14ac:dyDescent="0.25">
      <c r="A956" s="5"/>
      <c r="B956" s="32"/>
      <c r="C956" s="33"/>
      <c r="D956" s="34"/>
      <c r="E956" s="34"/>
      <c r="F956" s="33"/>
      <c r="G956" s="33"/>
      <c r="H956" s="33"/>
      <c r="I956" s="5"/>
      <c r="J956" s="5"/>
      <c r="K956" s="5"/>
      <c r="L956" s="5"/>
      <c r="M956" s="5"/>
      <c r="N956" s="5"/>
      <c r="O956" s="5"/>
      <c r="P956" s="5"/>
      <c r="Q956" s="5"/>
      <c r="R956" s="5"/>
      <c r="S956" s="5"/>
      <c r="T956" s="5"/>
      <c r="U956" s="5"/>
      <c r="V956" s="5"/>
      <c r="W956" s="5"/>
      <c r="X956" s="5"/>
      <c r="Y956" s="5"/>
      <c r="Z956" s="5"/>
    </row>
    <row r="957" spans="1:26" ht="12.75" customHeight="1" x14ac:dyDescent="0.25">
      <c r="A957" s="5"/>
      <c r="B957" s="32"/>
      <c r="C957" s="33"/>
      <c r="D957" s="34"/>
      <c r="E957" s="34"/>
      <c r="F957" s="33"/>
      <c r="G957" s="33"/>
      <c r="H957" s="33"/>
      <c r="I957" s="5"/>
      <c r="J957" s="5"/>
      <c r="K957" s="5"/>
      <c r="L957" s="5"/>
      <c r="M957" s="5"/>
      <c r="N957" s="5"/>
      <c r="O957" s="5"/>
      <c r="P957" s="5"/>
      <c r="Q957" s="5"/>
      <c r="R957" s="5"/>
      <c r="S957" s="5"/>
      <c r="T957" s="5"/>
      <c r="U957" s="5"/>
      <c r="V957" s="5"/>
      <c r="W957" s="5"/>
      <c r="X957" s="5"/>
      <c r="Y957" s="5"/>
      <c r="Z957" s="5"/>
    </row>
    <row r="958" spans="1:26" ht="12.75" customHeight="1" x14ac:dyDescent="0.25">
      <c r="A958" s="5"/>
      <c r="B958" s="32"/>
      <c r="C958" s="33"/>
      <c r="D958" s="34"/>
      <c r="E958" s="34"/>
      <c r="F958" s="33"/>
      <c r="G958" s="33"/>
      <c r="H958" s="33"/>
      <c r="I958" s="5"/>
      <c r="J958" s="5"/>
      <c r="K958" s="5"/>
      <c r="L958" s="5"/>
      <c r="M958" s="5"/>
      <c r="N958" s="5"/>
      <c r="O958" s="5"/>
      <c r="P958" s="5"/>
      <c r="Q958" s="5"/>
      <c r="R958" s="5"/>
      <c r="S958" s="5"/>
      <c r="T958" s="5"/>
      <c r="U958" s="5"/>
      <c r="V958" s="5"/>
      <c r="W958" s="5"/>
      <c r="X958" s="5"/>
      <c r="Y958" s="5"/>
      <c r="Z958" s="5"/>
    </row>
    <row r="959" spans="1:26" ht="12.75" customHeight="1" x14ac:dyDescent="0.25">
      <c r="A959" s="5"/>
      <c r="B959" s="32"/>
      <c r="C959" s="33"/>
      <c r="D959" s="34"/>
      <c r="E959" s="34"/>
      <c r="F959" s="33"/>
      <c r="G959" s="33"/>
      <c r="H959" s="33"/>
      <c r="I959" s="5"/>
      <c r="J959" s="5"/>
      <c r="K959" s="5"/>
      <c r="L959" s="5"/>
      <c r="M959" s="5"/>
      <c r="N959" s="5"/>
      <c r="O959" s="5"/>
      <c r="P959" s="5"/>
      <c r="Q959" s="5"/>
      <c r="R959" s="5"/>
      <c r="S959" s="5"/>
      <c r="T959" s="5"/>
      <c r="U959" s="5"/>
      <c r="V959" s="5"/>
      <c r="W959" s="5"/>
      <c r="X959" s="5"/>
      <c r="Y959" s="5"/>
      <c r="Z959" s="5"/>
    </row>
    <row r="960" spans="1:26" ht="12.75" customHeight="1" x14ac:dyDescent="0.25">
      <c r="A960" s="5"/>
      <c r="B960" s="32"/>
      <c r="C960" s="33"/>
      <c r="D960" s="34"/>
      <c r="E960" s="34"/>
      <c r="F960" s="33"/>
      <c r="G960" s="33"/>
      <c r="H960" s="33"/>
      <c r="I960" s="5"/>
      <c r="J960" s="5"/>
      <c r="K960" s="5"/>
      <c r="L960" s="5"/>
      <c r="M960" s="5"/>
      <c r="N960" s="5"/>
      <c r="O960" s="5"/>
      <c r="P960" s="5"/>
      <c r="Q960" s="5"/>
      <c r="R960" s="5"/>
      <c r="S960" s="5"/>
      <c r="T960" s="5"/>
      <c r="U960" s="5"/>
      <c r="V960" s="5"/>
      <c r="W960" s="5"/>
      <c r="X960" s="5"/>
      <c r="Y960" s="5"/>
      <c r="Z960" s="5"/>
    </row>
    <row r="961" spans="1:26" ht="12.75" customHeight="1" x14ac:dyDescent="0.25">
      <c r="A961" s="5"/>
      <c r="B961" s="32"/>
      <c r="C961" s="33"/>
      <c r="D961" s="34"/>
      <c r="E961" s="34"/>
      <c r="F961" s="33"/>
      <c r="G961" s="33"/>
      <c r="H961" s="33"/>
      <c r="I961" s="5"/>
      <c r="J961" s="5"/>
      <c r="K961" s="5"/>
      <c r="L961" s="5"/>
      <c r="M961" s="5"/>
      <c r="N961" s="5"/>
      <c r="O961" s="5"/>
      <c r="P961" s="5"/>
      <c r="Q961" s="5"/>
      <c r="R961" s="5"/>
      <c r="S961" s="5"/>
      <c r="T961" s="5"/>
      <c r="U961" s="5"/>
      <c r="V961" s="5"/>
      <c r="W961" s="5"/>
      <c r="X961" s="5"/>
      <c r="Y961" s="5"/>
      <c r="Z961" s="5"/>
    </row>
    <row r="962" spans="1:26" ht="12.75" customHeight="1" x14ac:dyDescent="0.25">
      <c r="A962" s="5"/>
      <c r="B962" s="32"/>
      <c r="C962" s="33"/>
      <c r="D962" s="34"/>
      <c r="E962" s="34"/>
      <c r="F962" s="33"/>
      <c r="G962" s="33"/>
      <c r="H962" s="33"/>
      <c r="I962" s="5"/>
      <c r="J962" s="5"/>
      <c r="K962" s="5"/>
      <c r="L962" s="5"/>
      <c r="M962" s="5"/>
      <c r="N962" s="5"/>
      <c r="O962" s="5"/>
      <c r="P962" s="5"/>
      <c r="Q962" s="5"/>
      <c r="R962" s="5"/>
      <c r="S962" s="5"/>
      <c r="T962" s="5"/>
      <c r="U962" s="5"/>
      <c r="V962" s="5"/>
      <c r="W962" s="5"/>
      <c r="X962" s="5"/>
      <c r="Y962" s="5"/>
      <c r="Z962" s="5"/>
    </row>
    <row r="963" spans="1:26" ht="12.75" customHeight="1" x14ac:dyDescent="0.25">
      <c r="A963" s="5"/>
      <c r="B963" s="32"/>
      <c r="C963" s="33"/>
      <c r="D963" s="34"/>
      <c r="E963" s="34"/>
      <c r="F963" s="33"/>
      <c r="G963" s="33"/>
      <c r="H963" s="33"/>
      <c r="I963" s="5"/>
      <c r="J963" s="5"/>
      <c r="K963" s="5"/>
      <c r="L963" s="5"/>
      <c r="M963" s="5"/>
      <c r="N963" s="5"/>
      <c r="O963" s="5"/>
      <c r="P963" s="5"/>
      <c r="Q963" s="5"/>
      <c r="R963" s="5"/>
      <c r="S963" s="5"/>
      <c r="T963" s="5"/>
      <c r="U963" s="5"/>
      <c r="V963" s="5"/>
      <c r="W963" s="5"/>
      <c r="X963" s="5"/>
      <c r="Y963" s="5"/>
      <c r="Z963" s="5"/>
    </row>
    <row r="964" spans="1:26" ht="12.75" customHeight="1" x14ac:dyDescent="0.25">
      <c r="A964" s="5"/>
      <c r="B964" s="32"/>
      <c r="C964" s="33"/>
      <c r="D964" s="34"/>
      <c r="E964" s="34"/>
      <c r="F964" s="33"/>
      <c r="G964" s="33"/>
      <c r="H964" s="33"/>
      <c r="I964" s="5"/>
      <c r="J964" s="5"/>
      <c r="K964" s="5"/>
      <c r="L964" s="5"/>
      <c r="M964" s="5"/>
      <c r="N964" s="5"/>
      <c r="O964" s="5"/>
      <c r="P964" s="5"/>
      <c r="Q964" s="5"/>
      <c r="R964" s="5"/>
      <c r="S964" s="5"/>
      <c r="T964" s="5"/>
      <c r="U964" s="5"/>
      <c r="V964" s="5"/>
      <c r="W964" s="5"/>
      <c r="X964" s="5"/>
      <c r="Y964" s="5"/>
      <c r="Z964" s="5"/>
    </row>
    <row r="965" spans="1:26" ht="12.75" customHeight="1" x14ac:dyDescent="0.25">
      <c r="A965" s="5"/>
      <c r="B965" s="32"/>
      <c r="C965" s="33"/>
      <c r="D965" s="34"/>
      <c r="E965" s="34"/>
      <c r="F965" s="33"/>
      <c r="G965" s="33"/>
      <c r="H965" s="33"/>
      <c r="I965" s="5"/>
      <c r="J965" s="5"/>
      <c r="K965" s="5"/>
      <c r="L965" s="5"/>
      <c r="M965" s="5"/>
      <c r="N965" s="5"/>
      <c r="O965" s="5"/>
      <c r="P965" s="5"/>
      <c r="Q965" s="5"/>
      <c r="R965" s="5"/>
      <c r="S965" s="5"/>
      <c r="T965" s="5"/>
      <c r="U965" s="5"/>
      <c r="V965" s="5"/>
      <c r="W965" s="5"/>
      <c r="X965" s="5"/>
      <c r="Y965" s="5"/>
      <c r="Z965" s="5"/>
    </row>
    <row r="966" spans="1:26" ht="12.75" customHeight="1" x14ac:dyDescent="0.25">
      <c r="A966" s="5"/>
      <c r="B966" s="32"/>
      <c r="C966" s="33"/>
      <c r="D966" s="34"/>
      <c r="E966" s="34"/>
      <c r="F966" s="33"/>
      <c r="G966" s="33"/>
      <c r="H966" s="33"/>
      <c r="I966" s="5"/>
      <c r="J966" s="5"/>
      <c r="K966" s="5"/>
      <c r="L966" s="5"/>
      <c r="M966" s="5"/>
      <c r="N966" s="5"/>
      <c r="O966" s="5"/>
      <c r="P966" s="5"/>
      <c r="Q966" s="5"/>
      <c r="R966" s="5"/>
      <c r="S966" s="5"/>
      <c r="T966" s="5"/>
      <c r="U966" s="5"/>
      <c r="V966" s="5"/>
      <c r="W966" s="5"/>
      <c r="X966" s="5"/>
      <c r="Y966" s="5"/>
      <c r="Z966" s="5"/>
    </row>
    <row r="967" spans="1:26" ht="12.75" customHeight="1" x14ac:dyDescent="0.25">
      <c r="A967" s="5"/>
      <c r="B967" s="32"/>
      <c r="C967" s="33"/>
      <c r="D967" s="34"/>
      <c r="E967" s="34"/>
      <c r="F967" s="33"/>
      <c r="G967" s="33"/>
      <c r="H967" s="33"/>
      <c r="I967" s="5"/>
      <c r="J967" s="5"/>
      <c r="K967" s="5"/>
      <c r="L967" s="5"/>
      <c r="M967" s="5"/>
      <c r="N967" s="5"/>
      <c r="O967" s="5"/>
      <c r="P967" s="5"/>
      <c r="Q967" s="5"/>
      <c r="R967" s="5"/>
      <c r="S967" s="5"/>
      <c r="T967" s="5"/>
      <c r="U967" s="5"/>
      <c r="V967" s="5"/>
      <c r="W967" s="5"/>
      <c r="X967" s="5"/>
      <c r="Y967" s="5"/>
      <c r="Z967" s="5"/>
    </row>
    <row r="968" spans="1:26" ht="12.75" customHeight="1" x14ac:dyDescent="0.25">
      <c r="A968" s="5"/>
      <c r="B968" s="32"/>
      <c r="C968" s="33"/>
      <c r="D968" s="34"/>
      <c r="E968" s="34"/>
      <c r="F968" s="33"/>
      <c r="G968" s="33"/>
      <c r="H968" s="33"/>
      <c r="I968" s="5"/>
      <c r="J968" s="5"/>
      <c r="K968" s="5"/>
      <c r="L968" s="5"/>
      <c r="M968" s="5"/>
      <c r="N968" s="5"/>
      <c r="O968" s="5"/>
      <c r="P968" s="5"/>
      <c r="Q968" s="5"/>
      <c r="R968" s="5"/>
      <c r="S968" s="5"/>
      <c r="T968" s="5"/>
      <c r="U968" s="5"/>
      <c r="V968" s="5"/>
      <c r="W968" s="5"/>
      <c r="X968" s="5"/>
      <c r="Y968" s="5"/>
      <c r="Z968" s="5"/>
    </row>
    <row r="969" spans="1:26" ht="12.75" customHeight="1" x14ac:dyDescent="0.25">
      <c r="A969" s="5"/>
      <c r="B969" s="32"/>
      <c r="C969" s="33"/>
      <c r="D969" s="34"/>
      <c r="E969" s="34"/>
      <c r="F969" s="33"/>
      <c r="G969" s="33"/>
      <c r="H969" s="33"/>
      <c r="I969" s="5"/>
      <c r="J969" s="5"/>
      <c r="K969" s="5"/>
      <c r="L969" s="5"/>
      <c r="M969" s="5"/>
      <c r="N969" s="5"/>
      <c r="O969" s="5"/>
      <c r="P969" s="5"/>
      <c r="Q969" s="5"/>
      <c r="R969" s="5"/>
      <c r="S969" s="5"/>
      <c r="T969" s="5"/>
      <c r="U969" s="5"/>
      <c r="V969" s="5"/>
      <c r="W969" s="5"/>
      <c r="X969" s="5"/>
      <c r="Y969" s="5"/>
      <c r="Z969" s="5"/>
    </row>
    <row r="970" spans="1:26" ht="12.75" customHeight="1" x14ac:dyDescent="0.25">
      <c r="A970" s="5"/>
      <c r="B970" s="32"/>
      <c r="C970" s="33"/>
      <c r="D970" s="34"/>
      <c r="E970" s="34"/>
      <c r="F970" s="33"/>
      <c r="G970" s="33"/>
      <c r="H970" s="33"/>
      <c r="I970" s="5"/>
      <c r="J970" s="5"/>
      <c r="K970" s="5"/>
      <c r="L970" s="5"/>
      <c r="M970" s="5"/>
      <c r="N970" s="5"/>
      <c r="O970" s="5"/>
      <c r="P970" s="5"/>
      <c r="Q970" s="5"/>
      <c r="R970" s="5"/>
      <c r="S970" s="5"/>
      <c r="T970" s="5"/>
      <c r="U970" s="5"/>
      <c r="V970" s="5"/>
      <c r="W970" s="5"/>
      <c r="X970" s="5"/>
      <c r="Y970" s="5"/>
      <c r="Z970" s="5"/>
    </row>
    <row r="971" spans="1:26" ht="12.75" customHeight="1" x14ac:dyDescent="0.25">
      <c r="A971" s="5"/>
      <c r="B971" s="32"/>
      <c r="C971" s="33"/>
      <c r="D971" s="34"/>
      <c r="E971" s="34"/>
      <c r="F971" s="33"/>
      <c r="G971" s="33"/>
      <c r="H971" s="33"/>
      <c r="I971" s="5"/>
      <c r="J971" s="5"/>
      <c r="K971" s="5"/>
      <c r="L971" s="5"/>
      <c r="M971" s="5"/>
      <c r="N971" s="5"/>
      <c r="O971" s="5"/>
      <c r="P971" s="5"/>
      <c r="Q971" s="5"/>
      <c r="R971" s="5"/>
      <c r="S971" s="5"/>
      <c r="T971" s="5"/>
      <c r="U971" s="5"/>
      <c r="V971" s="5"/>
      <c r="W971" s="5"/>
      <c r="X971" s="5"/>
      <c r="Y971" s="5"/>
      <c r="Z971" s="5"/>
    </row>
    <row r="972" spans="1:26" ht="12.75" customHeight="1" x14ac:dyDescent="0.25">
      <c r="A972" s="5"/>
      <c r="B972" s="32"/>
      <c r="C972" s="33"/>
      <c r="D972" s="34"/>
      <c r="E972" s="34"/>
      <c r="F972" s="33"/>
      <c r="G972" s="33"/>
      <c r="H972" s="33"/>
      <c r="I972" s="5"/>
      <c r="J972" s="5"/>
      <c r="K972" s="5"/>
      <c r="L972" s="5"/>
      <c r="M972" s="5"/>
      <c r="N972" s="5"/>
      <c r="O972" s="5"/>
      <c r="P972" s="5"/>
      <c r="Q972" s="5"/>
      <c r="R972" s="5"/>
      <c r="S972" s="5"/>
      <c r="T972" s="5"/>
      <c r="U972" s="5"/>
      <c r="V972" s="5"/>
      <c r="W972" s="5"/>
      <c r="X972" s="5"/>
      <c r="Y972" s="5"/>
      <c r="Z972" s="5"/>
    </row>
    <row r="973" spans="1:26" ht="12.75" customHeight="1" x14ac:dyDescent="0.25">
      <c r="A973" s="5"/>
      <c r="B973" s="32"/>
      <c r="C973" s="33"/>
      <c r="D973" s="34"/>
      <c r="E973" s="34"/>
      <c r="F973" s="33"/>
      <c r="G973" s="33"/>
      <c r="H973" s="33"/>
      <c r="I973" s="5"/>
      <c r="J973" s="5"/>
      <c r="K973" s="5"/>
      <c r="L973" s="5"/>
      <c r="M973" s="5"/>
      <c r="N973" s="5"/>
      <c r="O973" s="5"/>
      <c r="P973" s="5"/>
      <c r="Q973" s="5"/>
      <c r="R973" s="5"/>
      <c r="S973" s="5"/>
      <c r="T973" s="5"/>
      <c r="U973" s="5"/>
      <c r="V973" s="5"/>
      <c r="W973" s="5"/>
      <c r="X973" s="5"/>
      <c r="Y973" s="5"/>
      <c r="Z973" s="5"/>
    </row>
    <row r="974" spans="1:26" ht="12.75" customHeight="1" x14ac:dyDescent="0.25">
      <c r="A974" s="5"/>
      <c r="B974" s="32"/>
      <c r="C974" s="33"/>
      <c r="D974" s="34"/>
      <c r="E974" s="34"/>
      <c r="F974" s="33"/>
      <c r="G974" s="33"/>
      <c r="H974" s="33"/>
      <c r="I974" s="5"/>
      <c r="J974" s="5"/>
      <c r="K974" s="5"/>
      <c r="L974" s="5"/>
      <c r="M974" s="5"/>
      <c r="N974" s="5"/>
      <c r="O974" s="5"/>
      <c r="P974" s="5"/>
      <c r="Q974" s="5"/>
      <c r="R974" s="5"/>
      <c r="S974" s="5"/>
      <c r="T974" s="5"/>
      <c r="U974" s="5"/>
      <c r="V974" s="5"/>
      <c r="W974" s="5"/>
      <c r="X974" s="5"/>
      <c r="Y974" s="5"/>
      <c r="Z974" s="5"/>
    </row>
    <row r="975" spans="1:26" ht="12.75" customHeight="1" x14ac:dyDescent="0.25">
      <c r="A975" s="5"/>
      <c r="B975" s="32"/>
      <c r="C975" s="33"/>
      <c r="D975" s="34"/>
      <c r="E975" s="34"/>
      <c r="F975" s="33"/>
      <c r="G975" s="33"/>
      <c r="H975" s="33"/>
      <c r="I975" s="5"/>
      <c r="J975" s="5"/>
      <c r="K975" s="5"/>
      <c r="L975" s="5"/>
      <c r="M975" s="5"/>
      <c r="N975" s="5"/>
      <c r="O975" s="5"/>
      <c r="P975" s="5"/>
      <c r="Q975" s="5"/>
      <c r="R975" s="5"/>
      <c r="S975" s="5"/>
      <c r="T975" s="5"/>
      <c r="U975" s="5"/>
      <c r="V975" s="5"/>
      <c r="W975" s="5"/>
      <c r="X975" s="5"/>
      <c r="Y975" s="5"/>
      <c r="Z975" s="5"/>
    </row>
    <row r="976" spans="1:26" ht="12.75" customHeight="1" x14ac:dyDescent="0.25">
      <c r="A976" s="5"/>
      <c r="B976" s="32"/>
      <c r="C976" s="33"/>
      <c r="D976" s="34"/>
      <c r="E976" s="34"/>
      <c r="F976" s="33"/>
      <c r="G976" s="33"/>
      <c r="H976" s="33"/>
      <c r="I976" s="5"/>
      <c r="J976" s="5"/>
      <c r="K976" s="5"/>
      <c r="L976" s="5"/>
      <c r="M976" s="5"/>
      <c r="N976" s="5"/>
      <c r="O976" s="5"/>
      <c r="P976" s="5"/>
      <c r="Q976" s="5"/>
      <c r="R976" s="5"/>
      <c r="S976" s="5"/>
      <c r="T976" s="5"/>
      <c r="U976" s="5"/>
      <c r="V976" s="5"/>
      <c r="W976" s="5"/>
      <c r="X976" s="5"/>
      <c r="Y976" s="5"/>
      <c r="Z976" s="5"/>
    </row>
    <row r="977" spans="1:26" ht="12.75" customHeight="1" x14ac:dyDescent="0.25">
      <c r="A977" s="5"/>
      <c r="B977" s="32"/>
      <c r="C977" s="33"/>
      <c r="D977" s="34"/>
      <c r="E977" s="34"/>
      <c r="F977" s="33"/>
      <c r="G977" s="33"/>
      <c r="H977" s="33"/>
      <c r="I977" s="5"/>
      <c r="J977" s="5"/>
      <c r="K977" s="5"/>
      <c r="L977" s="5"/>
      <c r="M977" s="5"/>
      <c r="N977" s="5"/>
      <c r="O977" s="5"/>
      <c r="P977" s="5"/>
      <c r="Q977" s="5"/>
      <c r="R977" s="5"/>
      <c r="S977" s="5"/>
      <c r="T977" s="5"/>
      <c r="U977" s="5"/>
      <c r="V977" s="5"/>
      <c r="W977" s="5"/>
      <c r="X977" s="5"/>
      <c r="Y977" s="5"/>
      <c r="Z977" s="5"/>
    </row>
    <row r="978" spans="1:26" ht="12.75" customHeight="1" x14ac:dyDescent="0.25">
      <c r="A978" s="5"/>
      <c r="B978" s="32"/>
      <c r="C978" s="33"/>
      <c r="D978" s="34"/>
      <c r="E978" s="34"/>
      <c r="F978" s="33"/>
      <c r="G978" s="33"/>
      <c r="H978" s="33"/>
      <c r="I978" s="5"/>
      <c r="J978" s="5"/>
      <c r="K978" s="5"/>
      <c r="L978" s="5"/>
      <c r="M978" s="5"/>
      <c r="N978" s="5"/>
      <c r="O978" s="5"/>
      <c r="P978" s="5"/>
      <c r="Q978" s="5"/>
      <c r="R978" s="5"/>
      <c r="S978" s="5"/>
      <c r="T978" s="5"/>
      <c r="U978" s="5"/>
      <c r="V978" s="5"/>
      <c r="W978" s="5"/>
      <c r="X978" s="5"/>
      <c r="Y978" s="5"/>
      <c r="Z978" s="5"/>
    </row>
    <row r="979" spans="1:26" ht="12.75" customHeight="1" x14ac:dyDescent="0.25">
      <c r="A979" s="5"/>
      <c r="B979" s="32"/>
      <c r="C979" s="33"/>
      <c r="D979" s="34"/>
      <c r="E979" s="34"/>
      <c r="F979" s="33"/>
      <c r="G979" s="33"/>
      <c r="H979" s="33"/>
      <c r="I979" s="5"/>
      <c r="J979" s="5"/>
      <c r="K979" s="5"/>
      <c r="L979" s="5"/>
      <c r="M979" s="5"/>
      <c r="N979" s="5"/>
      <c r="O979" s="5"/>
      <c r="P979" s="5"/>
      <c r="Q979" s="5"/>
      <c r="R979" s="5"/>
      <c r="S979" s="5"/>
      <c r="T979" s="5"/>
      <c r="U979" s="5"/>
      <c r="V979" s="5"/>
      <c r="W979" s="5"/>
      <c r="X979" s="5"/>
      <c r="Y979" s="5"/>
      <c r="Z979" s="5"/>
    </row>
    <row r="980" spans="1:26" ht="12.75" customHeight="1" x14ac:dyDescent="0.25">
      <c r="A980" s="5"/>
      <c r="B980" s="32"/>
      <c r="C980" s="33"/>
      <c r="D980" s="34"/>
      <c r="E980" s="34"/>
      <c r="F980" s="33"/>
      <c r="G980" s="33"/>
      <c r="H980" s="33"/>
      <c r="I980" s="5"/>
      <c r="J980" s="5"/>
      <c r="K980" s="5"/>
      <c r="L980" s="5"/>
      <c r="M980" s="5"/>
      <c r="N980" s="5"/>
      <c r="O980" s="5"/>
      <c r="P980" s="5"/>
      <c r="Q980" s="5"/>
      <c r="R980" s="5"/>
      <c r="S980" s="5"/>
      <c r="T980" s="5"/>
      <c r="U980" s="5"/>
      <c r="V980" s="5"/>
      <c r="W980" s="5"/>
      <c r="X980" s="5"/>
      <c r="Y980" s="5"/>
      <c r="Z980" s="5"/>
    </row>
    <row r="981" spans="1:26" ht="12.75" customHeight="1" x14ac:dyDescent="0.25">
      <c r="A981" s="5"/>
      <c r="B981" s="32"/>
      <c r="C981" s="33"/>
      <c r="D981" s="34"/>
      <c r="E981" s="34"/>
      <c r="F981" s="33"/>
      <c r="G981" s="33"/>
      <c r="H981" s="33"/>
      <c r="I981" s="5"/>
      <c r="J981" s="5"/>
      <c r="K981" s="5"/>
      <c r="L981" s="5"/>
      <c r="M981" s="5"/>
      <c r="N981" s="5"/>
      <c r="O981" s="5"/>
      <c r="P981" s="5"/>
      <c r="Q981" s="5"/>
      <c r="R981" s="5"/>
      <c r="S981" s="5"/>
      <c r="T981" s="5"/>
      <c r="U981" s="5"/>
      <c r="V981" s="5"/>
      <c r="W981" s="5"/>
      <c r="X981" s="5"/>
      <c r="Y981" s="5"/>
      <c r="Z981" s="5"/>
    </row>
    <row r="982" spans="1:26" ht="12.75" customHeight="1" x14ac:dyDescent="0.25">
      <c r="A982" s="5"/>
      <c r="B982" s="32"/>
      <c r="C982" s="33"/>
      <c r="D982" s="34"/>
      <c r="E982" s="34"/>
      <c r="F982" s="33"/>
      <c r="G982" s="33"/>
      <c r="H982" s="33"/>
      <c r="I982" s="5"/>
      <c r="J982" s="5"/>
      <c r="K982" s="5"/>
      <c r="L982" s="5"/>
      <c r="M982" s="5"/>
      <c r="N982" s="5"/>
      <c r="O982" s="5"/>
      <c r="P982" s="5"/>
      <c r="Q982" s="5"/>
      <c r="R982" s="5"/>
      <c r="S982" s="5"/>
      <c r="T982" s="5"/>
      <c r="U982" s="5"/>
      <c r="V982" s="5"/>
      <c r="W982" s="5"/>
      <c r="X982" s="5"/>
      <c r="Y982" s="5"/>
      <c r="Z982" s="5"/>
    </row>
    <row r="983" spans="1:26" ht="12.75" customHeight="1" x14ac:dyDescent="0.25">
      <c r="A983" s="5"/>
      <c r="B983" s="32"/>
      <c r="C983" s="33"/>
      <c r="D983" s="34"/>
      <c r="E983" s="34"/>
      <c r="F983" s="33"/>
      <c r="G983" s="33"/>
      <c r="H983" s="33"/>
      <c r="I983" s="5"/>
      <c r="J983" s="5"/>
      <c r="K983" s="5"/>
      <c r="L983" s="5"/>
      <c r="M983" s="5"/>
      <c r="N983" s="5"/>
      <c r="O983" s="5"/>
      <c r="P983" s="5"/>
      <c r="Q983" s="5"/>
      <c r="R983" s="5"/>
      <c r="S983" s="5"/>
      <c r="T983" s="5"/>
      <c r="U983" s="5"/>
      <c r="V983" s="5"/>
      <c r="W983" s="5"/>
      <c r="X983" s="5"/>
      <c r="Y983" s="5"/>
      <c r="Z983" s="5"/>
    </row>
    <row r="984" spans="1:26" ht="12.75" customHeight="1" x14ac:dyDescent="0.25">
      <c r="A984" s="5"/>
      <c r="B984" s="32"/>
      <c r="C984" s="33"/>
      <c r="D984" s="34"/>
      <c r="E984" s="34"/>
      <c r="F984" s="33"/>
      <c r="G984" s="33"/>
      <c r="H984" s="33"/>
      <c r="I984" s="5"/>
      <c r="J984" s="5"/>
      <c r="K984" s="5"/>
      <c r="L984" s="5"/>
      <c r="M984" s="5"/>
      <c r="N984" s="5"/>
      <c r="O984" s="5"/>
      <c r="P984" s="5"/>
      <c r="Q984" s="5"/>
      <c r="R984" s="5"/>
      <c r="S984" s="5"/>
      <c r="T984" s="5"/>
      <c r="U984" s="5"/>
      <c r="V984" s="5"/>
      <c r="W984" s="5"/>
      <c r="X984" s="5"/>
      <c r="Y984" s="5"/>
      <c r="Z984" s="5"/>
    </row>
    <row r="985" spans="1:26" ht="12.75" customHeight="1" x14ac:dyDescent="0.25">
      <c r="A985" s="5"/>
      <c r="B985" s="32"/>
      <c r="C985" s="33"/>
      <c r="D985" s="34"/>
      <c r="E985" s="34"/>
      <c r="F985" s="33"/>
      <c r="G985" s="33"/>
      <c r="H985" s="33"/>
      <c r="I985" s="5"/>
      <c r="J985" s="5"/>
      <c r="K985" s="5"/>
      <c r="L985" s="5"/>
      <c r="M985" s="5"/>
      <c r="N985" s="5"/>
      <c r="O985" s="5"/>
      <c r="P985" s="5"/>
      <c r="Q985" s="5"/>
      <c r="R985" s="5"/>
      <c r="S985" s="5"/>
      <c r="T985" s="5"/>
      <c r="U985" s="5"/>
      <c r="V985" s="5"/>
      <c r="W985" s="5"/>
      <c r="X985" s="5"/>
      <c r="Y985" s="5"/>
      <c r="Z985" s="5"/>
    </row>
    <row r="986" spans="1:26" ht="12.75" customHeight="1" x14ac:dyDescent="0.25">
      <c r="A986" s="5"/>
      <c r="B986" s="32"/>
      <c r="C986" s="33"/>
      <c r="D986" s="34"/>
      <c r="E986" s="34"/>
      <c r="F986" s="33"/>
      <c r="G986" s="33"/>
      <c r="H986" s="33"/>
      <c r="I986" s="5"/>
      <c r="J986" s="5"/>
      <c r="K986" s="5"/>
      <c r="L986" s="5"/>
      <c r="M986" s="5"/>
      <c r="N986" s="5"/>
      <c r="O986" s="5"/>
      <c r="P986" s="5"/>
      <c r="Q986" s="5"/>
      <c r="R986" s="5"/>
      <c r="S986" s="5"/>
      <c r="T986" s="5"/>
      <c r="U986" s="5"/>
      <c r="V986" s="5"/>
      <c r="W986" s="5"/>
      <c r="X986" s="5"/>
      <c r="Y986" s="5"/>
      <c r="Z986" s="5"/>
    </row>
    <row r="987" spans="1:26" ht="12.75" customHeight="1" x14ac:dyDescent="0.25">
      <c r="A987" s="5"/>
      <c r="B987" s="32"/>
      <c r="C987" s="33"/>
      <c r="D987" s="34"/>
      <c r="E987" s="34"/>
      <c r="F987" s="33"/>
      <c r="G987" s="33"/>
      <c r="H987" s="33"/>
      <c r="I987" s="5"/>
      <c r="J987" s="5"/>
      <c r="K987" s="5"/>
      <c r="L987" s="5"/>
      <c r="M987" s="5"/>
      <c r="N987" s="5"/>
      <c r="O987" s="5"/>
      <c r="P987" s="5"/>
      <c r="Q987" s="5"/>
      <c r="R987" s="5"/>
      <c r="S987" s="5"/>
      <c r="T987" s="5"/>
      <c r="U987" s="5"/>
      <c r="V987" s="5"/>
      <c r="W987" s="5"/>
      <c r="X987" s="5"/>
      <c r="Y987" s="5"/>
      <c r="Z987" s="5"/>
    </row>
    <row r="988" spans="1:26" ht="12.75" customHeight="1" x14ac:dyDescent="0.25">
      <c r="A988" s="5"/>
      <c r="B988" s="32"/>
      <c r="C988" s="33"/>
      <c r="D988" s="34"/>
      <c r="E988" s="34"/>
      <c r="F988" s="33"/>
      <c r="G988" s="33"/>
      <c r="H988" s="33"/>
      <c r="I988" s="5"/>
      <c r="J988" s="5"/>
      <c r="K988" s="5"/>
      <c r="L988" s="5"/>
      <c r="M988" s="5"/>
      <c r="N988" s="5"/>
      <c r="O988" s="5"/>
      <c r="P988" s="5"/>
      <c r="Q988" s="5"/>
      <c r="R988" s="5"/>
      <c r="S988" s="5"/>
      <c r="T988" s="5"/>
      <c r="U988" s="5"/>
      <c r="V988" s="5"/>
      <c r="W988" s="5"/>
      <c r="X988" s="5"/>
      <c r="Y988" s="5"/>
      <c r="Z988" s="5"/>
    </row>
    <row r="989" spans="1:26" ht="12.75" customHeight="1" x14ac:dyDescent="0.25">
      <c r="A989" s="5"/>
      <c r="B989" s="32"/>
      <c r="C989" s="33"/>
      <c r="D989" s="34"/>
      <c r="E989" s="34"/>
      <c r="F989" s="33"/>
      <c r="G989" s="33"/>
      <c r="H989" s="33"/>
      <c r="I989" s="5"/>
      <c r="J989" s="5"/>
      <c r="K989" s="5"/>
      <c r="L989" s="5"/>
      <c r="M989" s="5"/>
      <c r="N989" s="5"/>
      <c r="O989" s="5"/>
      <c r="P989" s="5"/>
      <c r="Q989" s="5"/>
      <c r="R989" s="5"/>
      <c r="S989" s="5"/>
      <c r="T989" s="5"/>
      <c r="U989" s="5"/>
      <c r="V989" s="5"/>
      <c r="W989" s="5"/>
      <c r="X989" s="5"/>
      <c r="Y989" s="5"/>
      <c r="Z989" s="5"/>
    </row>
    <row r="990" spans="1:26" ht="12.75" customHeight="1" x14ac:dyDescent="0.25">
      <c r="A990" s="5"/>
      <c r="B990" s="32"/>
      <c r="C990" s="33"/>
      <c r="D990" s="34"/>
      <c r="E990" s="34"/>
      <c r="F990" s="33"/>
      <c r="G990" s="33"/>
      <c r="H990" s="33"/>
      <c r="I990" s="5"/>
      <c r="J990" s="5"/>
      <c r="K990" s="5"/>
      <c r="L990" s="5"/>
      <c r="M990" s="5"/>
      <c r="N990" s="5"/>
      <c r="O990" s="5"/>
      <c r="P990" s="5"/>
      <c r="Q990" s="5"/>
      <c r="R990" s="5"/>
      <c r="S990" s="5"/>
      <c r="T990" s="5"/>
      <c r="U990" s="5"/>
      <c r="V990" s="5"/>
      <c r="W990" s="5"/>
      <c r="X990" s="5"/>
      <c r="Y990" s="5"/>
      <c r="Z990" s="5"/>
    </row>
    <row r="991" spans="1:26" ht="12.75" customHeight="1" x14ac:dyDescent="0.25">
      <c r="A991" s="5"/>
      <c r="B991" s="32"/>
      <c r="C991" s="33"/>
      <c r="D991" s="34"/>
      <c r="E991" s="34"/>
      <c r="F991" s="33"/>
      <c r="G991" s="33"/>
      <c r="H991" s="33"/>
      <c r="I991" s="5"/>
      <c r="J991" s="5"/>
      <c r="K991" s="5"/>
      <c r="L991" s="5"/>
      <c r="M991" s="5"/>
      <c r="N991" s="5"/>
      <c r="O991" s="5"/>
      <c r="P991" s="5"/>
      <c r="Q991" s="5"/>
      <c r="R991" s="5"/>
      <c r="S991" s="5"/>
      <c r="T991" s="5"/>
      <c r="U991" s="5"/>
      <c r="V991" s="5"/>
      <c r="W991" s="5"/>
      <c r="X991" s="5"/>
      <c r="Y991" s="5"/>
      <c r="Z991" s="5"/>
    </row>
    <row r="992" spans="1:26" ht="12.75" customHeight="1" x14ac:dyDescent="0.25">
      <c r="A992" s="5"/>
      <c r="B992" s="32"/>
      <c r="C992" s="33"/>
      <c r="D992" s="34"/>
      <c r="E992" s="34"/>
      <c r="F992" s="33"/>
      <c r="G992" s="33"/>
      <c r="H992" s="33"/>
      <c r="I992" s="5"/>
      <c r="J992" s="5"/>
      <c r="K992" s="5"/>
      <c r="L992" s="5"/>
      <c r="M992" s="5"/>
      <c r="N992" s="5"/>
      <c r="O992" s="5"/>
      <c r="P992" s="5"/>
      <c r="Q992" s="5"/>
      <c r="R992" s="5"/>
      <c r="S992" s="5"/>
      <c r="T992" s="5"/>
      <c r="U992" s="5"/>
      <c r="V992" s="5"/>
      <c r="W992" s="5"/>
      <c r="X992" s="5"/>
      <c r="Y992" s="5"/>
      <c r="Z992" s="5"/>
    </row>
    <row r="993" spans="1:26" ht="12.75" customHeight="1" x14ac:dyDescent="0.25">
      <c r="A993" s="5"/>
      <c r="B993" s="32"/>
      <c r="C993" s="33"/>
      <c r="D993" s="34"/>
      <c r="E993" s="34"/>
      <c r="F993" s="33"/>
      <c r="G993" s="33"/>
      <c r="H993" s="33"/>
      <c r="I993" s="5"/>
      <c r="J993" s="5"/>
      <c r="K993" s="5"/>
      <c r="L993" s="5"/>
      <c r="M993" s="5"/>
      <c r="N993" s="5"/>
      <c r="O993" s="5"/>
      <c r="P993" s="5"/>
      <c r="Q993" s="5"/>
      <c r="R993" s="5"/>
      <c r="S993" s="5"/>
      <c r="T993" s="5"/>
      <c r="U993" s="5"/>
      <c r="V993" s="5"/>
      <c r="W993" s="5"/>
      <c r="X993" s="5"/>
      <c r="Y993" s="5"/>
      <c r="Z993" s="5"/>
    </row>
    <row r="994" spans="1:26" ht="12.75" customHeight="1" x14ac:dyDescent="0.25">
      <c r="A994" s="5"/>
      <c r="B994" s="32"/>
      <c r="C994" s="33"/>
      <c r="D994" s="34"/>
      <c r="E994" s="34"/>
      <c r="F994" s="33"/>
      <c r="G994" s="33"/>
      <c r="H994" s="33"/>
      <c r="I994" s="5"/>
      <c r="J994" s="5"/>
      <c r="K994" s="5"/>
      <c r="L994" s="5"/>
      <c r="M994" s="5"/>
      <c r="N994" s="5"/>
      <c r="O994" s="5"/>
      <c r="P994" s="5"/>
      <c r="Q994" s="5"/>
      <c r="R994" s="5"/>
      <c r="S994" s="5"/>
      <c r="T994" s="5"/>
      <c r="U994" s="5"/>
      <c r="V994" s="5"/>
      <c r="W994" s="5"/>
      <c r="X994" s="5"/>
      <c r="Y994" s="5"/>
      <c r="Z994" s="5"/>
    </row>
    <row r="995" spans="1:26" ht="12.75" customHeight="1" x14ac:dyDescent="0.25">
      <c r="A995" s="5"/>
      <c r="B995" s="32"/>
      <c r="C995" s="33"/>
      <c r="D995" s="34"/>
      <c r="E995" s="34"/>
      <c r="F995" s="33"/>
      <c r="G995" s="33"/>
      <c r="H995" s="33"/>
      <c r="I995" s="5"/>
      <c r="J995" s="5"/>
      <c r="K995" s="5"/>
      <c r="L995" s="5"/>
      <c r="M995" s="5"/>
      <c r="N995" s="5"/>
      <c r="O995" s="5"/>
      <c r="P995" s="5"/>
      <c r="Q995" s="5"/>
      <c r="R995" s="5"/>
      <c r="S995" s="5"/>
      <c r="T995" s="5"/>
      <c r="U995" s="5"/>
      <c r="V995" s="5"/>
      <c r="W995" s="5"/>
      <c r="X995" s="5"/>
      <c r="Y995" s="5"/>
      <c r="Z995" s="5"/>
    </row>
    <row r="996" spans="1:26" ht="12.75" customHeight="1" x14ac:dyDescent="0.25">
      <c r="A996" s="5"/>
      <c r="B996" s="32"/>
      <c r="C996" s="33"/>
      <c r="D996" s="34"/>
      <c r="E996" s="34"/>
      <c r="F996" s="33"/>
      <c r="G996" s="33"/>
      <c r="H996" s="33"/>
      <c r="I996" s="5"/>
      <c r="J996" s="5"/>
      <c r="K996" s="5"/>
      <c r="L996" s="5"/>
      <c r="M996" s="5"/>
      <c r="N996" s="5"/>
      <c r="O996" s="5"/>
      <c r="P996" s="5"/>
      <c r="Q996" s="5"/>
      <c r="R996" s="5"/>
      <c r="S996" s="5"/>
      <c r="T996" s="5"/>
      <c r="U996" s="5"/>
      <c r="V996" s="5"/>
      <c r="W996" s="5"/>
      <c r="X996" s="5"/>
      <c r="Y996" s="5"/>
      <c r="Z996" s="5"/>
    </row>
    <row r="997" spans="1:26" ht="12.75" customHeight="1" x14ac:dyDescent="0.25">
      <c r="A997" s="5"/>
      <c r="B997" s="32"/>
      <c r="C997" s="33"/>
      <c r="D997" s="34"/>
      <c r="E997" s="34"/>
      <c r="F997" s="33"/>
      <c r="G997" s="33"/>
      <c r="H997" s="33"/>
      <c r="I997" s="5"/>
      <c r="J997" s="5"/>
      <c r="K997" s="5"/>
      <c r="L997" s="5"/>
      <c r="M997" s="5"/>
      <c r="N997" s="5"/>
      <c r="O997" s="5"/>
      <c r="P997" s="5"/>
      <c r="Q997" s="5"/>
      <c r="R997" s="5"/>
      <c r="S997" s="5"/>
      <c r="T997" s="5"/>
      <c r="U997" s="5"/>
      <c r="V997" s="5"/>
      <c r="W997" s="5"/>
      <c r="X997" s="5"/>
      <c r="Y997" s="5"/>
      <c r="Z997" s="5"/>
    </row>
    <row r="998" spans="1:26" ht="12.75" customHeight="1" x14ac:dyDescent="0.25">
      <c r="A998" s="5"/>
      <c r="B998" s="32"/>
      <c r="C998" s="33"/>
      <c r="D998" s="34"/>
      <c r="E998" s="34"/>
      <c r="F998" s="33"/>
      <c r="G998" s="33"/>
      <c r="H998" s="33"/>
      <c r="I998" s="5"/>
      <c r="J998" s="5"/>
      <c r="K998" s="5"/>
      <c r="L998" s="5"/>
      <c r="M998" s="5"/>
      <c r="N998" s="5"/>
      <c r="O998" s="5"/>
      <c r="P998" s="5"/>
      <c r="Q998" s="5"/>
      <c r="R998" s="5"/>
      <c r="S998" s="5"/>
      <c r="T998" s="5"/>
      <c r="U998" s="5"/>
      <c r="V998" s="5"/>
      <c r="W998" s="5"/>
      <c r="X998" s="5"/>
      <c r="Y998" s="5"/>
      <c r="Z998" s="5"/>
    </row>
    <row r="999" spans="1:26" ht="12.75" customHeight="1" x14ac:dyDescent="0.25">
      <c r="A999" s="5"/>
      <c r="B999" s="32"/>
      <c r="C999" s="33"/>
      <c r="D999" s="34"/>
      <c r="E999" s="34"/>
      <c r="F999" s="33"/>
      <c r="G999" s="33"/>
      <c r="H999" s="33"/>
      <c r="I999" s="5"/>
      <c r="J999" s="5"/>
      <c r="K999" s="5"/>
      <c r="L999" s="5"/>
      <c r="M999" s="5"/>
      <c r="N999" s="5"/>
      <c r="O999" s="5"/>
      <c r="P999" s="5"/>
      <c r="Q999" s="5"/>
      <c r="R999" s="5"/>
      <c r="S999" s="5"/>
      <c r="T999" s="5"/>
      <c r="U999" s="5"/>
      <c r="V999" s="5"/>
      <c r="W999" s="5"/>
      <c r="X999" s="5"/>
      <c r="Y999" s="5"/>
      <c r="Z999" s="5"/>
    </row>
    <row r="1000" spans="1:26" ht="12.75" customHeight="1" x14ac:dyDescent="0.25">
      <c r="A1000" s="5"/>
      <c r="B1000" s="32"/>
      <c r="C1000" s="33"/>
      <c r="D1000" s="34"/>
      <c r="E1000" s="34"/>
      <c r="F1000" s="33"/>
      <c r="G1000" s="33"/>
      <c r="H1000" s="33"/>
      <c r="I1000" s="5"/>
      <c r="J1000" s="5"/>
      <c r="K1000" s="5"/>
      <c r="L1000" s="5"/>
      <c r="M1000" s="5"/>
      <c r="N1000" s="5"/>
      <c r="O1000" s="5"/>
      <c r="P1000" s="5"/>
      <c r="Q1000" s="5"/>
      <c r="R1000" s="5"/>
      <c r="S1000" s="5"/>
      <c r="T1000" s="5"/>
      <c r="U1000" s="5"/>
      <c r="V1000" s="5"/>
      <c r="W1000" s="5"/>
      <c r="X1000" s="5"/>
      <c r="Y1000" s="5"/>
      <c r="Z1000" s="5"/>
    </row>
  </sheetData>
  <mergeCells count="4">
    <mergeCell ref="A2:K2"/>
    <mergeCell ref="A5:H5"/>
    <mergeCell ref="A7:B7"/>
    <mergeCell ref="A8:B8"/>
  </mergeCells>
  <pageMargins left="0.7" right="0.7" top="0.75" bottom="0.75" header="0" footer="0"/>
  <pageSetup paperSize="9" scale="9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M1727"/>
  <sheetViews>
    <sheetView tabSelected="1" topLeftCell="A784" zoomScale="120" zoomScaleNormal="120" workbookViewId="0">
      <selection activeCell="I795" sqref="I795"/>
    </sheetView>
  </sheetViews>
  <sheetFormatPr defaultRowHeight="15" x14ac:dyDescent="0.25"/>
  <cols>
    <col min="1" max="1" width="9.85546875" style="96" customWidth="1"/>
    <col min="2" max="2" width="41.140625" style="95" customWidth="1"/>
    <col min="3" max="3" width="22.5703125" style="96" customWidth="1"/>
    <col min="4" max="4" width="18.42578125" style="96" customWidth="1"/>
    <col min="5" max="5" width="18.5703125" style="96" customWidth="1"/>
    <col min="6" max="6" width="13.7109375" style="96" customWidth="1"/>
    <col min="7" max="7" width="9.28515625" style="97" customWidth="1"/>
    <col min="8" max="8" width="11.5703125" style="97" bestFit="1" customWidth="1"/>
    <col min="9" max="9" width="27.42578125" style="98" customWidth="1"/>
    <col min="10" max="10" width="15.5703125" style="97" bestFit="1" customWidth="1"/>
    <col min="11" max="11" width="14.7109375" style="97" customWidth="1"/>
    <col min="12" max="12" width="11.28515625" style="97" bestFit="1" customWidth="1"/>
    <col min="13" max="256" width="9.140625" style="97"/>
    <col min="257" max="257" width="9.85546875" style="97" customWidth="1"/>
    <col min="258" max="258" width="57.7109375" style="97" customWidth="1"/>
    <col min="259" max="259" width="18.85546875" style="97" customWidth="1"/>
    <col min="260" max="260" width="18.85546875" style="97" bestFit="1" customWidth="1"/>
    <col min="261" max="261" width="17.7109375" style="97" bestFit="1" customWidth="1"/>
    <col min="262" max="262" width="10.42578125" style="97" bestFit="1" customWidth="1"/>
    <col min="263" max="264" width="4.28515625" style="97" customWidth="1"/>
    <col min="265" max="265" width="54.42578125" style="97" customWidth="1"/>
    <col min="266" max="266" width="15.5703125" style="97" bestFit="1" customWidth="1"/>
    <col min="267" max="267" width="14.7109375" style="97" customWidth="1"/>
    <col min="268" max="268" width="11.28515625" style="97" bestFit="1" customWidth="1"/>
    <col min="269" max="512" width="9.140625" style="97"/>
    <col min="513" max="513" width="9.85546875" style="97" customWidth="1"/>
    <col min="514" max="514" width="57.7109375" style="97" customWidth="1"/>
    <col min="515" max="515" width="18.85546875" style="97" customWidth="1"/>
    <col min="516" max="516" width="18.85546875" style="97" bestFit="1" customWidth="1"/>
    <col min="517" max="517" width="17.7109375" style="97" bestFit="1" customWidth="1"/>
    <col min="518" max="518" width="10.42578125" style="97" bestFit="1" customWidth="1"/>
    <col min="519" max="520" width="4.28515625" style="97" customWidth="1"/>
    <col min="521" max="521" width="54.42578125" style="97" customWidth="1"/>
    <col min="522" max="522" width="15.5703125" style="97" bestFit="1" customWidth="1"/>
    <col min="523" max="523" width="14.7109375" style="97" customWidth="1"/>
    <col min="524" max="524" width="11.28515625" style="97" bestFit="1" customWidth="1"/>
    <col min="525" max="768" width="9.140625" style="97"/>
    <col min="769" max="769" width="9.85546875" style="97" customWidth="1"/>
    <col min="770" max="770" width="57.7109375" style="97" customWidth="1"/>
    <col min="771" max="771" width="18.85546875" style="97" customWidth="1"/>
    <col min="772" max="772" width="18.85546875" style="97" bestFit="1" customWidth="1"/>
    <col min="773" max="773" width="17.7109375" style="97" bestFit="1" customWidth="1"/>
    <col min="774" max="774" width="10.42578125" style="97" bestFit="1" customWidth="1"/>
    <col min="775" max="776" width="4.28515625" style="97" customWidth="1"/>
    <col min="777" max="777" width="54.42578125" style="97" customWidth="1"/>
    <col min="778" max="778" width="15.5703125" style="97" bestFit="1" customWidth="1"/>
    <col min="779" max="779" width="14.7109375" style="97" customWidth="1"/>
    <col min="780" max="780" width="11.28515625" style="97" bestFit="1" customWidth="1"/>
    <col min="781" max="1024" width="9.140625" style="97"/>
    <col min="1025" max="1025" width="9.85546875" style="97" customWidth="1"/>
    <col min="1026" max="1026" width="57.7109375" style="97" customWidth="1"/>
    <col min="1027" max="1027" width="18.85546875" style="97" customWidth="1"/>
    <col min="1028" max="1028" width="18.85546875" style="97" bestFit="1" customWidth="1"/>
    <col min="1029" max="1029" width="17.7109375" style="97" bestFit="1" customWidth="1"/>
    <col min="1030" max="1030" width="10.42578125" style="97" bestFit="1" customWidth="1"/>
    <col min="1031" max="1032" width="4.28515625" style="97" customWidth="1"/>
    <col min="1033" max="1033" width="54.42578125" style="97" customWidth="1"/>
    <col min="1034" max="1034" width="15.5703125" style="97" bestFit="1" customWidth="1"/>
    <col min="1035" max="1035" width="14.7109375" style="97" customWidth="1"/>
    <col min="1036" max="1036" width="11.28515625" style="97" bestFit="1" customWidth="1"/>
    <col min="1037" max="1280" width="9.140625" style="97"/>
    <col min="1281" max="1281" width="9.85546875" style="97" customWidth="1"/>
    <col min="1282" max="1282" width="57.7109375" style="97" customWidth="1"/>
    <col min="1283" max="1283" width="18.85546875" style="97" customWidth="1"/>
    <col min="1284" max="1284" width="18.85546875" style="97" bestFit="1" customWidth="1"/>
    <col min="1285" max="1285" width="17.7109375" style="97" bestFit="1" customWidth="1"/>
    <col min="1286" max="1286" width="10.42578125" style="97" bestFit="1" customWidth="1"/>
    <col min="1287" max="1288" width="4.28515625" style="97" customWidth="1"/>
    <col min="1289" max="1289" width="54.42578125" style="97" customWidth="1"/>
    <col min="1290" max="1290" width="15.5703125" style="97" bestFit="1" customWidth="1"/>
    <col min="1291" max="1291" width="14.7109375" style="97" customWidth="1"/>
    <col min="1292" max="1292" width="11.28515625" style="97" bestFit="1" customWidth="1"/>
    <col min="1293" max="1536" width="9.140625" style="97"/>
    <col min="1537" max="1537" width="9.85546875" style="97" customWidth="1"/>
    <col min="1538" max="1538" width="57.7109375" style="97" customWidth="1"/>
    <col min="1539" max="1539" width="18.85546875" style="97" customWidth="1"/>
    <col min="1540" max="1540" width="18.85546875" style="97" bestFit="1" customWidth="1"/>
    <col min="1541" max="1541" width="17.7109375" style="97" bestFit="1" customWidth="1"/>
    <col min="1542" max="1542" width="10.42578125" style="97" bestFit="1" customWidth="1"/>
    <col min="1543" max="1544" width="4.28515625" style="97" customWidth="1"/>
    <col min="1545" max="1545" width="54.42578125" style="97" customWidth="1"/>
    <col min="1546" max="1546" width="15.5703125" style="97" bestFit="1" customWidth="1"/>
    <col min="1547" max="1547" width="14.7109375" style="97" customWidth="1"/>
    <col min="1548" max="1548" width="11.28515625" style="97" bestFit="1" customWidth="1"/>
    <col min="1549" max="1792" width="9.140625" style="97"/>
    <col min="1793" max="1793" width="9.85546875" style="97" customWidth="1"/>
    <col min="1794" max="1794" width="57.7109375" style="97" customWidth="1"/>
    <col min="1795" max="1795" width="18.85546875" style="97" customWidth="1"/>
    <col min="1796" max="1796" width="18.85546875" style="97" bestFit="1" customWidth="1"/>
    <col min="1797" max="1797" width="17.7109375" style="97" bestFit="1" customWidth="1"/>
    <col min="1798" max="1798" width="10.42578125" style="97" bestFit="1" customWidth="1"/>
    <col min="1799" max="1800" width="4.28515625" style="97" customWidth="1"/>
    <col min="1801" max="1801" width="54.42578125" style="97" customWidth="1"/>
    <col min="1802" max="1802" width="15.5703125" style="97" bestFit="1" customWidth="1"/>
    <col min="1803" max="1803" width="14.7109375" style="97" customWidth="1"/>
    <col min="1804" max="1804" width="11.28515625" style="97" bestFit="1" customWidth="1"/>
    <col min="1805" max="2048" width="9.140625" style="97"/>
    <col min="2049" max="2049" width="9.85546875" style="97" customWidth="1"/>
    <col min="2050" max="2050" width="57.7109375" style="97" customWidth="1"/>
    <col min="2051" max="2051" width="18.85546875" style="97" customWidth="1"/>
    <col min="2052" max="2052" width="18.85546875" style="97" bestFit="1" customWidth="1"/>
    <col min="2053" max="2053" width="17.7109375" style="97" bestFit="1" customWidth="1"/>
    <col min="2054" max="2054" width="10.42578125" style="97" bestFit="1" customWidth="1"/>
    <col min="2055" max="2056" width="4.28515625" style="97" customWidth="1"/>
    <col min="2057" max="2057" width="54.42578125" style="97" customWidth="1"/>
    <col min="2058" max="2058" width="15.5703125" style="97" bestFit="1" customWidth="1"/>
    <col min="2059" max="2059" width="14.7109375" style="97" customWidth="1"/>
    <col min="2060" max="2060" width="11.28515625" style="97" bestFit="1" customWidth="1"/>
    <col min="2061" max="2304" width="9.140625" style="97"/>
    <col min="2305" max="2305" width="9.85546875" style="97" customWidth="1"/>
    <col min="2306" max="2306" width="57.7109375" style="97" customWidth="1"/>
    <col min="2307" max="2307" width="18.85546875" style="97" customWidth="1"/>
    <col min="2308" max="2308" width="18.85546875" style="97" bestFit="1" customWidth="1"/>
    <col min="2309" max="2309" width="17.7109375" style="97" bestFit="1" customWidth="1"/>
    <col min="2310" max="2310" width="10.42578125" style="97" bestFit="1" customWidth="1"/>
    <col min="2311" max="2312" width="4.28515625" style="97" customWidth="1"/>
    <col min="2313" max="2313" width="54.42578125" style="97" customWidth="1"/>
    <col min="2314" max="2314" width="15.5703125" style="97" bestFit="1" customWidth="1"/>
    <col min="2315" max="2315" width="14.7109375" style="97" customWidth="1"/>
    <col min="2316" max="2316" width="11.28515625" style="97" bestFit="1" customWidth="1"/>
    <col min="2317" max="2560" width="9.140625" style="97"/>
    <col min="2561" max="2561" width="9.85546875" style="97" customWidth="1"/>
    <col min="2562" max="2562" width="57.7109375" style="97" customWidth="1"/>
    <col min="2563" max="2563" width="18.85546875" style="97" customWidth="1"/>
    <col min="2564" max="2564" width="18.85546875" style="97" bestFit="1" customWidth="1"/>
    <col min="2565" max="2565" width="17.7109375" style="97" bestFit="1" customWidth="1"/>
    <col min="2566" max="2566" width="10.42578125" style="97" bestFit="1" customWidth="1"/>
    <col min="2567" max="2568" width="4.28515625" style="97" customWidth="1"/>
    <col min="2569" max="2569" width="54.42578125" style="97" customWidth="1"/>
    <col min="2570" max="2570" width="15.5703125" style="97" bestFit="1" customWidth="1"/>
    <col min="2571" max="2571" width="14.7109375" style="97" customWidth="1"/>
    <col min="2572" max="2572" width="11.28515625" style="97" bestFit="1" customWidth="1"/>
    <col min="2573" max="2816" width="9.140625" style="97"/>
    <col min="2817" max="2817" width="9.85546875" style="97" customWidth="1"/>
    <col min="2818" max="2818" width="57.7109375" style="97" customWidth="1"/>
    <col min="2819" max="2819" width="18.85546875" style="97" customWidth="1"/>
    <col min="2820" max="2820" width="18.85546875" style="97" bestFit="1" customWidth="1"/>
    <col min="2821" max="2821" width="17.7109375" style="97" bestFit="1" customWidth="1"/>
    <col min="2822" max="2822" width="10.42578125" style="97" bestFit="1" customWidth="1"/>
    <col min="2823" max="2824" width="4.28515625" style="97" customWidth="1"/>
    <col min="2825" max="2825" width="54.42578125" style="97" customWidth="1"/>
    <col min="2826" max="2826" width="15.5703125" style="97" bestFit="1" customWidth="1"/>
    <col min="2827" max="2827" width="14.7109375" style="97" customWidth="1"/>
    <col min="2828" max="2828" width="11.28515625" style="97" bestFit="1" customWidth="1"/>
    <col min="2829" max="3072" width="9.140625" style="97"/>
    <col min="3073" max="3073" width="9.85546875" style="97" customWidth="1"/>
    <col min="3074" max="3074" width="57.7109375" style="97" customWidth="1"/>
    <col min="3075" max="3075" width="18.85546875" style="97" customWidth="1"/>
    <col min="3076" max="3076" width="18.85546875" style="97" bestFit="1" customWidth="1"/>
    <col min="3077" max="3077" width="17.7109375" style="97" bestFit="1" customWidth="1"/>
    <col min="3078" max="3078" width="10.42578125" style="97" bestFit="1" customWidth="1"/>
    <col min="3079" max="3080" width="4.28515625" style="97" customWidth="1"/>
    <col min="3081" max="3081" width="54.42578125" style="97" customWidth="1"/>
    <col min="3082" max="3082" width="15.5703125" style="97" bestFit="1" customWidth="1"/>
    <col min="3083" max="3083" width="14.7109375" style="97" customWidth="1"/>
    <col min="3084" max="3084" width="11.28515625" style="97" bestFit="1" customWidth="1"/>
    <col min="3085" max="3328" width="9.140625" style="97"/>
    <col min="3329" max="3329" width="9.85546875" style="97" customWidth="1"/>
    <col min="3330" max="3330" width="57.7109375" style="97" customWidth="1"/>
    <col min="3331" max="3331" width="18.85546875" style="97" customWidth="1"/>
    <col min="3332" max="3332" width="18.85546875" style="97" bestFit="1" customWidth="1"/>
    <col min="3333" max="3333" width="17.7109375" style="97" bestFit="1" customWidth="1"/>
    <col min="3334" max="3334" width="10.42578125" style="97" bestFit="1" customWidth="1"/>
    <col min="3335" max="3336" width="4.28515625" style="97" customWidth="1"/>
    <col min="3337" max="3337" width="54.42578125" style="97" customWidth="1"/>
    <col min="3338" max="3338" width="15.5703125" style="97" bestFit="1" customWidth="1"/>
    <col min="3339" max="3339" width="14.7109375" style="97" customWidth="1"/>
    <col min="3340" max="3340" width="11.28515625" style="97" bestFit="1" customWidth="1"/>
    <col min="3341" max="3584" width="9.140625" style="97"/>
    <col min="3585" max="3585" width="9.85546875" style="97" customWidth="1"/>
    <col min="3586" max="3586" width="57.7109375" style="97" customWidth="1"/>
    <col min="3587" max="3587" width="18.85546875" style="97" customWidth="1"/>
    <col min="3588" max="3588" width="18.85546875" style="97" bestFit="1" customWidth="1"/>
    <col min="3589" max="3589" width="17.7109375" style="97" bestFit="1" customWidth="1"/>
    <col min="3590" max="3590" width="10.42578125" style="97" bestFit="1" customWidth="1"/>
    <col min="3591" max="3592" width="4.28515625" style="97" customWidth="1"/>
    <col min="3593" max="3593" width="54.42578125" style="97" customWidth="1"/>
    <col min="3594" max="3594" width="15.5703125" style="97" bestFit="1" customWidth="1"/>
    <col min="3595" max="3595" width="14.7109375" style="97" customWidth="1"/>
    <col min="3596" max="3596" width="11.28515625" style="97" bestFit="1" customWidth="1"/>
    <col min="3597" max="3840" width="9.140625" style="97"/>
    <col min="3841" max="3841" width="9.85546875" style="97" customWidth="1"/>
    <col min="3842" max="3842" width="57.7109375" style="97" customWidth="1"/>
    <col min="3843" max="3843" width="18.85546875" style="97" customWidth="1"/>
    <col min="3844" max="3844" width="18.85546875" style="97" bestFit="1" customWidth="1"/>
    <col min="3845" max="3845" width="17.7109375" style="97" bestFit="1" customWidth="1"/>
    <col min="3846" max="3846" width="10.42578125" style="97" bestFit="1" customWidth="1"/>
    <col min="3847" max="3848" width="4.28515625" style="97" customWidth="1"/>
    <col min="3849" max="3849" width="54.42578125" style="97" customWidth="1"/>
    <col min="3850" max="3850" width="15.5703125" style="97" bestFit="1" customWidth="1"/>
    <col min="3851" max="3851" width="14.7109375" style="97" customWidth="1"/>
    <col min="3852" max="3852" width="11.28515625" style="97" bestFit="1" customWidth="1"/>
    <col min="3853" max="4096" width="9.140625" style="97"/>
    <col min="4097" max="4097" width="9.85546875" style="97" customWidth="1"/>
    <col min="4098" max="4098" width="57.7109375" style="97" customWidth="1"/>
    <col min="4099" max="4099" width="18.85546875" style="97" customWidth="1"/>
    <col min="4100" max="4100" width="18.85546875" style="97" bestFit="1" customWidth="1"/>
    <col min="4101" max="4101" width="17.7109375" style="97" bestFit="1" customWidth="1"/>
    <col min="4102" max="4102" width="10.42578125" style="97" bestFit="1" customWidth="1"/>
    <col min="4103" max="4104" width="4.28515625" style="97" customWidth="1"/>
    <col min="4105" max="4105" width="54.42578125" style="97" customWidth="1"/>
    <col min="4106" max="4106" width="15.5703125" style="97" bestFit="1" customWidth="1"/>
    <col min="4107" max="4107" width="14.7109375" style="97" customWidth="1"/>
    <col min="4108" max="4108" width="11.28515625" style="97" bestFit="1" customWidth="1"/>
    <col min="4109" max="4352" width="9.140625" style="97"/>
    <col min="4353" max="4353" width="9.85546875" style="97" customWidth="1"/>
    <col min="4354" max="4354" width="57.7109375" style="97" customWidth="1"/>
    <col min="4355" max="4355" width="18.85546875" style="97" customWidth="1"/>
    <col min="4356" max="4356" width="18.85546875" style="97" bestFit="1" customWidth="1"/>
    <col min="4357" max="4357" width="17.7109375" style="97" bestFit="1" customWidth="1"/>
    <col min="4358" max="4358" width="10.42578125" style="97" bestFit="1" customWidth="1"/>
    <col min="4359" max="4360" width="4.28515625" style="97" customWidth="1"/>
    <col min="4361" max="4361" width="54.42578125" style="97" customWidth="1"/>
    <col min="4362" max="4362" width="15.5703125" style="97" bestFit="1" customWidth="1"/>
    <col min="4363" max="4363" width="14.7109375" style="97" customWidth="1"/>
    <col min="4364" max="4364" width="11.28515625" style="97" bestFit="1" customWidth="1"/>
    <col min="4365" max="4608" width="9.140625" style="97"/>
    <col min="4609" max="4609" width="9.85546875" style="97" customWidth="1"/>
    <col min="4610" max="4610" width="57.7109375" style="97" customWidth="1"/>
    <col min="4611" max="4611" width="18.85546875" style="97" customWidth="1"/>
    <col min="4612" max="4612" width="18.85546875" style="97" bestFit="1" customWidth="1"/>
    <col min="4613" max="4613" width="17.7109375" style="97" bestFit="1" customWidth="1"/>
    <col min="4614" max="4614" width="10.42578125" style="97" bestFit="1" customWidth="1"/>
    <col min="4615" max="4616" width="4.28515625" style="97" customWidth="1"/>
    <col min="4617" max="4617" width="54.42578125" style="97" customWidth="1"/>
    <col min="4618" max="4618" width="15.5703125" style="97" bestFit="1" customWidth="1"/>
    <col min="4619" max="4619" width="14.7109375" style="97" customWidth="1"/>
    <col min="4620" max="4620" width="11.28515625" style="97" bestFit="1" customWidth="1"/>
    <col min="4621" max="4864" width="9.140625" style="97"/>
    <col min="4865" max="4865" width="9.85546875" style="97" customWidth="1"/>
    <col min="4866" max="4866" width="57.7109375" style="97" customWidth="1"/>
    <col min="4867" max="4867" width="18.85546875" style="97" customWidth="1"/>
    <col min="4868" max="4868" width="18.85546875" style="97" bestFit="1" customWidth="1"/>
    <col min="4869" max="4869" width="17.7109375" style="97" bestFit="1" customWidth="1"/>
    <col min="4870" max="4870" width="10.42578125" style="97" bestFit="1" customWidth="1"/>
    <col min="4871" max="4872" width="4.28515625" style="97" customWidth="1"/>
    <col min="4873" max="4873" width="54.42578125" style="97" customWidth="1"/>
    <col min="4874" max="4874" width="15.5703125" style="97" bestFit="1" customWidth="1"/>
    <col min="4875" max="4875" width="14.7109375" style="97" customWidth="1"/>
    <col min="4876" max="4876" width="11.28515625" style="97" bestFit="1" customWidth="1"/>
    <col min="4877" max="5120" width="9.140625" style="97"/>
    <col min="5121" max="5121" width="9.85546875" style="97" customWidth="1"/>
    <col min="5122" max="5122" width="57.7109375" style="97" customWidth="1"/>
    <col min="5123" max="5123" width="18.85546875" style="97" customWidth="1"/>
    <col min="5124" max="5124" width="18.85546875" style="97" bestFit="1" customWidth="1"/>
    <col min="5125" max="5125" width="17.7109375" style="97" bestFit="1" customWidth="1"/>
    <col min="5126" max="5126" width="10.42578125" style="97" bestFit="1" customWidth="1"/>
    <col min="5127" max="5128" width="4.28515625" style="97" customWidth="1"/>
    <col min="5129" max="5129" width="54.42578125" style="97" customWidth="1"/>
    <col min="5130" max="5130" width="15.5703125" style="97" bestFit="1" customWidth="1"/>
    <col min="5131" max="5131" width="14.7109375" style="97" customWidth="1"/>
    <col min="5132" max="5132" width="11.28515625" style="97" bestFit="1" customWidth="1"/>
    <col min="5133" max="5376" width="9.140625" style="97"/>
    <col min="5377" max="5377" width="9.85546875" style="97" customWidth="1"/>
    <col min="5378" max="5378" width="57.7109375" style="97" customWidth="1"/>
    <col min="5379" max="5379" width="18.85546875" style="97" customWidth="1"/>
    <col min="5380" max="5380" width="18.85546875" style="97" bestFit="1" customWidth="1"/>
    <col min="5381" max="5381" width="17.7109375" style="97" bestFit="1" customWidth="1"/>
    <col min="5382" max="5382" width="10.42578125" style="97" bestFit="1" customWidth="1"/>
    <col min="5383" max="5384" width="4.28515625" style="97" customWidth="1"/>
    <col min="5385" max="5385" width="54.42578125" style="97" customWidth="1"/>
    <col min="5386" max="5386" width="15.5703125" style="97" bestFit="1" customWidth="1"/>
    <col min="5387" max="5387" width="14.7109375" style="97" customWidth="1"/>
    <col min="5388" max="5388" width="11.28515625" style="97" bestFit="1" customWidth="1"/>
    <col min="5389" max="5632" width="9.140625" style="97"/>
    <col min="5633" max="5633" width="9.85546875" style="97" customWidth="1"/>
    <col min="5634" max="5634" width="57.7109375" style="97" customWidth="1"/>
    <col min="5635" max="5635" width="18.85546875" style="97" customWidth="1"/>
    <col min="5636" max="5636" width="18.85546875" style="97" bestFit="1" customWidth="1"/>
    <col min="5637" max="5637" width="17.7109375" style="97" bestFit="1" customWidth="1"/>
    <col min="5638" max="5638" width="10.42578125" style="97" bestFit="1" customWidth="1"/>
    <col min="5639" max="5640" width="4.28515625" style="97" customWidth="1"/>
    <col min="5641" max="5641" width="54.42578125" style="97" customWidth="1"/>
    <col min="5642" max="5642" width="15.5703125" style="97" bestFit="1" customWidth="1"/>
    <col min="5643" max="5643" width="14.7109375" style="97" customWidth="1"/>
    <col min="5644" max="5644" width="11.28515625" style="97" bestFit="1" customWidth="1"/>
    <col min="5645" max="5888" width="9.140625" style="97"/>
    <col min="5889" max="5889" width="9.85546875" style="97" customWidth="1"/>
    <col min="5890" max="5890" width="57.7109375" style="97" customWidth="1"/>
    <col min="5891" max="5891" width="18.85546875" style="97" customWidth="1"/>
    <col min="5892" max="5892" width="18.85546875" style="97" bestFit="1" customWidth="1"/>
    <col min="5893" max="5893" width="17.7109375" style="97" bestFit="1" customWidth="1"/>
    <col min="5894" max="5894" width="10.42578125" style="97" bestFit="1" customWidth="1"/>
    <col min="5895" max="5896" width="4.28515625" style="97" customWidth="1"/>
    <col min="5897" max="5897" width="54.42578125" style="97" customWidth="1"/>
    <col min="5898" max="5898" width="15.5703125" style="97" bestFit="1" customWidth="1"/>
    <col min="5899" max="5899" width="14.7109375" style="97" customWidth="1"/>
    <col min="5900" max="5900" width="11.28515625" style="97" bestFit="1" customWidth="1"/>
    <col min="5901" max="6144" width="9.140625" style="97"/>
    <col min="6145" max="6145" width="9.85546875" style="97" customWidth="1"/>
    <col min="6146" max="6146" width="57.7109375" style="97" customWidth="1"/>
    <col min="6147" max="6147" width="18.85546875" style="97" customWidth="1"/>
    <col min="6148" max="6148" width="18.85546875" style="97" bestFit="1" customWidth="1"/>
    <col min="6149" max="6149" width="17.7109375" style="97" bestFit="1" customWidth="1"/>
    <col min="6150" max="6150" width="10.42578125" style="97" bestFit="1" customWidth="1"/>
    <col min="6151" max="6152" width="4.28515625" style="97" customWidth="1"/>
    <col min="6153" max="6153" width="54.42578125" style="97" customWidth="1"/>
    <col min="6154" max="6154" width="15.5703125" style="97" bestFit="1" customWidth="1"/>
    <col min="6155" max="6155" width="14.7109375" style="97" customWidth="1"/>
    <col min="6156" max="6156" width="11.28515625" style="97" bestFit="1" customWidth="1"/>
    <col min="6157" max="6400" width="9.140625" style="97"/>
    <col min="6401" max="6401" width="9.85546875" style="97" customWidth="1"/>
    <col min="6402" max="6402" width="57.7109375" style="97" customWidth="1"/>
    <col min="6403" max="6403" width="18.85546875" style="97" customWidth="1"/>
    <col min="6404" max="6404" width="18.85546875" style="97" bestFit="1" customWidth="1"/>
    <col min="6405" max="6405" width="17.7109375" style="97" bestFit="1" customWidth="1"/>
    <col min="6406" max="6406" width="10.42578125" style="97" bestFit="1" customWidth="1"/>
    <col min="6407" max="6408" width="4.28515625" style="97" customWidth="1"/>
    <col min="6409" max="6409" width="54.42578125" style="97" customWidth="1"/>
    <col min="6410" max="6410" width="15.5703125" style="97" bestFit="1" customWidth="1"/>
    <col min="6411" max="6411" width="14.7109375" style="97" customWidth="1"/>
    <col min="6412" max="6412" width="11.28515625" style="97" bestFit="1" customWidth="1"/>
    <col min="6413" max="6656" width="9.140625" style="97"/>
    <col min="6657" max="6657" width="9.85546875" style="97" customWidth="1"/>
    <col min="6658" max="6658" width="57.7109375" style="97" customWidth="1"/>
    <col min="6659" max="6659" width="18.85546875" style="97" customWidth="1"/>
    <col min="6660" max="6660" width="18.85546875" style="97" bestFit="1" customWidth="1"/>
    <col min="6661" max="6661" width="17.7109375" style="97" bestFit="1" customWidth="1"/>
    <col min="6662" max="6662" width="10.42578125" style="97" bestFit="1" customWidth="1"/>
    <col min="6663" max="6664" width="4.28515625" style="97" customWidth="1"/>
    <col min="6665" max="6665" width="54.42578125" style="97" customWidth="1"/>
    <col min="6666" max="6666" width="15.5703125" style="97" bestFit="1" customWidth="1"/>
    <col min="6667" max="6667" width="14.7109375" style="97" customWidth="1"/>
    <col min="6668" max="6668" width="11.28515625" style="97" bestFit="1" customWidth="1"/>
    <col min="6669" max="6912" width="9.140625" style="97"/>
    <col min="6913" max="6913" width="9.85546875" style="97" customWidth="1"/>
    <col min="6914" max="6914" width="57.7109375" style="97" customWidth="1"/>
    <col min="6915" max="6915" width="18.85546875" style="97" customWidth="1"/>
    <col min="6916" max="6916" width="18.85546875" style="97" bestFit="1" customWidth="1"/>
    <col min="6917" max="6917" width="17.7109375" style="97" bestFit="1" customWidth="1"/>
    <col min="6918" max="6918" width="10.42578125" style="97" bestFit="1" customWidth="1"/>
    <col min="6919" max="6920" width="4.28515625" style="97" customWidth="1"/>
    <col min="6921" max="6921" width="54.42578125" style="97" customWidth="1"/>
    <col min="6922" max="6922" width="15.5703125" style="97" bestFit="1" customWidth="1"/>
    <col min="6923" max="6923" width="14.7109375" style="97" customWidth="1"/>
    <col min="6924" max="6924" width="11.28515625" style="97" bestFit="1" customWidth="1"/>
    <col min="6925" max="7168" width="9.140625" style="97"/>
    <col min="7169" max="7169" width="9.85546875" style="97" customWidth="1"/>
    <col min="7170" max="7170" width="57.7109375" style="97" customWidth="1"/>
    <col min="7171" max="7171" width="18.85546875" style="97" customWidth="1"/>
    <col min="7172" max="7172" width="18.85546875" style="97" bestFit="1" customWidth="1"/>
    <col min="7173" max="7173" width="17.7109375" style="97" bestFit="1" customWidth="1"/>
    <col min="7174" max="7174" width="10.42578125" style="97" bestFit="1" customWidth="1"/>
    <col min="7175" max="7176" width="4.28515625" style="97" customWidth="1"/>
    <col min="7177" max="7177" width="54.42578125" style="97" customWidth="1"/>
    <col min="7178" max="7178" width="15.5703125" style="97" bestFit="1" customWidth="1"/>
    <col min="7179" max="7179" width="14.7109375" style="97" customWidth="1"/>
    <col min="7180" max="7180" width="11.28515625" style="97" bestFit="1" customWidth="1"/>
    <col min="7181" max="7424" width="9.140625" style="97"/>
    <col min="7425" max="7425" width="9.85546875" style="97" customWidth="1"/>
    <col min="7426" max="7426" width="57.7109375" style="97" customWidth="1"/>
    <col min="7427" max="7427" width="18.85546875" style="97" customWidth="1"/>
    <col min="7428" max="7428" width="18.85546875" style="97" bestFit="1" customWidth="1"/>
    <col min="7429" max="7429" width="17.7109375" style="97" bestFit="1" customWidth="1"/>
    <col min="7430" max="7430" width="10.42578125" style="97" bestFit="1" customWidth="1"/>
    <col min="7431" max="7432" width="4.28515625" style="97" customWidth="1"/>
    <col min="7433" max="7433" width="54.42578125" style="97" customWidth="1"/>
    <col min="7434" max="7434" width="15.5703125" style="97" bestFit="1" customWidth="1"/>
    <col min="7435" max="7435" width="14.7109375" style="97" customWidth="1"/>
    <col min="7436" max="7436" width="11.28515625" style="97" bestFit="1" customWidth="1"/>
    <col min="7437" max="7680" width="9.140625" style="97"/>
    <col min="7681" max="7681" width="9.85546875" style="97" customWidth="1"/>
    <col min="7682" max="7682" width="57.7109375" style="97" customWidth="1"/>
    <col min="7683" max="7683" width="18.85546875" style="97" customWidth="1"/>
    <col min="7684" max="7684" width="18.85546875" style="97" bestFit="1" customWidth="1"/>
    <col min="7685" max="7685" width="17.7109375" style="97" bestFit="1" customWidth="1"/>
    <col min="7686" max="7686" width="10.42578125" style="97" bestFit="1" customWidth="1"/>
    <col min="7687" max="7688" width="4.28515625" style="97" customWidth="1"/>
    <col min="7689" max="7689" width="54.42578125" style="97" customWidth="1"/>
    <col min="7690" max="7690" width="15.5703125" style="97" bestFit="1" customWidth="1"/>
    <col min="7691" max="7691" width="14.7109375" style="97" customWidth="1"/>
    <col min="7692" max="7692" width="11.28515625" style="97" bestFit="1" customWidth="1"/>
    <col min="7693" max="7936" width="9.140625" style="97"/>
    <col min="7937" max="7937" width="9.85546875" style="97" customWidth="1"/>
    <col min="7938" max="7938" width="57.7109375" style="97" customWidth="1"/>
    <col min="7939" max="7939" width="18.85546875" style="97" customWidth="1"/>
    <col min="7940" max="7940" width="18.85546875" style="97" bestFit="1" customWidth="1"/>
    <col min="7941" max="7941" width="17.7109375" style="97" bestFit="1" customWidth="1"/>
    <col min="7942" max="7942" width="10.42578125" style="97" bestFit="1" customWidth="1"/>
    <col min="7943" max="7944" width="4.28515625" style="97" customWidth="1"/>
    <col min="7945" max="7945" width="54.42578125" style="97" customWidth="1"/>
    <col min="7946" max="7946" width="15.5703125" style="97" bestFit="1" customWidth="1"/>
    <col min="7947" max="7947" width="14.7109375" style="97" customWidth="1"/>
    <col min="7948" max="7948" width="11.28515625" style="97" bestFit="1" customWidth="1"/>
    <col min="7949" max="8192" width="9.140625" style="97"/>
    <col min="8193" max="8193" width="9.85546875" style="97" customWidth="1"/>
    <col min="8194" max="8194" width="57.7109375" style="97" customWidth="1"/>
    <col min="8195" max="8195" width="18.85546875" style="97" customWidth="1"/>
    <col min="8196" max="8196" width="18.85546875" style="97" bestFit="1" customWidth="1"/>
    <col min="8197" max="8197" width="17.7109375" style="97" bestFit="1" customWidth="1"/>
    <col min="8198" max="8198" width="10.42578125" style="97" bestFit="1" customWidth="1"/>
    <col min="8199" max="8200" width="4.28515625" style="97" customWidth="1"/>
    <col min="8201" max="8201" width="54.42578125" style="97" customWidth="1"/>
    <col min="8202" max="8202" width="15.5703125" style="97" bestFit="1" customWidth="1"/>
    <col min="8203" max="8203" width="14.7109375" style="97" customWidth="1"/>
    <col min="8204" max="8204" width="11.28515625" style="97" bestFit="1" customWidth="1"/>
    <col min="8205" max="8448" width="9.140625" style="97"/>
    <col min="8449" max="8449" width="9.85546875" style="97" customWidth="1"/>
    <col min="8450" max="8450" width="57.7109375" style="97" customWidth="1"/>
    <col min="8451" max="8451" width="18.85546875" style="97" customWidth="1"/>
    <col min="8452" max="8452" width="18.85546875" style="97" bestFit="1" customWidth="1"/>
    <col min="8453" max="8453" width="17.7109375" style="97" bestFit="1" customWidth="1"/>
    <col min="8454" max="8454" width="10.42578125" style="97" bestFit="1" customWidth="1"/>
    <col min="8455" max="8456" width="4.28515625" style="97" customWidth="1"/>
    <col min="8457" max="8457" width="54.42578125" style="97" customWidth="1"/>
    <col min="8458" max="8458" width="15.5703125" style="97" bestFit="1" customWidth="1"/>
    <col min="8459" max="8459" width="14.7109375" style="97" customWidth="1"/>
    <col min="8460" max="8460" width="11.28515625" style="97" bestFit="1" customWidth="1"/>
    <col min="8461" max="8704" width="9.140625" style="97"/>
    <col min="8705" max="8705" width="9.85546875" style="97" customWidth="1"/>
    <col min="8706" max="8706" width="57.7109375" style="97" customWidth="1"/>
    <col min="8707" max="8707" width="18.85546875" style="97" customWidth="1"/>
    <col min="8708" max="8708" width="18.85546875" style="97" bestFit="1" customWidth="1"/>
    <col min="8709" max="8709" width="17.7109375" style="97" bestFit="1" customWidth="1"/>
    <col min="8710" max="8710" width="10.42578125" style="97" bestFit="1" customWidth="1"/>
    <col min="8711" max="8712" width="4.28515625" style="97" customWidth="1"/>
    <col min="8713" max="8713" width="54.42578125" style="97" customWidth="1"/>
    <col min="8714" max="8714" width="15.5703125" style="97" bestFit="1" customWidth="1"/>
    <col min="8715" max="8715" width="14.7109375" style="97" customWidth="1"/>
    <col min="8716" max="8716" width="11.28515625" style="97" bestFit="1" customWidth="1"/>
    <col min="8717" max="8960" width="9.140625" style="97"/>
    <col min="8961" max="8961" width="9.85546875" style="97" customWidth="1"/>
    <col min="8962" max="8962" width="57.7109375" style="97" customWidth="1"/>
    <col min="8963" max="8963" width="18.85546875" style="97" customWidth="1"/>
    <col min="8964" max="8964" width="18.85546875" style="97" bestFit="1" customWidth="1"/>
    <col min="8965" max="8965" width="17.7109375" style="97" bestFit="1" customWidth="1"/>
    <col min="8966" max="8966" width="10.42578125" style="97" bestFit="1" customWidth="1"/>
    <col min="8967" max="8968" width="4.28515625" style="97" customWidth="1"/>
    <col min="8969" max="8969" width="54.42578125" style="97" customWidth="1"/>
    <col min="8970" max="8970" width="15.5703125" style="97" bestFit="1" customWidth="1"/>
    <col min="8971" max="8971" width="14.7109375" style="97" customWidth="1"/>
    <col min="8972" max="8972" width="11.28515625" style="97" bestFit="1" customWidth="1"/>
    <col min="8973" max="9216" width="9.140625" style="97"/>
    <col min="9217" max="9217" width="9.85546875" style="97" customWidth="1"/>
    <col min="9218" max="9218" width="57.7109375" style="97" customWidth="1"/>
    <col min="9219" max="9219" width="18.85546875" style="97" customWidth="1"/>
    <col min="9220" max="9220" width="18.85546875" style="97" bestFit="1" customWidth="1"/>
    <col min="9221" max="9221" width="17.7109375" style="97" bestFit="1" customWidth="1"/>
    <col min="9222" max="9222" width="10.42578125" style="97" bestFit="1" customWidth="1"/>
    <col min="9223" max="9224" width="4.28515625" style="97" customWidth="1"/>
    <col min="9225" max="9225" width="54.42578125" style="97" customWidth="1"/>
    <col min="9226" max="9226" width="15.5703125" style="97" bestFit="1" customWidth="1"/>
    <col min="9227" max="9227" width="14.7109375" style="97" customWidth="1"/>
    <col min="9228" max="9228" width="11.28515625" style="97" bestFit="1" customWidth="1"/>
    <col min="9229" max="9472" width="9.140625" style="97"/>
    <col min="9473" max="9473" width="9.85546875" style="97" customWidth="1"/>
    <col min="9474" max="9474" width="57.7109375" style="97" customWidth="1"/>
    <col min="9475" max="9475" width="18.85546875" style="97" customWidth="1"/>
    <col min="9476" max="9476" width="18.85546875" style="97" bestFit="1" customWidth="1"/>
    <col min="9477" max="9477" width="17.7109375" style="97" bestFit="1" customWidth="1"/>
    <col min="9478" max="9478" width="10.42578125" style="97" bestFit="1" customWidth="1"/>
    <col min="9479" max="9480" width="4.28515625" style="97" customWidth="1"/>
    <col min="9481" max="9481" width="54.42578125" style="97" customWidth="1"/>
    <col min="9482" max="9482" width="15.5703125" style="97" bestFit="1" customWidth="1"/>
    <col min="9483" max="9483" width="14.7109375" style="97" customWidth="1"/>
    <col min="9484" max="9484" width="11.28515625" style="97" bestFit="1" customWidth="1"/>
    <col min="9485" max="9728" width="9.140625" style="97"/>
    <col min="9729" max="9729" width="9.85546875" style="97" customWidth="1"/>
    <col min="9730" max="9730" width="57.7109375" style="97" customWidth="1"/>
    <col min="9731" max="9731" width="18.85546875" style="97" customWidth="1"/>
    <col min="9732" max="9732" width="18.85546875" style="97" bestFit="1" customWidth="1"/>
    <col min="9733" max="9733" width="17.7109375" style="97" bestFit="1" customWidth="1"/>
    <col min="9734" max="9734" width="10.42578125" style="97" bestFit="1" customWidth="1"/>
    <col min="9735" max="9736" width="4.28515625" style="97" customWidth="1"/>
    <col min="9737" max="9737" width="54.42578125" style="97" customWidth="1"/>
    <col min="9738" max="9738" width="15.5703125" style="97" bestFit="1" customWidth="1"/>
    <col min="9739" max="9739" width="14.7109375" style="97" customWidth="1"/>
    <col min="9740" max="9740" width="11.28515625" style="97" bestFit="1" customWidth="1"/>
    <col min="9741" max="9984" width="9.140625" style="97"/>
    <col min="9985" max="9985" width="9.85546875" style="97" customWidth="1"/>
    <col min="9986" max="9986" width="57.7109375" style="97" customWidth="1"/>
    <col min="9987" max="9987" width="18.85546875" style="97" customWidth="1"/>
    <col min="9988" max="9988" width="18.85546875" style="97" bestFit="1" customWidth="1"/>
    <col min="9989" max="9989" width="17.7109375" style="97" bestFit="1" customWidth="1"/>
    <col min="9990" max="9990" width="10.42578125" style="97" bestFit="1" customWidth="1"/>
    <col min="9991" max="9992" width="4.28515625" style="97" customWidth="1"/>
    <col min="9993" max="9993" width="54.42578125" style="97" customWidth="1"/>
    <col min="9994" max="9994" width="15.5703125" style="97" bestFit="1" customWidth="1"/>
    <col min="9995" max="9995" width="14.7109375" style="97" customWidth="1"/>
    <col min="9996" max="9996" width="11.28515625" style="97" bestFit="1" customWidth="1"/>
    <col min="9997" max="10240" width="9.140625" style="97"/>
    <col min="10241" max="10241" width="9.85546875" style="97" customWidth="1"/>
    <col min="10242" max="10242" width="57.7109375" style="97" customWidth="1"/>
    <col min="10243" max="10243" width="18.85546875" style="97" customWidth="1"/>
    <col min="10244" max="10244" width="18.85546875" style="97" bestFit="1" customWidth="1"/>
    <col min="10245" max="10245" width="17.7109375" style="97" bestFit="1" customWidth="1"/>
    <col min="10246" max="10246" width="10.42578125" style="97" bestFit="1" customWidth="1"/>
    <col min="10247" max="10248" width="4.28515625" style="97" customWidth="1"/>
    <col min="10249" max="10249" width="54.42578125" style="97" customWidth="1"/>
    <col min="10250" max="10250" width="15.5703125" style="97" bestFit="1" customWidth="1"/>
    <col min="10251" max="10251" width="14.7109375" style="97" customWidth="1"/>
    <col min="10252" max="10252" width="11.28515625" style="97" bestFit="1" customWidth="1"/>
    <col min="10253" max="10496" width="9.140625" style="97"/>
    <col min="10497" max="10497" width="9.85546875" style="97" customWidth="1"/>
    <col min="10498" max="10498" width="57.7109375" style="97" customWidth="1"/>
    <col min="10499" max="10499" width="18.85546875" style="97" customWidth="1"/>
    <col min="10500" max="10500" width="18.85546875" style="97" bestFit="1" customWidth="1"/>
    <col min="10501" max="10501" width="17.7109375" style="97" bestFit="1" customWidth="1"/>
    <col min="10502" max="10502" width="10.42578125" style="97" bestFit="1" customWidth="1"/>
    <col min="10503" max="10504" width="4.28515625" style="97" customWidth="1"/>
    <col min="10505" max="10505" width="54.42578125" style="97" customWidth="1"/>
    <col min="10506" max="10506" width="15.5703125" style="97" bestFit="1" customWidth="1"/>
    <col min="10507" max="10507" width="14.7109375" style="97" customWidth="1"/>
    <col min="10508" max="10508" width="11.28515625" style="97" bestFit="1" customWidth="1"/>
    <col min="10509" max="10752" width="9.140625" style="97"/>
    <col min="10753" max="10753" width="9.85546875" style="97" customWidth="1"/>
    <col min="10754" max="10754" width="57.7109375" style="97" customWidth="1"/>
    <col min="10755" max="10755" width="18.85546875" style="97" customWidth="1"/>
    <col min="10756" max="10756" width="18.85546875" style="97" bestFit="1" customWidth="1"/>
    <col min="10757" max="10757" width="17.7109375" style="97" bestFit="1" customWidth="1"/>
    <col min="10758" max="10758" width="10.42578125" style="97" bestFit="1" customWidth="1"/>
    <col min="10759" max="10760" width="4.28515625" style="97" customWidth="1"/>
    <col min="10761" max="10761" width="54.42578125" style="97" customWidth="1"/>
    <col min="10762" max="10762" width="15.5703125" style="97" bestFit="1" customWidth="1"/>
    <col min="10763" max="10763" width="14.7109375" style="97" customWidth="1"/>
    <col min="10764" max="10764" width="11.28515625" style="97" bestFit="1" customWidth="1"/>
    <col min="10765" max="11008" width="9.140625" style="97"/>
    <col min="11009" max="11009" width="9.85546875" style="97" customWidth="1"/>
    <col min="11010" max="11010" width="57.7109375" style="97" customWidth="1"/>
    <col min="11011" max="11011" width="18.85546875" style="97" customWidth="1"/>
    <col min="11012" max="11012" width="18.85546875" style="97" bestFit="1" customWidth="1"/>
    <col min="11013" max="11013" width="17.7109375" style="97" bestFit="1" customWidth="1"/>
    <col min="11014" max="11014" width="10.42578125" style="97" bestFit="1" customWidth="1"/>
    <col min="11015" max="11016" width="4.28515625" style="97" customWidth="1"/>
    <col min="11017" max="11017" width="54.42578125" style="97" customWidth="1"/>
    <col min="11018" max="11018" width="15.5703125" style="97" bestFit="1" customWidth="1"/>
    <col min="11019" max="11019" width="14.7109375" style="97" customWidth="1"/>
    <col min="11020" max="11020" width="11.28515625" style="97" bestFit="1" customWidth="1"/>
    <col min="11021" max="11264" width="9.140625" style="97"/>
    <col min="11265" max="11265" width="9.85546875" style="97" customWidth="1"/>
    <col min="11266" max="11266" width="57.7109375" style="97" customWidth="1"/>
    <col min="11267" max="11267" width="18.85546875" style="97" customWidth="1"/>
    <col min="11268" max="11268" width="18.85546875" style="97" bestFit="1" customWidth="1"/>
    <col min="11269" max="11269" width="17.7109375" style="97" bestFit="1" customWidth="1"/>
    <col min="11270" max="11270" width="10.42578125" style="97" bestFit="1" customWidth="1"/>
    <col min="11271" max="11272" width="4.28515625" style="97" customWidth="1"/>
    <col min="11273" max="11273" width="54.42578125" style="97" customWidth="1"/>
    <col min="11274" max="11274" width="15.5703125" style="97" bestFit="1" customWidth="1"/>
    <col min="11275" max="11275" width="14.7109375" style="97" customWidth="1"/>
    <col min="11276" max="11276" width="11.28515625" style="97" bestFit="1" customWidth="1"/>
    <col min="11277" max="11520" width="9.140625" style="97"/>
    <col min="11521" max="11521" width="9.85546875" style="97" customWidth="1"/>
    <col min="11522" max="11522" width="57.7109375" style="97" customWidth="1"/>
    <col min="11523" max="11523" width="18.85546875" style="97" customWidth="1"/>
    <col min="11524" max="11524" width="18.85546875" style="97" bestFit="1" customWidth="1"/>
    <col min="11525" max="11525" width="17.7109375" style="97" bestFit="1" customWidth="1"/>
    <col min="11526" max="11526" width="10.42578125" style="97" bestFit="1" customWidth="1"/>
    <col min="11527" max="11528" width="4.28515625" style="97" customWidth="1"/>
    <col min="11529" max="11529" width="54.42578125" style="97" customWidth="1"/>
    <col min="11530" max="11530" width="15.5703125" style="97" bestFit="1" customWidth="1"/>
    <col min="11531" max="11531" width="14.7109375" style="97" customWidth="1"/>
    <col min="11532" max="11532" width="11.28515625" style="97" bestFit="1" customWidth="1"/>
    <col min="11533" max="11776" width="9.140625" style="97"/>
    <col min="11777" max="11777" width="9.85546875" style="97" customWidth="1"/>
    <col min="11778" max="11778" width="57.7109375" style="97" customWidth="1"/>
    <col min="11779" max="11779" width="18.85546875" style="97" customWidth="1"/>
    <col min="11780" max="11780" width="18.85546875" style="97" bestFit="1" customWidth="1"/>
    <col min="11781" max="11781" width="17.7109375" style="97" bestFit="1" customWidth="1"/>
    <col min="11782" max="11782" width="10.42578125" style="97" bestFit="1" customWidth="1"/>
    <col min="11783" max="11784" width="4.28515625" style="97" customWidth="1"/>
    <col min="11785" max="11785" width="54.42578125" style="97" customWidth="1"/>
    <col min="11786" max="11786" width="15.5703125" style="97" bestFit="1" customWidth="1"/>
    <col min="11787" max="11787" width="14.7109375" style="97" customWidth="1"/>
    <col min="11788" max="11788" width="11.28515625" style="97" bestFit="1" customWidth="1"/>
    <col min="11789" max="12032" width="9.140625" style="97"/>
    <col min="12033" max="12033" width="9.85546875" style="97" customWidth="1"/>
    <col min="12034" max="12034" width="57.7109375" style="97" customWidth="1"/>
    <col min="12035" max="12035" width="18.85546875" style="97" customWidth="1"/>
    <col min="12036" max="12036" width="18.85546875" style="97" bestFit="1" customWidth="1"/>
    <col min="12037" max="12037" width="17.7109375" style="97" bestFit="1" customWidth="1"/>
    <col min="12038" max="12038" width="10.42578125" style="97" bestFit="1" customWidth="1"/>
    <col min="12039" max="12040" width="4.28515625" style="97" customWidth="1"/>
    <col min="12041" max="12041" width="54.42578125" style="97" customWidth="1"/>
    <col min="12042" max="12042" width="15.5703125" style="97" bestFit="1" customWidth="1"/>
    <col min="12043" max="12043" width="14.7109375" style="97" customWidth="1"/>
    <col min="12044" max="12044" width="11.28515625" style="97" bestFit="1" customWidth="1"/>
    <col min="12045" max="12288" width="9.140625" style="97"/>
    <col min="12289" max="12289" width="9.85546875" style="97" customWidth="1"/>
    <col min="12290" max="12290" width="57.7109375" style="97" customWidth="1"/>
    <col min="12291" max="12291" width="18.85546875" style="97" customWidth="1"/>
    <col min="12292" max="12292" width="18.85546875" style="97" bestFit="1" customWidth="1"/>
    <col min="12293" max="12293" width="17.7109375" style="97" bestFit="1" customWidth="1"/>
    <col min="12294" max="12294" width="10.42578125" style="97" bestFit="1" customWidth="1"/>
    <col min="12295" max="12296" width="4.28515625" style="97" customWidth="1"/>
    <col min="12297" max="12297" width="54.42578125" style="97" customWidth="1"/>
    <col min="12298" max="12298" width="15.5703125" style="97" bestFit="1" customWidth="1"/>
    <col min="12299" max="12299" width="14.7109375" style="97" customWidth="1"/>
    <col min="12300" max="12300" width="11.28515625" style="97" bestFit="1" customWidth="1"/>
    <col min="12301" max="12544" width="9.140625" style="97"/>
    <col min="12545" max="12545" width="9.85546875" style="97" customWidth="1"/>
    <col min="12546" max="12546" width="57.7109375" style="97" customWidth="1"/>
    <col min="12547" max="12547" width="18.85546875" style="97" customWidth="1"/>
    <col min="12548" max="12548" width="18.85546875" style="97" bestFit="1" customWidth="1"/>
    <col min="12549" max="12549" width="17.7109375" style="97" bestFit="1" customWidth="1"/>
    <col min="12550" max="12550" width="10.42578125" style="97" bestFit="1" customWidth="1"/>
    <col min="12551" max="12552" width="4.28515625" style="97" customWidth="1"/>
    <col min="12553" max="12553" width="54.42578125" style="97" customWidth="1"/>
    <col min="12554" max="12554" width="15.5703125" style="97" bestFit="1" customWidth="1"/>
    <col min="12555" max="12555" width="14.7109375" style="97" customWidth="1"/>
    <col min="12556" max="12556" width="11.28515625" style="97" bestFit="1" customWidth="1"/>
    <col min="12557" max="12800" width="9.140625" style="97"/>
    <col min="12801" max="12801" width="9.85546875" style="97" customWidth="1"/>
    <col min="12802" max="12802" width="57.7109375" style="97" customWidth="1"/>
    <col min="12803" max="12803" width="18.85546875" style="97" customWidth="1"/>
    <col min="12804" max="12804" width="18.85546875" style="97" bestFit="1" customWidth="1"/>
    <col min="12805" max="12805" width="17.7109375" style="97" bestFit="1" customWidth="1"/>
    <col min="12806" max="12806" width="10.42578125" style="97" bestFit="1" customWidth="1"/>
    <col min="12807" max="12808" width="4.28515625" style="97" customWidth="1"/>
    <col min="12809" max="12809" width="54.42578125" style="97" customWidth="1"/>
    <col min="12810" max="12810" width="15.5703125" style="97" bestFit="1" customWidth="1"/>
    <col min="12811" max="12811" width="14.7109375" style="97" customWidth="1"/>
    <col min="12812" max="12812" width="11.28515625" style="97" bestFit="1" customWidth="1"/>
    <col min="12813" max="13056" width="9.140625" style="97"/>
    <col min="13057" max="13057" width="9.85546875" style="97" customWidth="1"/>
    <col min="13058" max="13058" width="57.7109375" style="97" customWidth="1"/>
    <col min="13059" max="13059" width="18.85546875" style="97" customWidth="1"/>
    <col min="13060" max="13060" width="18.85546875" style="97" bestFit="1" customWidth="1"/>
    <col min="13061" max="13061" width="17.7109375" style="97" bestFit="1" customWidth="1"/>
    <col min="13062" max="13062" width="10.42578125" style="97" bestFit="1" customWidth="1"/>
    <col min="13063" max="13064" width="4.28515625" style="97" customWidth="1"/>
    <col min="13065" max="13065" width="54.42578125" style="97" customWidth="1"/>
    <col min="13066" max="13066" width="15.5703125" style="97" bestFit="1" customWidth="1"/>
    <col min="13067" max="13067" width="14.7109375" style="97" customWidth="1"/>
    <col min="13068" max="13068" width="11.28515625" style="97" bestFit="1" customWidth="1"/>
    <col min="13069" max="13312" width="9.140625" style="97"/>
    <col min="13313" max="13313" width="9.85546875" style="97" customWidth="1"/>
    <col min="13314" max="13314" width="57.7109375" style="97" customWidth="1"/>
    <col min="13315" max="13315" width="18.85546875" style="97" customWidth="1"/>
    <col min="13316" max="13316" width="18.85546875" style="97" bestFit="1" customWidth="1"/>
    <col min="13317" max="13317" width="17.7109375" style="97" bestFit="1" customWidth="1"/>
    <col min="13318" max="13318" width="10.42578125" style="97" bestFit="1" customWidth="1"/>
    <col min="13319" max="13320" width="4.28515625" style="97" customWidth="1"/>
    <col min="13321" max="13321" width="54.42578125" style="97" customWidth="1"/>
    <col min="13322" max="13322" width="15.5703125" style="97" bestFit="1" customWidth="1"/>
    <col min="13323" max="13323" width="14.7109375" style="97" customWidth="1"/>
    <col min="13324" max="13324" width="11.28515625" style="97" bestFit="1" customWidth="1"/>
    <col min="13325" max="13568" width="9.140625" style="97"/>
    <col min="13569" max="13569" width="9.85546875" style="97" customWidth="1"/>
    <col min="13570" max="13570" width="57.7109375" style="97" customWidth="1"/>
    <col min="13571" max="13571" width="18.85546875" style="97" customWidth="1"/>
    <col min="13572" max="13572" width="18.85546875" style="97" bestFit="1" customWidth="1"/>
    <col min="13573" max="13573" width="17.7109375" style="97" bestFit="1" customWidth="1"/>
    <col min="13574" max="13574" width="10.42578125" style="97" bestFit="1" customWidth="1"/>
    <col min="13575" max="13576" width="4.28515625" style="97" customWidth="1"/>
    <col min="13577" max="13577" width="54.42578125" style="97" customWidth="1"/>
    <col min="13578" max="13578" width="15.5703125" style="97" bestFit="1" customWidth="1"/>
    <col min="13579" max="13579" width="14.7109375" style="97" customWidth="1"/>
    <col min="13580" max="13580" width="11.28515625" style="97" bestFit="1" customWidth="1"/>
    <col min="13581" max="13824" width="9.140625" style="97"/>
    <col min="13825" max="13825" width="9.85546875" style="97" customWidth="1"/>
    <col min="13826" max="13826" width="57.7109375" style="97" customWidth="1"/>
    <col min="13827" max="13827" width="18.85546875" style="97" customWidth="1"/>
    <col min="13828" max="13828" width="18.85546875" style="97" bestFit="1" customWidth="1"/>
    <col min="13829" max="13829" width="17.7109375" style="97" bestFit="1" customWidth="1"/>
    <col min="13830" max="13830" width="10.42578125" style="97" bestFit="1" customWidth="1"/>
    <col min="13831" max="13832" width="4.28515625" style="97" customWidth="1"/>
    <col min="13833" max="13833" width="54.42578125" style="97" customWidth="1"/>
    <col min="13834" max="13834" width="15.5703125" style="97" bestFit="1" customWidth="1"/>
    <col min="13835" max="13835" width="14.7109375" style="97" customWidth="1"/>
    <col min="13836" max="13836" width="11.28515625" style="97" bestFit="1" customWidth="1"/>
    <col min="13837" max="14080" width="9.140625" style="97"/>
    <col min="14081" max="14081" width="9.85546875" style="97" customWidth="1"/>
    <col min="14082" max="14082" width="57.7109375" style="97" customWidth="1"/>
    <col min="14083" max="14083" width="18.85546875" style="97" customWidth="1"/>
    <col min="14084" max="14084" width="18.85546875" style="97" bestFit="1" customWidth="1"/>
    <col min="14085" max="14085" width="17.7109375" style="97" bestFit="1" customWidth="1"/>
    <col min="14086" max="14086" width="10.42578125" style="97" bestFit="1" customWidth="1"/>
    <col min="14087" max="14088" width="4.28515625" style="97" customWidth="1"/>
    <col min="14089" max="14089" width="54.42578125" style="97" customWidth="1"/>
    <col min="14090" max="14090" width="15.5703125" style="97" bestFit="1" customWidth="1"/>
    <col min="14091" max="14091" width="14.7109375" style="97" customWidth="1"/>
    <col min="14092" max="14092" width="11.28515625" style="97" bestFit="1" customWidth="1"/>
    <col min="14093" max="14336" width="9.140625" style="97"/>
    <col min="14337" max="14337" width="9.85546875" style="97" customWidth="1"/>
    <col min="14338" max="14338" width="57.7109375" style="97" customWidth="1"/>
    <col min="14339" max="14339" width="18.85546875" style="97" customWidth="1"/>
    <col min="14340" max="14340" width="18.85546875" style="97" bestFit="1" customWidth="1"/>
    <col min="14341" max="14341" width="17.7109375" style="97" bestFit="1" customWidth="1"/>
    <col min="14342" max="14342" width="10.42578125" style="97" bestFit="1" customWidth="1"/>
    <col min="14343" max="14344" width="4.28515625" style="97" customWidth="1"/>
    <col min="14345" max="14345" width="54.42578125" style="97" customWidth="1"/>
    <col min="14346" max="14346" width="15.5703125" style="97" bestFit="1" customWidth="1"/>
    <col min="14347" max="14347" width="14.7109375" style="97" customWidth="1"/>
    <col min="14348" max="14348" width="11.28515625" style="97" bestFit="1" customWidth="1"/>
    <col min="14349" max="14592" width="9.140625" style="97"/>
    <col min="14593" max="14593" width="9.85546875" style="97" customWidth="1"/>
    <col min="14594" max="14594" width="57.7109375" style="97" customWidth="1"/>
    <col min="14595" max="14595" width="18.85546875" style="97" customWidth="1"/>
    <col min="14596" max="14596" width="18.85546875" style="97" bestFit="1" customWidth="1"/>
    <col min="14597" max="14597" width="17.7109375" style="97" bestFit="1" customWidth="1"/>
    <col min="14598" max="14598" width="10.42578125" style="97" bestFit="1" customWidth="1"/>
    <col min="14599" max="14600" width="4.28515625" style="97" customWidth="1"/>
    <col min="14601" max="14601" width="54.42578125" style="97" customWidth="1"/>
    <col min="14602" max="14602" width="15.5703125" style="97" bestFit="1" customWidth="1"/>
    <col min="14603" max="14603" width="14.7109375" style="97" customWidth="1"/>
    <col min="14604" max="14604" width="11.28515625" style="97" bestFit="1" customWidth="1"/>
    <col min="14605" max="14848" width="9.140625" style="97"/>
    <col min="14849" max="14849" width="9.85546875" style="97" customWidth="1"/>
    <col min="14850" max="14850" width="57.7109375" style="97" customWidth="1"/>
    <col min="14851" max="14851" width="18.85546875" style="97" customWidth="1"/>
    <col min="14852" max="14852" width="18.85546875" style="97" bestFit="1" customWidth="1"/>
    <col min="14853" max="14853" width="17.7109375" style="97" bestFit="1" customWidth="1"/>
    <col min="14854" max="14854" width="10.42578125" style="97" bestFit="1" customWidth="1"/>
    <col min="14855" max="14856" width="4.28515625" style="97" customWidth="1"/>
    <col min="14857" max="14857" width="54.42578125" style="97" customWidth="1"/>
    <col min="14858" max="14858" width="15.5703125" style="97" bestFit="1" customWidth="1"/>
    <col min="14859" max="14859" width="14.7109375" style="97" customWidth="1"/>
    <col min="14860" max="14860" width="11.28515625" style="97" bestFit="1" customWidth="1"/>
    <col min="14861" max="15104" width="9.140625" style="97"/>
    <col min="15105" max="15105" width="9.85546875" style="97" customWidth="1"/>
    <col min="15106" max="15106" width="57.7109375" style="97" customWidth="1"/>
    <col min="15107" max="15107" width="18.85546875" style="97" customWidth="1"/>
    <col min="15108" max="15108" width="18.85546875" style="97" bestFit="1" customWidth="1"/>
    <col min="15109" max="15109" width="17.7109375" style="97" bestFit="1" customWidth="1"/>
    <col min="15110" max="15110" width="10.42578125" style="97" bestFit="1" customWidth="1"/>
    <col min="15111" max="15112" width="4.28515625" style="97" customWidth="1"/>
    <col min="15113" max="15113" width="54.42578125" style="97" customWidth="1"/>
    <col min="15114" max="15114" width="15.5703125" style="97" bestFit="1" customWidth="1"/>
    <col min="15115" max="15115" width="14.7109375" style="97" customWidth="1"/>
    <col min="15116" max="15116" width="11.28515625" style="97" bestFit="1" customWidth="1"/>
    <col min="15117" max="15360" width="9.140625" style="97"/>
    <col min="15361" max="15361" width="9.85546875" style="97" customWidth="1"/>
    <col min="15362" max="15362" width="57.7109375" style="97" customWidth="1"/>
    <col min="15363" max="15363" width="18.85546875" style="97" customWidth="1"/>
    <col min="15364" max="15364" width="18.85546875" style="97" bestFit="1" customWidth="1"/>
    <col min="15365" max="15365" width="17.7109375" style="97" bestFit="1" customWidth="1"/>
    <col min="15366" max="15366" width="10.42578125" style="97" bestFit="1" customWidth="1"/>
    <col min="15367" max="15368" width="4.28515625" style="97" customWidth="1"/>
    <col min="15369" max="15369" width="54.42578125" style="97" customWidth="1"/>
    <col min="15370" max="15370" width="15.5703125" style="97" bestFit="1" customWidth="1"/>
    <col min="15371" max="15371" width="14.7109375" style="97" customWidth="1"/>
    <col min="15372" max="15372" width="11.28515625" style="97" bestFit="1" customWidth="1"/>
    <col min="15373" max="15616" width="9.140625" style="97"/>
    <col min="15617" max="15617" width="9.85546875" style="97" customWidth="1"/>
    <col min="15618" max="15618" width="57.7109375" style="97" customWidth="1"/>
    <col min="15619" max="15619" width="18.85546875" style="97" customWidth="1"/>
    <col min="15620" max="15620" width="18.85546875" style="97" bestFit="1" customWidth="1"/>
    <col min="15621" max="15621" width="17.7109375" style="97" bestFit="1" customWidth="1"/>
    <col min="15622" max="15622" width="10.42578125" style="97" bestFit="1" customWidth="1"/>
    <col min="15623" max="15624" width="4.28515625" style="97" customWidth="1"/>
    <col min="15625" max="15625" width="54.42578125" style="97" customWidth="1"/>
    <col min="15626" max="15626" width="15.5703125" style="97" bestFit="1" customWidth="1"/>
    <col min="15627" max="15627" width="14.7109375" style="97" customWidth="1"/>
    <col min="15628" max="15628" width="11.28515625" style="97" bestFit="1" customWidth="1"/>
    <col min="15629" max="15872" width="9.140625" style="97"/>
    <col min="15873" max="15873" width="9.85546875" style="97" customWidth="1"/>
    <col min="15874" max="15874" width="57.7109375" style="97" customWidth="1"/>
    <col min="15875" max="15875" width="18.85546875" style="97" customWidth="1"/>
    <col min="15876" max="15876" width="18.85546875" style="97" bestFit="1" customWidth="1"/>
    <col min="15877" max="15877" width="17.7109375" style="97" bestFit="1" customWidth="1"/>
    <col min="15878" max="15878" width="10.42578125" style="97" bestFit="1" customWidth="1"/>
    <col min="15879" max="15880" width="4.28515625" style="97" customWidth="1"/>
    <col min="15881" max="15881" width="54.42578125" style="97" customWidth="1"/>
    <col min="15882" max="15882" width="15.5703125" style="97" bestFit="1" customWidth="1"/>
    <col min="15883" max="15883" width="14.7109375" style="97" customWidth="1"/>
    <col min="15884" max="15884" width="11.28515625" style="97" bestFit="1" customWidth="1"/>
    <col min="15885" max="16128" width="9.140625" style="97"/>
    <col min="16129" max="16129" width="9.85546875" style="97" customWidth="1"/>
    <col min="16130" max="16130" width="57.7109375" style="97" customWidth="1"/>
    <col min="16131" max="16131" width="18.85546875" style="97" customWidth="1"/>
    <col min="16132" max="16132" width="18.85546875" style="97" bestFit="1" customWidth="1"/>
    <col min="16133" max="16133" width="17.7109375" style="97" bestFit="1" customWidth="1"/>
    <col min="16134" max="16134" width="10.42578125" style="97" bestFit="1" customWidth="1"/>
    <col min="16135" max="16136" width="4.28515625" style="97" customWidth="1"/>
    <col min="16137" max="16137" width="54.42578125" style="97" customWidth="1"/>
    <col min="16138" max="16138" width="15.5703125" style="97" bestFit="1" customWidth="1"/>
    <col min="16139" max="16139" width="14.7109375" style="97" customWidth="1"/>
    <col min="16140" max="16140" width="11.28515625" style="97" bestFit="1" customWidth="1"/>
    <col min="16141" max="16384" width="9.140625" style="97"/>
  </cols>
  <sheetData>
    <row r="1" spans="1:12" x14ac:dyDescent="0.2">
      <c r="A1" s="94" t="s">
        <v>689</v>
      </c>
    </row>
    <row r="2" spans="1:12" s="102" customFormat="1" ht="28.5" hidden="1" x14ac:dyDescent="0.25">
      <c r="A2" s="99" t="s">
        <v>557</v>
      </c>
      <c r="B2" s="100" t="s">
        <v>558</v>
      </c>
      <c r="C2" s="99"/>
      <c r="D2" s="99"/>
      <c r="E2" s="101"/>
      <c r="I2" s="103"/>
    </row>
    <row r="3" spans="1:12" s="102" customFormat="1" ht="28.5" hidden="1" x14ac:dyDescent="0.25">
      <c r="A3" s="99" t="s">
        <v>559</v>
      </c>
      <c r="B3" s="100" t="s">
        <v>560</v>
      </c>
      <c r="C3" s="99"/>
      <c r="D3" s="99"/>
      <c r="E3" s="101"/>
      <c r="I3" s="103"/>
    </row>
    <row r="4" spans="1:12" hidden="1" x14ac:dyDescent="0.25">
      <c r="A4" s="96" t="s">
        <v>561</v>
      </c>
      <c r="B4" s="104" t="s">
        <v>562</v>
      </c>
      <c r="E4" s="105"/>
      <c r="F4" s="97"/>
    </row>
    <row r="5" spans="1:12" s="102" customFormat="1" ht="0.75" customHeight="1" x14ac:dyDescent="0.25">
      <c r="A5" s="99"/>
      <c r="B5" s="106"/>
      <c r="C5" s="99"/>
      <c r="D5" s="99"/>
      <c r="E5" s="99"/>
      <c r="I5" s="103"/>
    </row>
    <row r="6" spans="1:12" s="102" customFormat="1" ht="56.25" customHeight="1" x14ac:dyDescent="0.25">
      <c r="A6" s="107"/>
      <c r="B6" s="107" t="s">
        <v>3</v>
      </c>
      <c r="C6" s="107" t="s">
        <v>25</v>
      </c>
      <c r="D6" s="107" t="s">
        <v>26</v>
      </c>
      <c r="E6" s="107" t="s">
        <v>726</v>
      </c>
      <c r="F6" s="107" t="s">
        <v>554</v>
      </c>
      <c r="I6" s="103"/>
    </row>
    <row r="7" spans="1:12" ht="13.5" customHeight="1" x14ac:dyDescent="0.25">
      <c r="A7" s="108"/>
      <c r="B7" s="108">
        <v>1</v>
      </c>
      <c r="C7" s="108">
        <v>2</v>
      </c>
      <c r="D7" s="108">
        <v>3</v>
      </c>
      <c r="E7" s="108">
        <v>4</v>
      </c>
      <c r="F7" s="107">
        <v>5</v>
      </c>
    </row>
    <row r="8" spans="1:12" s="115" customFormat="1" ht="25.5" x14ac:dyDescent="0.25">
      <c r="A8" s="111" t="s">
        <v>563</v>
      </c>
      <c r="B8" s="112" t="s">
        <v>564</v>
      </c>
      <c r="C8" s="113"/>
      <c r="D8" s="113"/>
      <c r="E8" s="113"/>
      <c r="F8" s="114"/>
      <c r="I8" s="116"/>
    </row>
    <row r="9" spans="1:12" s="115" customFormat="1" ht="25.5" x14ac:dyDescent="0.25">
      <c r="A9" s="117" t="s">
        <v>565</v>
      </c>
      <c r="B9" s="118" t="s">
        <v>566</v>
      </c>
      <c r="C9" s="119"/>
      <c r="D9" s="119"/>
      <c r="E9" s="119"/>
      <c r="F9" s="120"/>
      <c r="I9" s="116"/>
    </row>
    <row r="10" spans="1:12" s="125" customFormat="1" ht="12.75" x14ac:dyDescent="0.2">
      <c r="A10" s="121">
        <v>311</v>
      </c>
      <c r="B10" s="122" t="s">
        <v>567</v>
      </c>
      <c r="C10" s="123">
        <f>+C11+C12+C13+C14</f>
        <v>19720940</v>
      </c>
      <c r="D10" s="123">
        <f>+D11+D12+D13+D14</f>
        <v>19720940</v>
      </c>
      <c r="E10" s="123">
        <f>+E11+E12+E13+E14</f>
        <v>18973221.959999986</v>
      </c>
      <c r="F10" s="124">
        <f>+E10/D10*100</f>
        <v>96.208507099560094</v>
      </c>
      <c r="I10" s="126"/>
      <c r="J10" s="127"/>
      <c r="K10" s="128"/>
      <c r="L10" s="128"/>
    </row>
    <row r="11" spans="1:12" s="125" customFormat="1" ht="12.75" x14ac:dyDescent="0.2">
      <c r="A11" s="129">
        <v>3111</v>
      </c>
      <c r="B11" s="130" t="s">
        <v>568</v>
      </c>
      <c r="C11" s="131">
        <v>19720940</v>
      </c>
      <c r="D11" s="131">
        <f>C11</f>
        <v>19720940</v>
      </c>
      <c r="E11" s="131">
        <v>18973187.469999988</v>
      </c>
      <c r="F11" s="132"/>
      <c r="I11" s="133"/>
      <c r="J11" s="134"/>
      <c r="K11" s="128"/>
      <c r="L11" s="128"/>
    </row>
    <row r="12" spans="1:12" s="125" customFormat="1" ht="12.75" x14ac:dyDescent="0.2">
      <c r="A12" s="129">
        <v>3112</v>
      </c>
      <c r="B12" s="130" t="s">
        <v>569</v>
      </c>
      <c r="C12" s="131"/>
      <c r="D12" s="131">
        <f>C12</f>
        <v>0</v>
      </c>
      <c r="E12" s="131">
        <v>34.49</v>
      </c>
      <c r="F12" s="132"/>
      <c r="I12" s="133"/>
      <c r="J12" s="134"/>
      <c r="K12" s="128"/>
      <c r="L12" s="128"/>
    </row>
    <row r="13" spans="1:12" s="125" customFormat="1" ht="12.75" hidden="1" x14ac:dyDescent="0.2">
      <c r="A13" s="129">
        <v>3113</v>
      </c>
      <c r="B13" s="130" t="s">
        <v>570</v>
      </c>
      <c r="C13" s="131"/>
      <c r="D13" s="131">
        <f>C13</f>
        <v>0</v>
      </c>
      <c r="E13" s="131"/>
      <c r="F13" s="132"/>
      <c r="I13" s="133"/>
      <c r="J13" s="134"/>
      <c r="K13" s="128"/>
      <c r="L13" s="128"/>
    </row>
    <row r="14" spans="1:12" s="125" customFormat="1" ht="12.75" hidden="1" x14ac:dyDescent="0.2">
      <c r="A14" s="129">
        <v>3114</v>
      </c>
      <c r="B14" s="130" t="s">
        <v>193</v>
      </c>
      <c r="C14" s="131">
        <v>0</v>
      </c>
      <c r="D14" s="131">
        <f>C14</f>
        <v>0</v>
      </c>
      <c r="E14" s="131">
        <v>0</v>
      </c>
      <c r="F14" s="132"/>
      <c r="I14" s="133"/>
      <c r="J14" s="134"/>
      <c r="K14" s="128"/>
      <c r="L14" s="128"/>
    </row>
    <row r="15" spans="1:12" s="125" customFormat="1" ht="12.75" x14ac:dyDescent="0.2">
      <c r="A15" s="121">
        <v>312</v>
      </c>
      <c r="B15" s="122" t="s">
        <v>571</v>
      </c>
      <c r="C15" s="123">
        <f>+C16</f>
        <v>582327</v>
      </c>
      <c r="D15" s="123">
        <f>+D16</f>
        <v>582327</v>
      </c>
      <c r="E15" s="123">
        <f>+E16</f>
        <v>637824.8899999999</v>
      </c>
      <c r="F15" s="124">
        <f>+E15/D15*100</f>
        <v>109.53036524152236</v>
      </c>
      <c r="I15" s="126"/>
      <c r="J15" s="135"/>
      <c r="K15" s="128"/>
      <c r="L15" s="128"/>
    </row>
    <row r="16" spans="1:12" s="125" customFormat="1" ht="12.75" x14ac:dyDescent="0.2">
      <c r="A16" s="129">
        <v>3121</v>
      </c>
      <c r="B16" s="130" t="s">
        <v>571</v>
      </c>
      <c r="C16" s="131">
        <v>582327</v>
      </c>
      <c r="D16" s="131">
        <f>C16</f>
        <v>582327</v>
      </c>
      <c r="E16" s="131">
        <v>637824.8899999999</v>
      </c>
      <c r="F16" s="132"/>
      <c r="I16" s="133"/>
      <c r="J16" s="135"/>
      <c r="K16" s="128"/>
      <c r="L16" s="128"/>
    </row>
    <row r="17" spans="1:12" s="125" customFormat="1" ht="12.75" x14ac:dyDescent="0.2">
      <c r="A17" s="121">
        <v>313</v>
      </c>
      <c r="B17" s="122" t="s">
        <v>572</v>
      </c>
      <c r="C17" s="123">
        <f>SUM(C18:C20)</f>
        <v>3191319</v>
      </c>
      <c r="D17" s="123">
        <f>SUM(D18:D20)</f>
        <v>3191319</v>
      </c>
      <c r="E17" s="123">
        <f>SUM(E18:E20)</f>
        <v>3044220.2500000009</v>
      </c>
      <c r="F17" s="124">
        <f>+E17/D17*100</f>
        <v>95.390659786752778</v>
      </c>
      <c r="I17" s="126"/>
      <c r="J17" s="135"/>
      <c r="K17" s="128"/>
      <c r="L17" s="128"/>
    </row>
    <row r="18" spans="1:12" s="125" customFormat="1" ht="12.75" x14ac:dyDescent="0.2">
      <c r="A18" s="136">
        <v>3132</v>
      </c>
      <c r="B18" s="137" t="s">
        <v>573</v>
      </c>
      <c r="C18" s="131">
        <v>3191319</v>
      </c>
      <c r="D18" s="131">
        <f>C18</f>
        <v>3191319</v>
      </c>
      <c r="E18" s="131">
        <v>3044220.2500000009</v>
      </c>
      <c r="F18" s="132"/>
      <c r="I18" s="133"/>
      <c r="K18" s="128"/>
      <c r="L18" s="128"/>
    </row>
    <row r="19" spans="1:12" s="125" customFormat="1" ht="25.5" hidden="1" x14ac:dyDescent="0.2">
      <c r="A19" s="129">
        <v>3133</v>
      </c>
      <c r="B19" s="130" t="s">
        <v>574</v>
      </c>
      <c r="C19" s="131">
        <v>0</v>
      </c>
      <c r="D19" s="131">
        <f>C19</f>
        <v>0</v>
      </c>
      <c r="E19" s="138"/>
      <c r="F19" s="139"/>
      <c r="I19" s="133"/>
      <c r="K19" s="128"/>
      <c r="L19" s="128"/>
    </row>
    <row r="20" spans="1:12" s="125" customFormat="1" ht="12" hidden="1" customHeight="1" x14ac:dyDescent="0.2">
      <c r="A20" s="129">
        <v>3133</v>
      </c>
      <c r="B20" s="130" t="s">
        <v>574</v>
      </c>
      <c r="C20" s="131">
        <v>0</v>
      </c>
      <c r="D20" s="131">
        <v>0</v>
      </c>
      <c r="E20" s="131">
        <v>0</v>
      </c>
      <c r="F20" s="132"/>
      <c r="I20" s="133"/>
      <c r="K20" s="128"/>
      <c r="L20" s="128"/>
    </row>
    <row r="21" spans="1:12" s="125" customFormat="1" ht="12.75" x14ac:dyDescent="0.2">
      <c r="A21" s="121">
        <v>321</v>
      </c>
      <c r="B21" s="122" t="s">
        <v>575</v>
      </c>
      <c r="C21" s="123">
        <f>SUM(C22:C25)</f>
        <v>601958</v>
      </c>
      <c r="D21" s="123">
        <f>SUM(D22:D25)</f>
        <v>601958</v>
      </c>
      <c r="E21" s="123">
        <f>SUM(E22:E25)</f>
        <v>522748.44000000012</v>
      </c>
      <c r="F21" s="124">
        <f>+E21/D21*100</f>
        <v>86.841347735224076</v>
      </c>
      <c r="I21" s="126"/>
      <c r="J21" s="127"/>
      <c r="K21" s="128"/>
      <c r="L21" s="128"/>
    </row>
    <row r="22" spans="1:12" s="125" customFormat="1" ht="12.75" hidden="1" x14ac:dyDescent="0.2">
      <c r="A22" s="129">
        <v>3211</v>
      </c>
      <c r="B22" s="130" t="s">
        <v>576</v>
      </c>
      <c r="C22" s="131"/>
      <c r="D22" s="131">
        <f>C22</f>
        <v>0</v>
      </c>
      <c r="E22" s="131"/>
      <c r="F22" s="132"/>
      <c r="I22" s="133"/>
      <c r="K22" s="128"/>
      <c r="L22" s="128"/>
    </row>
    <row r="23" spans="1:12" s="125" customFormat="1" ht="25.5" x14ac:dyDescent="0.2">
      <c r="A23" s="129">
        <v>3212</v>
      </c>
      <c r="B23" s="130" t="s">
        <v>577</v>
      </c>
      <c r="C23" s="131">
        <v>601958</v>
      </c>
      <c r="D23" s="131">
        <f>C23</f>
        <v>601958</v>
      </c>
      <c r="E23" s="131">
        <v>522748.44000000012</v>
      </c>
      <c r="F23" s="132"/>
      <c r="I23" s="133"/>
      <c r="K23" s="128"/>
      <c r="L23" s="128"/>
    </row>
    <row r="24" spans="1:12" s="125" customFormat="1" ht="12.75" hidden="1" x14ac:dyDescent="0.2">
      <c r="A24" s="129">
        <v>3213</v>
      </c>
      <c r="B24" s="130" t="s">
        <v>578</v>
      </c>
      <c r="C24" s="131"/>
      <c r="D24" s="131">
        <f>C24</f>
        <v>0</v>
      </c>
      <c r="E24" s="131"/>
      <c r="F24" s="132"/>
      <c r="I24" s="133"/>
      <c r="K24" s="128"/>
      <c r="L24" s="128"/>
    </row>
    <row r="25" spans="1:12" s="125" customFormat="1" ht="12.75" hidden="1" x14ac:dyDescent="0.2">
      <c r="A25" s="129">
        <v>3214</v>
      </c>
      <c r="B25" s="130" t="s">
        <v>579</v>
      </c>
      <c r="C25" s="131"/>
      <c r="D25" s="131">
        <f>C25</f>
        <v>0</v>
      </c>
      <c r="E25" s="131"/>
      <c r="F25" s="132"/>
      <c r="I25" s="133"/>
      <c r="K25" s="128"/>
      <c r="L25" s="128"/>
    </row>
    <row r="26" spans="1:12" s="125" customFormat="1" ht="12.75" hidden="1" x14ac:dyDescent="0.2">
      <c r="A26" s="121">
        <v>322</v>
      </c>
      <c r="B26" s="122" t="s">
        <v>580</v>
      </c>
      <c r="C26" s="123">
        <f>SUM(C27:C32)</f>
        <v>0</v>
      </c>
      <c r="D26" s="123">
        <f>SUM(D27:D32)</f>
        <v>0</v>
      </c>
      <c r="E26" s="123">
        <f>SUM(E27:E32)</f>
        <v>0</v>
      </c>
      <c r="F26" s="124" t="e">
        <f>+E26/D26*100</f>
        <v>#DIV/0!</v>
      </c>
      <c r="I26" s="126"/>
      <c r="J26" s="127"/>
      <c r="K26" s="128"/>
      <c r="L26" s="128"/>
    </row>
    <row r="27" spans="1:12" s="125" customFormat="1" ht="12.75" hidden="1" x14ac:dyDescent="0.2">
      <c r="A27" s="129">
        <v>3221</v>
      </c>
      <c r="B27" s="130" t="s">
        <v>581</v>
      </c>
      <c r="C27" s="131"/>
      <c r="D27" s="131"/>
      <c r="E27" s="131"/>
      <c r="F27" s="132"/>
      <c r="I27" s="133"/>
      <c r="K27" s="128"/>
      <c r="L27" s="128"/>
    </row>
    <row r="28" spans="1:12" s="125" customFormat="1" ht="12.75" hidden="1" x14ac:dyDescent="0.2">
      <c r="A28" s="136" t="s">
        <v>582</v>
      </c>
      <c r="B28" s="137" t="s">
        <v>583</v>
      </c>
      <c r="C28" s="131"/>
      <c r="D28" s="131"/>
      <c r="E28" s="131"/>
      <c r="F28" s="132"/>
      <c r="I28" s="133"/>
      <c r="K28" s="128"/>
      <c r="L28" s="128"/>
    </row>
    <row r="29" spans="1:12" s="125" customFormat="1" ht="12.75" hidden="1" x14ac:dyDescent="0.2">
      <c r="A29" s="129">
        <v>3223</v>
      </c>
      <c r="B29" s="130" t="s">
        <v>584</v>
      </c>
      <c r="C29" s="131"/>
      <c r="D29" s="131"/>
      <c r="E29" s="131"/>
      <c r="F29" s="132"/>
      <c r="I29" s="133"/>
      <c r="K29" s="128"/>
      <c r="L29" s="128"/>
    </row>
    <row r="30" spans="1:12" s="125" customFormat="1" ht="25.5" hidden="1" x14ac:dyDescent="0.2">
      <c r="A30" s="136" t="s">
        <v>585</v>
      </c>
      <c r="B30" s="137" t="s">
        <v>586</v>
      </c>
      <c r="C30" s="131"/>
      <c r="D30" s="131"/>
      <c r="E30" s="131"/>
      <c r="F30" s="132"/>
      <c r="I30" s="133"/>
      <c r="K30" s="128"/>
      <c r="L30" s="128"/>
    </row>
    <row r="31" spans="1:12" s="125" customFormat="1" ht="12.75" hidden="1" x14ac:dyDescent="0.2">
      <c r="A31" s="129">
        <v>3225</v>
      </c>
      <c r="B31" s="130" t="s">
        <v>587</v>
      </c>
      <c r="C31" s="131"/>
      <c r="D31" s="131"/>
      <c r="E31" s="131"/>
      <c r="F31" s="132"/>
      <c r="G31" s="140"/>
      <c r="H31" s="140"/>
      <c r="I31" s="133"/>
      <c r="J31" s="140"/>
      <c r="K31" s="141"/>
      <c r="L31" s="128"/>
    </row>
    <row r="32" spans="1:12" s="125" customFormat="1" ht="12.75" hidden="1" x14ac:dyDescent="0.2">
      <c r="A32" s="129">
        <v>3227</v>
      </c>
      <c r="B32" s="130" t="s">
        <v>588</v>
      </c>
      <c r="C32" s="131"/>
      <c r="D32" s="131"/>
      <c r="E32" s="131"/>
      <c r="F32" s="132"/>
      <c r="G32" s="140"/>
      <c r="H32" s="140"/>
      <c r="I32" s="133"/>
      <c r="J32" s="140"/>
      <c r="K32" s="141"/>
      <c r="L32" s="128"/>
    </row>
    <row r="33" spans="1:12" s="125" customFormat="1" ht="12.75" hidden="1" x14ac:dyDescent="0.2">
      <c r="A33" s="121">
        <v>323</v>
      </c>
      <c r="B33" s="122" t="s">
        <v>589</v>
      </c>
      <c r="C33" s="123">
        <f>SUM(C34:C42)</f>
        <v>0</v>
      </c>
      <c r="D33" s="123">
        <f>SUM(D34:D42)</f>
        <v>0</v>
      </c>
      <c r="E33" s="123">
        <f>SUM(E34:E42)</f>
        <v>0</v>
      </c>
      <c r="F33" s="124" t="e">
        <f>+E33/D33*100</f>
        <v>#DIV/0!</v>
      </c>
      <c r="G33" s="140"/>
      <c r="H33" s="140"/>
      <c r="I33" s="126"/>
      <c r="J33" s="142"/>
      <c r="K33" s="141"/>
      <c r="L33" s="128"/>
    </row>
    <row r="34" spans="1:12" s="125" customFormat="1" ht="12.75" hidden="1" x14ac:dyDescent="0.2">
      <c r="A34" s="129">
        <v>3231</v>
      </c>
      <c r="B34" s="130" t="s">
        <v>590</v>
      </c>
      <c r="C34" s="131"/>
      <c r="D34" s="131"/>
      <c r="E34" s="131"/>
      <c r="F34" s="132"/>
      <c r="I34" s="133"/>
      <c r="K34" s="128"/>
      <c r="L34" s="128"/>
    </row>
    <row r="35" spans="1:12" s="125" customFormat="1" ht="12.75" hidden="1" x14ac:dyDescent="0.2">
      <c r="A35" s="129">
        <v>3232</v>
      </c>
      <c r="B35" s="130" t="s">
        <v>591</v>
      </c>
      <c r="C35" s="131"/>
      <c r="D35" s="131"/>
      <c r="E35" s="131"/>
      <c r="F35" s="132"/>
      <c r="I35" s="133"/>
      <c r="K35" s="128"/>
      <c r="L35" s="128"/>
    </row>
    <row r="36" spans="1:12" s="125" customFormat="1" ht="12.75" hidden="1" x14ac:dyDescent="0.2">
      <c r="A36" s="129">
        <v>3233</v>
      </c>
      <c r="B36" s="130" t="s">
        <v>592</v>
      </c>
      <c r="C36" s="131"/>
      <c r="D36" s="131"/>
      <c r="E36" s="131"/>
      <c r="F36" s="132"/>
      <c r="G36" s="140"/>
      <c r="H36" s="140"/>
      <c r="I36" s="133"/>
      <c r="K36" s="128"/>
      <c r="L36" s="128"/>
    </row>
    <row r="37" spans="1:12" s="125" customFormat="1" ht="12.75" hidden="1" x14ac:dyDescent="0.2">
      <c r="A37" s="129">
        <v>3234</v>
      </c>
      <c r="B37" s="130" t="s">
        <v>593</v>
      </c>
      <c r="C37" s="131"/>
      <c r="D37" s="131"/>
      <c r="E37" s="131"/>
      <c r="F37" s="132"/>
      <c r="I37" s="133"/>
      <c r="K37" s="128"/>
      <c r="L37" s="128"/>
    </row>
    <row r="38" spans="1:12" s="125" customFormat="1" ht="12.75" hidden="1" x14ac:dyDescent="0.2">
      <c r="A38" s="129">
        <v>3235</v>
      </c>
      <c r="B38" s="130" t="s">
        <v>594</v>
      </c>
      <c r="C38" s="131"/>
      <c r="D38" s="131"/>
      <c r="E38" s="131"/>
      <c r="F38" s="132"/>
      <c r="I38" s="133"/>
      <c r="K38" s="128"/>
      <c r="L38" s="128"/>
    </row>
    <row r="39" spans="1:12" s="125" customFormat="1" ht="12.75" hidden="1" x14ac:dyDescent="0.2">
      <c r="A39" s="129">
        <v>3236</v>
      </c>
      <c r="B39" s="130" t="s">
        <v>595</v>
      </c>
      <c r="C39" s="131"/>
      <c r="D39" s="131"/>
      <c r="E39" s="131"/>
      <c r="F39" s="132"/>
      <c r="I39" s="133"/>
      <c r="K39" s="128"/>
      <c r="L39" s="128"/>
    </row>
    <row r="40" spans="1:12" s="125" customFormat="1" ht="12.75" hidden="1" x14ac:dyDescent="0.2">
      <c r="A40" s="129">
        <v>3237</v>
      </c>
      <c r="B40" s="130" t="s">
        <v>596</v>
      </c>
      <c r="C40" s="131"/>
      <c r="D40" s="131"/>
      <c r="E40" s="131"/>
      <c r="F40" s="132"/>
      <c r="I40" s="133"/>
      <c r="K40" s="128"/>
      <c r="L40" s="128"/>
    </row>
    <row r="41" spans="1:12" s="125" customFormat="1" ht="12.75" hidden="1" x14ac:dyDescent="0.2">
      <c r="A41" s="129">
        <v>3238</v>
      </c>
      <c r="B41" s="130" t="s">
        <v>597</v>
      </c>
      <c r="C41" s="131"/>
      <c r="D41" s="131"/>
      <c r="E41" s="131"/>
      <c r="F41" s="132"/>
      <c r="I41" s="133"/>
      <c r="K41" s="128"/>
      <c r="L41" s="128"/>
    </row>
    <row r="42" spans="1:12" s="125" customFormat="1" ht="12.75" hidden="1" x14ac:dyDescent="0.2">
      <c r="A42" s="129">
        <v>3239</v>
      </c>
      <c r="B42" s="130" t="s">
        <v>598</v>
      </c>
      <c r="C42" s="131"/>
      <c r="D42" s="131"/>
      <c r="E42" s="131"/>
      <c r="F42" s="132"/>
      <c r="I42" s="133"/>
      <c r="K42" s="128"/>
      <c r="L42" s="128"/>
    </row>
    <row r="43" spans="1:12" s="125" customFormat="1" ht="12.75" hidden="1" x14ac:dyDescent="0.2">
      <c r="A43" s="121">
        <v>324</v>
      </c>
      <c r="B43" s="122" t="s">
        <v>599</v>
      </c>
      <c r="C43" s="123">
        <f>+C44</f>
        <v>0</v>
      </c>
      <c r="D43" s="123">
        <f>+D44</f>
        <v>0</v>
      </c>
      <c r="E43" s="123">
        <f>+E44</f>
        <v>0</v>
      </c>
      <c r="F43" s="124" t="e">
        <f>+E43/D43*100</f>
        <v>#DIV/0!</v>
      </c>
      <c r="I43" s="126"/>
      <c r="J43" s="127"/>
      <c r="K43" s="128"/>
      <c r="L43" s="128"/>
    </row>
    <row r="44" spans="1:12" s="125" customFormat="1" ht="12.75" hidden="1" x14ac:dyDescent="0.2">
      <c r="A44" s="129">
        <v>3241</v>
      </c>
      <c r="B44" s="130" t="s">
        <v>599</v>
      </c>
      <c r="C44" s="131">
        <v>0</v>
      </c>
      <c r="D44" s="131">
        <f>C44</f>
        <v>0</v>
      </c>
      <c r="E44" s="131"/>
      <c r="F44" s="132"/>
      <c r="I44" s="133"/>
      <c r="K44" s="128"/>
      <c r="L44" s="128"/>
    </row>
    <row r="45" spans="1:12" s="125" customFormat="1" ht="12.75" hidden="1" x14ac:dyDescent="0.2">
      <c r="A45" s="121">
        <v>329</v>
      </c>
      <c r="B45" s="122" t="s">
        <v>600</v>
      </c>
      <c r="C45" s="123">
        <f>SUM(C46:C52)</f>
        <v>0</v>
      </c>
      <c r="D45" s="123">
        <f>SUM(D46:D52)</f>
        <v>0</v>
      </c>
      <c r="E45" s="123">
        <f>SUM(E46:E52)</f>
        <v>0</v>
      </c>
      <c r="F45" s="124" t="e">
        <f>+E45/D45*100</f>
        <v>#DIV/0!</v>
      </c>
      <c r="I45" s="126"/>
      <c r="J45" s="127"/>
      <c r="K45" s="128"/>
      <c r="L45" s="128"/>
    </row>
    <row r="46" spans="1:12" s="125" customFormat="1" ht="25.5" hidden="1" x14ac:dyDescent="0.2">
      <c r="A46" s="129">
        <v>3291</v>
      </c>
      <c r="B46" s="130" t="s">
        <v>601</v>
      </c>
      <c r="C46" s="131"/>
      <c r="D46" s="131"/>
      <c r="E46" s="131"/>
      <c r="F46" s="132"/>
      <c r="I46" s="133"/>
      <c r="K46" s="128"/>
      <c r="L46" s="128"/>
    </row>
    <row r="47" spans="1:12" s="125" customFormat="1" ht="12.75" hidden="1" x14ac:dyDescent="0.2">
      <c r="A47" s="129">
        <v>3292</v>
      </c>
      <c r="B47" s="130" t="s">
        <v>602</v>
      </c>
      <c r="C47" s="131"/>
      <c r="D47" s="131"/>
      <c r="E47" s="131"/>
      <c r="F47" s="132"/>
      <c r="I47" s="133"/>
      <c r="K47" s="128"/>
      <c r="L47" s="128"/>
    </row>
    <row r="48" spans="1:12" s="125" customFormat="1" ht="12.75" hidden="1" x14ac:dyDescent="0.2">
      <c r="A48" s="129">
        <v>3293</v>
      </c>
      <c r="B48" s="130" t="s">
        <v>603</v>
      </c>
      <c r="C48" s="131"/>
      <c r="D48" s="131"/>
      <c r="E48" s="131"/>
      <c r="F48" s="132"/>
      <c r="G48" s="140"/>
      <c r="H48" s="140"/>
      <c r="I48" s="133"/>
      <c r="J48" s="140"/>
      <c r="K48" s="128"/>
      <c r="L48" s="128"/>
    </row>
    <row r="49" spans="1:12" s="125" customFormat="1" ht="12.75" hidden="1" x14ac:dyDescent="0.2">
      <c r="A49" s="129">
        <v>3294</v>
      </c>
      <c r="B49" s="130" t="s">
        <v>604</v>
      </c>
      <c r="C49" s="131"/>
      <c r="D49" s="131"/>
      <c r="E49" s="131"/>
      <c r="F49" s="132"/>
      <c r="G49" s="140"/>
      <c r="H49" s="140"/>
      <c r="I49" s="133"/>
      <c r="J49" s="140"/>
      <c r="K49" s="128"/>
      <c r="L49" s="128"/>
    </row>
    <row r="50" spans="1:12" s="125" customFormat="1" ht="12.75" hidden="1" x14ac:dyDescent="0.2">
      <c r="A50" s="129">
        <v>3295</v>
      </c>
      <c r="B50" s="130" t="s">
        <v>605</v>
      </c>
      <c r="C50" s="131"/>
      <c r="D50" s="131"/>
      <c r="E50" s="131"/>
      <c r="F50" s="132"/>
      <c r="G50" s="140"/>
      <c r="H50" s="140"/>
      <c r="I50" s="133"/>
      <c r="J50" s="140"/>
      <c r="K50" s="128"/>
      <c r="L50" s="128"/>
    </row>
    <row r="51" spans="1:12" s="125" customFormat="1" ht="12.75" hidden="1" x14ac:dyDescent="0.2">
      <c r="A51" s="129">
        <v>3296</v>
      </c>
      <c r="B51" s="130" t="s">
        <v>606</v>
      </c>
      <c r="C51" s="131"/>
      <c r="D51" s="131"/>
      <c r="E51" s="131"/>
      <c r="F51" s="132"/>
      <c r="G51" s="140"/>
      <c r="H51" s="140"/>
      <c r="I51" s="133"/>
      <c r="J51" s="140"/>
      <c r="K51" s="128"/>
      <c r="L51" s="128"/>
    </row>
    <row r="52" spans="1:12" s="125" customFormat="1" ht="12.75" hidden="1" x14ac:dyDescent="0.2">
      <c r="A52" s="129">
        <v>3299</v>
      </c>
      <c r="B52" s="130" t="s">
        <v>600</v>
      </c>
      <c r="C52" s="131"/>
      <c r="D52" s="131"/>
      <c r="E52" s="131"/>
      <c r="F52" s="132"/>
      <c r="G52" s="140"/>
      <c r="H52" s="140"/>
      <c r="I52" s="133"/>
      <c r="J52" s="140"/>
      <c r="K52" s="128"/>
      <c r="L52" s="128"/>
    </row>
    <row r="53" spans="1:12" s="125" customFormat="1" ht="12.75" hidden="1" x14ac:dyDescent="0.2">
      <c r="A53" s="121">
        <v>342</v>
      </c>
      <c r="B53" s="122" t="s">
        <v>607</v>
      </c>
      <c r="C53" s="123">
        <f>+C54</f>
        <v>0</v>
      </c>
      <c r="D53" s="123">
        <f>+D54</f>
        <v>0</v>
      </c>
      <c r="E53" s="123">
        <f>+E54</f>
        <v>0</v>
      </c>
      <c r="F53" s="124" t="e">
        <f>+E53/D53*100</f>
        <v>#DIV/0!</v>
      </c>
      <c r="I53" s="133"/>
      <c r="K53" s="128"/>
      <c r="L53" s="128"/>
    </row>
    <row r="54" spans="1:12" s="125" customFormat="1" ht="25.5" hidden="1" customHeight="1" x14ac:dyDescent="0.2">
      <c r="A54" s="130">
        <v>3423</v>
      </c>
      <c r="B54" s="130" t="s">
        <v>276</v>
      </c>
      <c r="C54" s="131">
        <v>0</v>
      </c>
      <c r="D54" s="131">
        <f>C54</f>
        <v>0</v>
      </c>
      <c r="E54" s="131"/>
      <c r="F54" s="132"/>
      <c r="I54" s="133"/>
      <c r="K54" s="128"/>
      <c r="L54" s="128"/>
    </row>
    <row r="55" spans="1:12" s="125" customFormat="1" ht="12.75" hidden="1" x14ac:dyDescent="0.2">
      <c r="A55" s="121">
        <v>343</v>
      </c>
      <c r="B55" s="122" t="s">
        <v>608</v>
      </c>
      <c r="C55" s="123">
        <f>SUM(C56:C58)</f>
        <v>0</v>
      </c>
      <c r="D55" s="123">
        <f>SUM(D56:D58)</f>
        <v>0</v>
      </c>
      <c r="E55" s="123">
        <f>SUM(E56:E58)</f>
        <v>0</v>
      </c>
      <c r="F55" s="124" t="e">
        <f>+E55/D55*100</f>
        <v>#DIV/0!</v>
      </c>
      <c r="I55" s="126"/>
      <c r="J55" s="127"/>
      <c r="K55" s="128"/>
      <c r="L55" s="128"/>
    </row>
    <row r="56" spans="1:12" s="125" customFormat="1" ht="12.75" hidden="1" x14ac:dyDescent="0.2">
      <c r="A56" s="129">
        <v>3431</v>
      </c>
      <c r="B56" s="130" t="s">
        <v>609</v>
      </c>
      <c r="C56" s="131">
        <v>0</v>
      </c>
      <c r="D56" s="131">
        <f>C56</f>
        <v>0</v>
      </c>
      <c r="E56" s="131"/>
      <c r="F56" s="132"/>
      <c r="I56" s="133"/>
      <c r="K56" s="128"/>
      <c r="L56" s="128"/>
    </row>
    <row r="57" spans="1:12" s="125" customFormat="1" ht="25.5" hidden="1" x14ac:dyDescent="0.2">
      <c r="A57" s="129">
        <v>3432</v>
      </c>
      <c r="B57" s="130" t="s">
        <v>610</v>
      </c>
      <c r="C57" s="131">
        <v>0</v>
      </c>
      <c r="D57" s="131">
        <f>C57</f>
        <v>0</v>
      </c>
      <c r="E57" s="131"/>
      <c r="F57" s="132"/>
      <c r="I57" s="133"/>
      <c r="K57" s="128"/>
      <c r="L57" s="128"/>
    </row>
    <row r="58" spans="1:12" s="125" customFormat="1" ht="12.75" hidden="1" x14ac:dyDescent="0.2">
      <c r="A58" s="129">
        <v>3433</v>
      </c>
      <c r="B58" s="130" t="s">
        <v>611</v>
      </c>
      <c r="C58" s="131">
        <v>0</v>
      </c>
      <c r="D58" s="131">
        <f>C58</f>
        <v>0</v>
      </c>
      <c r="E58" s="131"/>
      <c r="F58" s="132"/>
      <c r="I58" s="133"/>
      <c r="K58" s="128"/>
      <c r="L58" s="128"/>
    </row>
    <row r="59" spans="1:12" s="125" customFormat="1" ht="25.5" hidden="1" x14ac:dyDescent="0.2">
      <c r="A59" s="121">
        <v>369</v>
      </c>
      <c r="B59" s="122" t="s">
        <v>612</v>
      </c>
      <c r="C59" s="123">
        <f>C60+C61</f>
        <v>0</v>
      </c>
      <c r="D59" s="123">
        <f>D60+D61</f>
        <v>0</v>
      </c>
      <c r="E59" s="123">
        <f>E60+E61</f>
        <v>0</v>
      </c>
      <c r="F59" s="124" t="e">
        <f>+E59/D59*100</f>
        <v>#DIV/0!</v>
      </c>
      <c r="I59" s="126"/>
      <c r="J59" s="127"/>
      <c r="K59" s="128"/>
      <c r="L59" s="128"/>
    </row>
    <row r="60" spans="1:12" s="125" customFormat="1" ht="23.25" hidden="1" customHeight="1" x14ac:dyDescent="0.2">
      <c r="A60" s="143">
        <v>3691</v>
      </c>
      <c r="B60" s="143" t="s">
        <v>613</v>
      </c>
      <c r="C60" s="131">
        <v>0</v>
      </c>
      <c r="D60" s="131">
        <f>C60</f>
        <v>0</v>
      </c>
      <c r="E60" s="131"/>
      <c r="F60" s="132"/>
      <c r="I60" s="133"/>
      <c r="K60" s="128"/>
      <c r="L60" s="128"/>
    </row>
    <row r="61" spans="1:12" s="125" customFormat="1" ht="23.25" hidden="1" customHeight="1" x14ac:dyDescent="0.2">
      <c r="A61" s="143">
        <v>3693</v>
      </c>
      <c r="B61" s="143" t="s">
        <v>77</v>
      </c>
      <c r="C61" s="131">
        <v>0</v>
      </c>
      <c r="D61" s="131">
        <f>C61</f>
        <v>0</v>
      </c>
      <c r="E61" s="131"/>
      <c r="F61" s="132"/>
      <c r="I61" s="133"/>
      <c r="K61" s="128"/>
      <c r="L61" s="128"/>
    </row>
    <row r="62" spans="1:12" s="125" customFormat="1" ht="25.5" hidden="1" x14ac:dyDescent="0.2">
      <c r="A62" s="121">
        <v>372</v>
      </c>
      <c r="B62" s="122" t="s">
        <v>614</v>
      </c>
      <c r="C62" s="123">
        <f>SUM(C63:C63)</f>
        <v>0</v>
      </c>
      <c r="D62" s="123">
        <f>SUM(D63:D63)</f>
        <v>0</v>
      </c>
      <c r="E62" s="123">
        <f>SUM(E63:E63)</f>
        <v>0</v>
      </c>
      <c r="F62" s="124" t="e">
        <f>+E62/D62*100</f>
        <v>#DIV/0!</v>
      </c>
      <c r="I62" s="126"/>
      <c r="J62" s="127"/>
      <c r="K62" s="128"/>
      <c r="L62" s="128"/>
    </row>
    <row r="63" spans="1:12" s="125" customFormat="1" ht="12.75" hidden="1" x14ac:dyDescent="0.2">
      <c r="A63" s="129">
        <v>3721</v>
      </c>
      <c r="B63" s="130" t="s">
        <v>615</v>
      </c>
      <c r="C63" s="131">
        <v>0</v>
      </c>
      <c r="D63" s="131">
        <f>C63</f>
        <v>0</v>
      </c>
      <c r="E63" s="131"/>
      <c r="F63" s="132"/>
      <c r="I63" s="133"/>
      <c r="K63" s="128"/>
      <c r="L63" s="128"/>
    </row>
    <row r="64" spans="1:12" s="125" customFormat="1" ht="12.75" hidden="1" x14ac:dyDescent="0.2">
      <c r="A64" s="121">
        <v>381</v>
      </c>
      <c r="B64" s="122" t="s">
        <v>125</v>
      </c>
      <c r="C64" s="123">
        <f>+C65</f>
        <v>0</v>
      </c>
      <c r="D64" s="123">
        <f>+D65</f>
        <v>0</v>
      </c>
      <c r="E64" s="123">
        <f>+E65</f>
        <v>0</v>
      </c>
      <c r="F64" s="124" t="e">
        <f>+E64/D64*100</f>
        <v>#DIV/0!</v>
      </c>
      <c r="I64" s="133"/>
      <c r="K64" s="128"/>
      <c r="L64" s="128"/>
    </row>
    <row r="65" spans="1:13" s="125" customFormat="1" ht="12.75" hidden="1" x14ac:dyDescent="0.2">
      <c r="A65" s="129" t="s">
        <v>354</v>
      </c>
      <c r="B65" s="130" t="s">
        <v>355</v>
      </c>
      <c r="C65" s="131">
        <v>0</v>
      </c>
      <c r="D65" s="131">
        <f>C65</f>
        <v>0</v>
      </c>
      <c r="E65" s="131">
        <v>0</v>
      </c>
      <c r="F65" s="132"/>
      <c r="I65" s="133"/>
      <c r="K65" s="128"/>
      <c r="L65" s="128"/>
    </row>
    <row r="66" spans="1:13" s="125" customFormat="1" ht="12.75" hidden="1" x14ac:dyDescent="0.2">
      <c r="A66" s="121">
        <v>383</v>
      </c>
      <c r="B66" s="122" t="s">
        <v>616</v>
      </c>
      <c r="C66" s="123">
        <f>+C67+C68</f>
        <v>0</v>
      </c>
      <c r="D66" s="123">
        <f>+D67+D68</f>
        <v>0</v>
      </c>
      <c r="E66" s="123">
        <f>+E67+E68</f>
        <v>0</v>
      </c>
      <c r="F66" s="124" t="e">
        <f>+E66/D66*100</f>
        <v>#DIV/0!</v>
      </c>
      <c r="I66" s="133"/>
      <c r="K66" s="128"/>
      <c r="L66" s="128"/>
    </row>
    <row r="67" spans="1:13" s="125" customFormat="1" ht="12.75" hidden="1" x14ac:dyDescent="0.2">
      <c r="A67" s="129">
        <v>3831</v>
      </c>
      <c r="B67" s="130" t="s">
        <v>617</v>
      </c>
      <c r="C67" s="131">
        <v>0</v>
      </c>
      <c r="D67" s="131">
        <f>C67</f>
        <v>0</v>
      </c>
      <c r="E67" s="131"/>
      <c r="F67" s="132"/>
      <c r="I67" s="133"/>
      <c r="K67" s="128"/>
      <c r="L67" s="128"/>
    </row>
    <row r="68" spans="1:13" s="125" customFormat="1" ht="12.75" hidden="1" x14ac:dyDescent="0.2">
      <c r="A68" s="129">
        <v>3834</v>
      </c>
      <c r="B68" s="130" t="s">
        <v>372</v>
      </c>
      <c r="C68" s="131">
        <v>0</v>
      </c>
      <c r="D68" s="131">
        <f>C68</f>
        <v>0</v>
      </c>
      <c r="E68" s="131">
        <v>0</v>
      </c>
      <c r="F68" s="132"/>
      <c r="I68" s="133"/>
      <c r="K68" s="128"/>
      <c r="L68" s="128"/>
    </row>
    <row r="69" spans="1:13" s="125" customFormat="1" ht="12" hidden="1" customHeight="1" x14ac:dyDescent="0.2">
      <c r="A69" s="121">
        <v>385</v>
      </c>
      <c r="B69" s="122" t="s">
        <v>618</v>
      </c>
      <c r="C69" s="123">
        <v>0</v>
      </c>
      <c r="D69" s="131">
        <f>C69</f>
        <v>0</v>
      </c>
      <c r="E69" s="123">
        <v>0</v>
      </c>
      <c r="F69" s="124">
        <v>0</v>
      </c>
      <c r="I69" s="133"/>
      <c r="K69" s="128"/>
      <c r="L69" s="128"/>
    </row>
    <row r="70" spans="1:13" s="125" customFormat="1" ht="12.75" hidden="1" x14ac:dyDescent="0.2">
      <c r="A70" s="121">
        <v>421</v>
      </c>
      <c r="B70" s="122" t="s">
        <v>619</v>
      </c>
      <c r="C70" s="123">
        <f>SUM(C71:C72)</f>
        <v>0</v>
      </c>
      <c r="D70" s="123">
        <f>SUM(D71:D72)</f>
        <v>0</v>
      </c>
      <c r="E70" s="123">
        <f>SUM(E71:E72)</f>
        <v>0</v>
      </c>
      <c r="F70" s="124" t="e">
        <f>+E70/D70*100</f>
        <v>#DIV/0!</v>
      </c>
      <c r="I70" s="126"/>
      <c r="J70" s="127"/>
      <c r="K70" s="128"/>
      <c r="L70" s="128"/>
    </row>
    <row r="71" spans="1:13" s="125" customFormat="1" ht="12.75" hidden="1" x14ac:dyDescent="0.2">
      <c r="A71" s="129">
        <v>4212</v>
      </c>
      <c r="B71" s="130" t="s">
        <v>620</v>
      </c>
      <c r="C71" s="131">
        <v>0</v>
      </c>
      <c r="D71" s="131">
        <f>C71</f>
        <v>0</v>
      </c>
      <c r="E71" s="131"/>
      <c r="F71" s="132"/>
      <c r="I71" s="133"/>
      <c r="K71" s="128"/>
      <c r="L71" s="128"/>
    </row>
    <row r="72" spans="1:13" s="125" customFormat="1" ht="12.75" hidden="1" x14ac:dyDescent="0.2">
      <c r="A72" s="129">
        <v>4214</v>
      </c>
      <c r="B72" s="130" t="s">
        <v>621</v>
      </c>
      <c r="C72" s="131">
        <v>0</v>
      </c>
      <c r="D72" s="131">
        <f>C72</f>
        <v>0</v>
      </c>
      <c r="E72" s="131"/>
      <c r="F72" s="132"/>
      <c r="I72" s="133"/>
      <c r="K72" s="128"/>
      <c r="L72" s="128"/>
    </row>
    <row r="73" spans="1:13" s="125" customFormat="1" ht="12.75" hidden="1" x14ac:dyDescent="0.2">
      <c r="A73" s="121">
        <v>422</v>
      </c>
      <c r="B73" s="122" t="s">
        <v>622</v>
      </c>
      <c r="C73" s="123">
        <f>SUM(C74:C79)</f>
        <v>0</v>
      </c>
      <c r="D73" s="123">
        <f>SUM(D74:D79)</f>
        <v>0</v>
      </c>
      <c r="E73" s="123">
        <f>SUM(E74:E79)</f>
        <v>0</v>
      </c>
      <c r="F73" s="124" t="e">
        <f>+E73/D73*100</f>
        <v>#DIV/0!</v>
      </c>
      <c r="I73" s="126"/>
      <c r="J73" s="127"/>
      <c r="K73" s="128"/>
      <c r="L73" s="128"/>
    </row>
    <row r="74" spans="1:13" s="125" customFormat="1" ht="12.75" hidden="1" x14ac:dyDescent="0.2">
      <c r="A74" s="129">
        <v>4221</v>
      </c>
      <c r="B74" s="130" t="s">
        <v>623</v>
      </c>
      <c r="C74" s="131"/>
      <c r="D74" s="131"/>
      <c r="E74" s="131"/>
      <c r="F74" s="132"/>
      <c r="I74" s="133"/>
      <c r="K74" s="128"/>
      <c r="L74" s="128"/>
    </row>
    <row r="75" spans="1:13" s="125" customFormat="1" ht="12.75" hidden="1" x14ac:dyDescent="0.2">
      <c r="A75" s="129">
        <v>4222</v>
      </c>
      <c r="B75" s="130" t="s">
        <v>624</v>
      </c>
      <c r="C75" s="131"/>
      <c r="D75" s="131"/>
      <c r="E75" s="131"/>
      <c r="F75" s="132"/>
      <c r="I75" s="133"/>
      <c r="K75" s="128"/>
      <c r="L75" s="128"/>
    </row>
    <row r="76" spans="1:13" s="125" customFormat="1" ht="12.75" hidden="1" x14ac:dyDescent="0.2">
      <c r="A76" s="129">
        <v>4223</v>
      </c>
      <c r="B76" s="130" t="s">
        <v>625</v>
      </c>
      <c r="C76" s="131"/>
      <c r="D76" s="131"/>
      <c r="E76" s="131"/>
      <c r="F76" s="132"/>
      <c r="I76" s="133"/>
      <c r="J76" s="140"/>
      <c r="K76" s="141"/>
      <c r="L76" s="141"/>
      <c r="M76" s="140"/>
    </row>
    <row r="77" spans="1:13" s="125" customFormat="1" ht="12.75" hidden="1" x14ac:dyDescent="0.2">
      <c r="A77" s="129">
        <v>4224</v>
      </c>
      <c r="B77" s="130" t="s">
        <v>626</v>
      </c>
      <c r="C77" s="131"/>
      <c r="D77" s="131"/>
      <c r="E77" s="131"/>
      <c r="F77" s="132"/>
      <c r="I77" s="133"/>
      <c r="J77" s="140"/>
      <c r="K77" s="141"/>
      <c r="L77" s="141"/>
      <c r="M77" s="140"/>
    </row>
    <row r="78" spans="1:13" s="125" customFormat="1" ht="12.75" hidden="1" x14ac:dyDescent="0.2">
      <c r="A78" s="129">
        <v>4225</v>
      </c>
      <c r="B78" s="130" t="s">
        <v>627</v>
      </c>
      <c r="C78" s="131"/>
      <c r="D78" s="131"/>
      <c r="E78" s="131"/>
      <c r="F78" s="132"/>
      <c r="I78" s="133"/>
      <c r="J78" s="140"/>
      <c r="K78" s="141"/>
      <c r="L78" s="141"/>
      <c r="M78" s="140"/>
    </row>
    <row r="79" spans="1:13" s="125" customFormat="1" ht="12.75" hidden="1" x14ac:dyDescent="0.2">
      <c r="A79" s="129">
        <v>4227</v>
      </c>
      <c r="B79" s="130" t="s">
        <v>628</v>
      </c>
      <c r="C79" s="131">
        <v>0</v>
      </c>
      <c r="D79" s="131">
        <f>C79</f>
        <v>0</v>
      </c>
      <c r="E79" s="131"/>
      <c r="F79" s="132"/>
      <c r="I79" s="133"/>
      <c r="J79" s="140"/>
      <c r="K79" s="141"/>
      <c r="L79" s="141"/>
      <c r="M79" s="140"/>
    </row>
    <row r="80" spans="1:13" s="125" customFormat="1" ht="12.75" hidden="1" x14ac:dyDescent="0.2">
      <c r="A80" s="121">
        <v>423</v>
      </c>
      <c r="B80" s="122" t="s">
        <v>629</v>
      </c>
      <c r="C80" s="123">
        <f>+C81+C82</f>
        <v>0</v>
      </c>
      <c r="D80" s="123">
        <f>+D81+D82</f>
        <v>0</v>
      </c>
      <c r="E80" s="123">
        <f>+E81+E82</f>
        <v>0</v>
      </c>
      <c r="F80" s="124" t="e">
        <f>+E80/D80*100</f>
        <v>#DIV/0!</v>
      </c>
      <c r="I80" s="133"/>
      <c r="J80" s="140"/>
      <c r="K80" s="141"/>
      <c r="L80" s="141"/>
      <c r="M80" s="140"/>
    </row>
    <row r="81" spans="1:13" s="125" customFormat="1" ht="12.75" hidden="1" x14ac:dyDescent="0.2">
      <c r="A81" s="129">
        <v>4231</v>
      </c>
      <c r="B81" s="130" t="s">
        <v>630</v>
      </c>
      <c r="C81" s="131">
        <v>0</v>
      </c>
      <c r="D81" s="131">
        <f>C81</f>
        <v>0</v>
      </c>
      <c r="E81" s="131"/>
      <c r="F81" s="132"/>
      <c r="I81" s="144"/>
      <c r="J81" s="145"/>
      <c r="K81" s="141"/>
      <c r="L81" s="141"/>
      <c r="M81" s="140"/>
    </row>
    <row r="82" spans="1:13" s="125" customFormat="1" ht="25.5" hidden="1" x14ac:dyDescent="0.2">
      <c r="A82" s="129">
        <v>4233</v>
      </c>
      <c r="B82" s="130" t="s">
        <v>631</v>
      </c>
      <c r="C82" s="131">
        <v>0</v>
      </c>
      <c r="D82" s="131">
        <f>C82</f>
        <v>0</v>
      </c>
      <c r="E82" s="131"/>
      <c r="F82" s="132"/>
      <c r="I82" s="133"/>
      <c r="J82" s="140"/>
      <c r="K82" s="141"/>
      <c r="L82" s="141"/>
      <c r="M82" s="140"/>
    </row>
    <row r="83" spans="1:13" s="125" customFormat="1" ht="25.5" hidden="1" x14ac:dyDescent="0.2">
      <c r="A83" s="121">
        <v>424</v>
      </c>
      <c r="B83" s="122" t="s">
        <v>632</v>
      </c>
      <c r="C83" s="123">
        <f>+C84</f>
        <v>0</v>
      </c>
      <c r="D83" s="123">
        <f>+D84</f>
        <v>0</v>
      </c>
      <c r="E83" s="123">
        <f>+E84</f>
        <v>0</v>
      </c>
      <c r="F83" s="124" t="e">
        <f>+E83/D83*100</f>
        <v>#DIV/0!</v>
      </c>
      <c r="I83" s="126"/>
      <c r="J83" s="127"/>
      <c r="K83" s="128"/>
      <c r="L83" s="128"/>
    </row>
    <row r="84" spans="1:13" s="125" customFormat="1" ht="12.75" hidden="1" x14ac:dyDescent="0.2">
      <c r="A84" s="136" t="s">
        <v>633</v>
      </c>
      <c r="B84" s="137" t="s">
        <v>634</v>
      </c>
      <c r="C84" s="131">
        <v>0</v>
      </c>
      <c r="D84" s="131">
        <f>C84</f>
        <v>0</v>
      </c>
      <c r="E84" s="131"/>
      <c r="F84" s="132"/>
      <c r="I84" s="133"/>
      <c r="K84" s="128"/>
      <c r="L84" s="128"/>
    </row>
    <row r="85" spans="1:13" s="125" customFormat="1" ht="12.75" hidden="1" x14ac:dyDescent="0.2">
      <c r="A85" s="121">
        <v>426</v>
      </c>
      <c r="B85" s="122" t="s">
        <v>635</v>
      </c>
      <c r="C85" s="123">
        <f>SUM(C86:C86)</f>
        <v>0</v>
      </c>
      <c r="D85" s="123">
        <f>SUM(D86:D86)</f>
        <v>0</v>
      </c>
      <c r="E85" s="123">
        <f>SUM(E86:E86)</f>
        <v>0</v>
      </c>
      <c r="F85" s="124" t="e">
        <f>+E85/D85*100</f>
        <v>#DIV/0!</v>
      </c>
      <c r="I85" s="126"/>
      <c r="J85" s="127"/>
      <c r="K85" s="128"/>
      <c r="L85" s="128"/>
    </row>
    <row r="86" spans="1:13" s="125" customFormat="1" ht="12.75" hidden="1" x14ac:dyDescent="0.2">
      <c r="A86" s="129">
        <v>4262</v>
      </c>
      <c r="B86" s="130" t="s">
        <v>636</v>
      </c>
      <c r="C86" s="131"/>
      <c r="D86" s="131"/>
      <c r="E86" s="131"/>
      <c r="F86" s="132"/>
      <c r="I86" s="133"/>
      <c r="K86" s="128"/>
      <c r="L86" s="128"/>
    </row>
    <row r="87" spans="1:13" s="125" customFormat="1" ht="12.75" hidden="1" x14ac:dyDescent="0.2">
      <c r="A87" s="121">
        <v>451</v>
      </c>
      <c r="B87" s="122" t="s">
        <v>637</v>
      </c>
      <c r="C87" s="123">
        <f>+C88</f>
        <v>0</v>
      </c>
      <c r="D87" s="123">
        <f>+D88</f>
        <v>0</v>
      </c>
      <c r="E87" s="123">
        <f>+E88</f>
        <v>0</v>
      </c>
      <c r="F87" s="124" t="e">
        <f>+E87/D87*100</f>
        <v>#DIV/0!</v>
      </c>
      <c r="I87" s="133"/>
      <c r="K87" s="128"/>
      <c r="L87" s="128"/>
    </row>
    <row r="88" spans="1:13" s="125" customFormat="1" ht="12.75" hidden="1" x14ac:dyDescent="0.2">
      <c r="A88" s="129">
        <v>4511</v>
      </c>
      <c r="B88" s="130" t="s">
        <v>637</v>
      </c>
      <c r="C88" s="131"/>
      <c r="D88" s="131"/>
      <c r="E88" s="131">
        <v>0</v>
      </c>
      <c r="F88" s="132"/>
      <c r="I88" s="133"/>
      <c r="K88" s="128"/>
      <c r="L88" s="128"/>
    </row>
    <row r="89" spans="1:13" s="125" customFormat="1" ht="38.25" hidden="1" x14ac:dyDescent="0.2">
      <c r="A89" s="121">
        <v>544</v>
      </c>
      <c r="B89" s="122" t="s">
        <v>548</v>
      </c>
      <c r="C89" s="123">
        <f>C90</f>
        <v>0</v>
      </c>
      <c r="D89" s="123">
        <f>D90</f>
        <v>0</v>
      </c>
      <c r="E89" s="123">
        <f>E90</f>
        <v>0</v>
      </c>
      <c r="F89" s="124" t="e">
        <f>+E89/D89*100</f>
        <v>#DIV/0!</v>
      </c>
      <c r="I89" s="133"/>
      <c r="J89" s="146"/>
      <c r="K89" s="128"/>
      <c r="L89" s="128"/>
    </row>
    <row r="90" spans="1:13" s="125" customFormat="1" ht="38.25" hidden="1" x14ac:dyDescent="0.2">
      <c r="A90" s="129">
        <v>5445</v>
      </c>
      <c r="B90" s="130" t="s">
        <v>638</v>
      </c>
      <c r="C90" s="131">
        <v>0</v>
      </c>
      <c r="D90" s="131">
        <f>C90</f>
        <v>0</v>
      </c>
      <c r="E90" s="131"/>
      <c r="F90" s="132"/>
      <c r="I90" s="133"/>
      <c r="K90" s="128"/>
      <c r="L90" s="128"/>
    </row>
    <row r="91" spans="1:13" s="125" customFormat="1" ht="30.75" customHeight="1" x14ac:dyDescent="0.2">
      <c r="A91" s="246" t="s">
        <v>639</v>
      </c>
      <c r="B91" s="246"/>
      <c r="C91" s="147">
        <f>C10+C15+C17+C21+C26+C33+C43+C45+C53+C55+C59+C62+C64+C66+C70+C73+C80+C83+C85+C87+C89</f>
        <v>24096544</v>
      </c>
      <c r="D91" s="147">
        <f>D10+D15+D17+D21+D26+D33+D43+D45+D53+D55+D59+D62+D64+D66+D70+D73+D80+D83+D85+D87+D89</f>
        <v>24096544</v>
      </c>
      <c r="E91" s="147">
        <f>E10+E15+E17+E21+E26+E33+E43+E45+E53+E55+E59+E62+E64+E66+E70+E73+E80+E83+E85+E87+E89</f>
        <v>23178015.539999988</v>
      </c>
      <c r="F91" s="148">
        <f>+E91/D91*100</f>
        <v>96.188131957844192</v>
      </c>
      <c r="I91" s="187"/>
      <c r="K91" s="128"/>
      <c r="L91" s="128"/>
    </row>
    <row r="92" spans="1:13" s="153" customFormat="1" ht="12.75" x14ac:dyDescent="0.25">
      <c r="A92" s="149"/>
      <c r="B92" s="150"/>
      <c r="C92" s="151"/>
      <c r="D92" s="151"/>
      <c r="E92" s="151"/>
      <c r="F92" s="152"/>
      <c r="I92" s="154"/>
    </row>
    <row r="93" spans="1:13" s="153" customFormat="1" ht="12.75" x14ac:dyDescent="0.25">
      <c r="A93" s="149"/>
      <c r="B93" s="150"/>
      <c r="C93" s="151"/>
      <c r="D93" s="151"/>
      <c r="E93" s="151"/>
      <c r="F93" s="152"/>
      <c r="I93" s="154"/>
    </row>
    <row r="94" spans="1:13" s="115" customFormat="1" ht="25.5" x14ac:dyDescent="0.25">
      <c r="A94" s="111" t="s">
        <v>563</v>
      </c>
      <c r="B94" s="112" t="s">
        <v>640</v>
      </c>
      <c r="C94" s="113"/>
      <c r="D94" s="113"/>
      <c r="E94" s="113"/>
      <c r="F94" s="114"/>
      <c r="I94" s="116"/>
    </row>
    <row r="95" spans="1:13" s="115" customFormat="1" ht="25.5" x14ac:dyDescent="0.25">
      <c r="A95" s="117" t="s">
        <v>565</v>
      </c>
      <c r="B95" s="118" t="s">
        <v>566</v>
      </c>
      <c r="C95" s="119"/>
      <c r="D95" s="119"/>
      <c r="E95" s="119"/>
      <c r="F95" s="120"/>
      <c r="I95" s="116"/>
    </row>
    <row r="96" spans="1:13" s="125" customFormat="1" ht="12.75" x14ac:dyDescent="0.2">
      <c r="A96" s="121">
        <v>311</v>
      </c>
      <c r="B96" s="122" t="s">
        <v>567</v>
      </c>
      <c r="C96" s="123">
        <f>+C97+C98+C99+C100</f>
        <v>68260</v>
      </c>
      <c r="D96" s="123">
        <f>+D97+D98+D99+D100</f>
        <v>68260</v>
      </c>
      <c r="E96" s="123">
        <f>+E97+E98+E99+E100</f>
        <v>28990.04</v>
      </c>
      <c r="F96" s="124">
        <f>+E96/D96*100</f>
        <v>42.470026369762678</v>
      </c>
      <c r="I96" s="133"/>
      <c r="K96" s="128"/>
      <c r="L96" s="128"/>
    </row>
    <row r="97" spans="1:12" s="125" customFormat="1" ht="12.75" x14ac:dyDescent="0.2">
      <c r="A97" s="129">
        <v>3111</v>
      </c>
      <c r="B97" s="130" t="s">
        <v>568</v>
      </c>
      <c r="C97" s="131">
        <v>68260</v>
      </c>
      <c r="D97" s="131">
        <f>C97</f>
        <v>68260</v>
      </c>
      <c r="E97" s="131">
        <v>28990.04</v>
      </c>
      <c r="F97" s="132"/>
      <c r="I97" s="133"/>
      <c r="J97" s="134"/>
      <c r="K97" s="128"/>
      <c r="L97" s="128"/>
    </row>
    <row r="98" spans="1:12" s="125" customFormat="1" ht="12.75" hidden="1" x14ac:dyDescent="0.2">
      <c r="A98" s="129">
        <v>3112</v>
      </c>
      <c r="B98" s="130" t="s">
        <v>569</v>
      </c>
      <c r="C98" s="131"/>
      <c r="D98" s="131">
        <f>C98</f>
        <v>0</v>
      </c>
      <c r="E98" s="131"/>
      <c r="F98" s="132"/>
      <c r="I98" s="133"/>
      <c r="J98" s="134"/>
      <c r="K98" s="128"/>
      <c r="L98" s="128"/>
    </row>
    <row r="99" spans="1:12" s="125" customFormat="1" ht="12.75" hidden="1" x14ac:dyDescent="0.2">
      <c r="A99" s="129">
        <v>3113</v>
      </c>
      <c r="B99" s="130" t="s">
        <v>570</v>
      </c>
      <c r="C99" s="131"/>
      <c r="D99" s="131">
        <f>C99</f>
        <v>0</v>
      </c>
      <c r="E99" s="131"/>
      <c r="F99" s="132"/>
      <c r="I99" s="133"/>
      <c r="J99" s="134"/>
      <c r="K99" s="128"/>
      <c r="L99" s="128"/>
    </row>
    <row r="100" spans="1:12" s="125" customFormat="1" ht="12.75" hidden="1" x14ac:dyDescent="0.2">
      <c r="A100" s="129">
        <v>3114</v>
      </c>
      <c r="B100" s="130" t="s">
        <v>193</v>
      </c>
      <c r="C100" s="131">
        <v>0</v>
      </c>
      <c r="D100" s="131">
        <f>C100</f>
        <v>0</v>
      </c>
      <c r="E100" s="131">
        <v>0</v>
      </c>
      <c r="F100" s="132"/>
      <c r="I100" s="133"/>
      <c r="J100" s="134"/>
      <c r="K100" s="128"/>
      <c r="L100" s="128"/>
    </row>
    <row r="101" spans="1:12" s="125" customFormat="1" ht="12.75" x14ac:dyDescent="0.2">
      <c r="A101" s="121">
        <v>312</v>
      </c>
      <c r="B101" s="122" t="s">
        <v>571</v>
      </c>
      <c r="C101" s="123">
        <f>+C102</f>
        <v>2016</v>
      </c>
      <c r="D101" s="123">
        <f>+D102</f>
        <v>2016</v>
      </c>
      <c r="E101" s="123">
        <f>+E102</f>
        <v>3185.06</v>
      </c>
      <c r="F101" s="124">
        <f>+E101/D101*100</f>
        <v>157.98908730158729</v>
      </c>
      <c r="I101" s="133"/>
      <c r="J101" s="134"/>
      <c r="K101" s="128"/>
      <c r="L101" s="128"/>
    </row>
    <row r="102" spans="1:12" s="125" customFormat="1" ht="12.75" x14ac:dyDescent="0.2">
      <c r="A102" s="129">
        <v>3121</v>
      </c>
      <c r="B102" s="130" t="s">
        <v>571</v>
      </c>
      <c r="C102" s="131">
        <v>2016</v>
      </c>
      <c r="D102" s="131">
        <f>C102</f>
        <v>2016</v>
      </c>
      <c r="E102" s="131">
        <v>3185.06</v>
      </c>
      <c r="F102" s="132"/>
      <c r="I102" s="133"/>
      <c r="K102" s="128"/>
      <c r="L102" s="128"/>
    </row>
    <row r="103" spans="1:12" s="125" customFormat="1" ht="12.75" x14ac:dyDescent="0.2">
      <c r="A103" s="121">
        <v>313</v>
      </c>
      <c r="B103" s="122" t="s">
        <v>572</v>
      </c>
      <c r="C103" s="123">
        <f>SUM(C104:C106)</f>
        <v>11046</v>
      </c>
      <c r="D103" s="123">
        <f>SUM(D104:D106)</f>
        <v>11046</v>
      </c>
      <c r="E103" s="123">
        <f>SUM(E104:E106)</f>
        <v>4783.37</v>
      </c>
      <c r="F103" s="124">
        <f>+E103/D103*100</f>
        <v>43.304091978996922</v>
      </c>
      <c r="I103" s="133"/>
      <c r="K103" s="128"/>
      <c r="L103" s="128"/>
    </row>
    <row r="104" spans="1:12" s="125" customFormat="1" ht="12.75" x14ac:dyDescent="0.2">
      <c r="A104" s="136">
        <v>3132</v>
      </c>
      <c r="B104" s="137" t="s">
        <v>573</v>
      </c>
      <c r="C104" s="155">
        <v>11046</v>
      </c>
      <c r="D104" s="131">
        <f>C104</f>
        <v>11046</v>
      </c>
      <c r="E104" s="131">
        <v>4783.37</v>
      </c>
      <c r="F104" s="132"/>
      <c r="I104" s="133"/>
      <c r="K104" s="128"/>
      <c r="L104" s="128"/>
    </row>
    <row r="105" spans="1:12" s="125" customFormat="1" ht="25.5" hidden="1" x14ac:dyDescent="0.2">
      <c r="A105" s="129">
        <v>3133</v>
      </c>
      <c r="B105" s="130" t="s">
        <v>574</v>
      </c>
      <c r="C105" s="131"/>
      <c r="D105" s="131">
        <f>C105</f>
        <v>0</v>
      </c>
      <c r="E105" s="138"/>
      <c r="F105" s="139"/>
      <c r="I105" s="133"/>
      <c r="K105" s="128"/>
      <c r="L105" s="128"/>
    </row>
    <row r="106" spans="1:12" s="125" customFormat="1" ht="12" hidden="1" customHeight="1" x14ac:dyDescent="0.2">
      <c r="A106" s="129">
        <v>3133</v>
      </c>
      <c r="B106" s="130" t="s">
        <v>574</v>
      </c>
      <c r="C106" s="131">
        <v>0</v>
      </c>
      <c r="D106" s="131">
        <v>0</v>
      </c>
      <c r="E106" s="131">
        <v>0</v>
      </c>
      <c r="F106" s="132"/>
      <c r="I106" s="133"/>
      <c r="K106" s="128"/>
      <c r="L106" s="128"/>
    </row>
    <row r="107" spans="1:12" s="125" customFormat="1" ht="12.75" x14ac:dyDescent="0.2">
      <c r="A107" s="121">
        <v>321</v>
      </c>
      <c r="B107" s="122" t="s">
        <v>575</v>
      </c>
      <c r="C107" s="123">
        <f>SUM(C108:C111)</f>
        <v>627</v>
      </c>
      <c r="D107" s="123">
        <f>SUM(D108:D111)</f>
        <v>627</v>
      </c>
      <c r="E107" s="123">
        <f>SUM(E108:E111)</f>
        <v>502.25000000000011</v>
      </c>
      <c r="F107" s="124">
        <f>+E107/D107*100</f>
        <v>80.103668261563016</v>
      </c>
      <c r="I107" s="133"/>
      <c r="K107" s="128"/>
      <c r="L107" s="128"/>
    </row>
    <row r="108" spans="1:12" s="125" customFormat="1" ht="12.75" hidden="1" x14ac:dyDescent="0.2">
      <c r="A108" s="129">
        <v>3211</v>
      </c>
      <c r="B108" s="130" t="s">
        <v>576</v>
      </c>
      <c r="C108" s="131"/>
      <c r="D108" s="131">
        <f>C108</f>
        <v>0</v>
      </c>
      <c r="E108" s="131"/>
      <c r="F108" s="132"/>
      <c r="I108" s="133"/>
      <c r="K108" s="128"/>
      <c r="L108" s="128"/>
    </row>
    <row r="109" spans="1:12" s="125" customFormat="1" ht="25.5" x14ac:dyDescent="0.2">
      <c r="A109" s="129">
        <v>3212</v>
      </c>
      <c r="B109" s="130" t="s">
        <v>577</v>
      </c>
      <c r="C109" s="155">
        <v>627</v>
      </c>
      <c r="D109" s="155">
        <f>C109</f>
        <v>627</v>
      </c>
      <c r="E109" s="155">
        <v>502.25000000000011</v>
      </c>
      <c r="F109" s="132"/>
      <c r="I109" s="133"/>
      <c r="K109" s="128"/>
      <c r="L109" s="128"/>
    </row>
    <row r="110" spans="1:12" s="125" customFormat="1" ht="12.75" hidden="1" x14ac:dyDescent="0.2">
      <c r="A110" s="129">
        <v>3213</v>
      </c>
      <c r="B110" s="130" t="s">
        <v>578</v>
      </c>
      <c r="C110" s="131"/>
      <c r="D110" s="131">
        <f>C110</f>
        <v>0</v>
      </c>
      <c r="E110" s="131"/>
      <c r="F110" s="132"/>
      <c r="I110" s="133"/>
      <c r="K110" s="128"/>
      <c r="L110" s="128"/>
    </row>
    <row r="111" spans="1:12" s="125" customFormat="1" ht="12.75" hidden="1" x14ac:dyDescent="0.2">
      <c r="A111" s="129">
        <v>3214</v>
      </c>
      <c r="B111" s="130" t="s">
        <v>579</v>
      </c>
      <c r="C111" s="131"/>
      <c r="D111" s="131">
        <f>C111</f>
        <v>0</v>
      </c>
      <c r="E111" s="131"/>
      <c r="F111" s="132"/>
      <c r="I111" s="133"/>
      <c r="K111" s="128"/>
      <c r="L111" s="128"/>
    </row>
    <row r="112" spans="1:12" s="125" customFormat="1" ht="12.75" hidden="1" x14ac:dyDescent="0.2">
      <c r="A112" s="121">
        <v>322</v>
      </c>
      <c r="B112" s="122" t="s">
        <v>580</v>
      </c>
      <c r="C112" s="123">
        <f>SUM(C113:C118)</f>
        <v>0</v>
      </c>
      <c r="D112" s="123">
        <f>SUM(D113:D118)</f>
        <v>0</v>
      </c>
      <c r="E112" s="123">
        <f>SUM(E113:E118)</f>
        <v>0</v>
      </c>
      <c r="F112" s="124" t="e">
        <f>+E112/D112*100</f>
        <v>#DIV/0!</v>
      </c>
      <c r="I112" s="133"/>
      <c r="K112" s="128"/>
      <c r="L112" s="128"/>
    </row>
    <row r="113" spans="1:12" s="125" customFormat="1" ht="12.75" hidden="1" x14ac:dyDescent="0.2">
      <c r="A113" s="129">
        <v>3221</v>
      </c>
      <c r="B113" s="130" t="s">
        <v>581</v>
      </c>
      <c r="C113" s="131"/>
      <c r="D113" s="131">
        <f t="shared" ref="D113:D118" si="0">C113</f>
        <v>0</v>
      </c>
      <c r="E113" s="131"/>
      <c r="F113" s="132"/>
      <c r="I113" s="133"/>
      <c r="K113" s="128"/>
      <c r="L113" s="128"/>
    </row>
    <row r="114" spans="1:12" s="125" customFormat="1" ht="12.75" hidden="1" x14ac:dyDescent="0.2">
      <c r="A114" s="136" t="s">
        <v>582</v>
      </c>
      <c r="B114" s="137" t="s">
        <v>583</v>
      </c>
      <c r="C114" s="131"/>
      <c r="D114" s="131">
        <f t="shared" si="0"/>
        <v>0</v>
      </c>
      <c r="E114" s="131"/>
      <c r="F114" s="132"/>
      <c r="I114" s="133"/>
      <c r="K114" s="128"/>
      <c r="L114" s="128"/>
    </row>
    <row r="115" spans="1:12" s="125" customFormat="1" ht="12.75" hidden="1" x14ac:dyDescent="0.2">
      <c r="A115" s="129">
        <v>3223</v>
      </c>
      <c r="B115" s="130" t="s">
        <v>584</v>
      </c>
      <c r="C115" s="131"/>
      <c r="D115" s="131">
        <f t="shared" si="0"/>
        <v>0</v>
      </c>
      <c r="E115" s="131"/>
      <c r="F115" s="132"/>
      <c r="I115" s="133"/>
      <c r="K115" s="128"/>
      <c r="L115" s="128"/>
    </row>
    <row r="116" spans="1:12" s="125" customFormat="1" ht="25.5" hidden="1" x14ac:dyDescent="0.2">
      <c r="A116" s="129" t="s">
        <v>585</v>
      </c>
      <c r="B116" s="130" t="s">
        <v>586</v>
      </c>
      <c r="C116" s="131"/>
      <c r="D116" s="131">
        <f t="shared" si="0"/>
        <v>0</v>
      </c>
      <c r="E116" s="131"/>
      <c r="F116" s="132"/>
      <c r="I116" s="133"/>
      <c r="K116" s="128"/>
      <c r="L116" s="128"/>
    </row>
    <row r="117" spans="1:12" s="125" customFormat="1" ht="12.75" hidden="1" x14ac:dyDescent="0.2">
      <c r="A117" s="129">
        <v>3225</v>
      </c>
      <c r="B117" s="130" t="s">
        <v>587</v>
      </c>
      <c r="C117" s="131"/>
      <c r="D117" s="131">
        <f t="shared" si="0"/>
        <v>0</v>
      </c>
      <c r="E117" s="131"/>
      <c r="F117" s="132"/>
      <c r="G117" s="140"/>
      <c r="H117" s="140"/>
      <c r="I117" s="133"/>
      <c r="J117" s="140"/>
      <c r="K117" s="141"/>
      <c r="L117" s="128"/>
    </row>
    <row r="118" spans="1:12" s="125" customFormat="1" ht="12.75" hidden="1" x14ac:dyDescent="0.2">
      <c r="A118" s="129">
        <v>3227</v>
      </c>
      <c r="B118" s="130" t="s">
        <v>588</v>
      </c>
      <c r="C118" s="131"/>
      <c r="D118" s="131">
        <f t="shared" si="0"/>
        <v>0</v>
      </c>
      <c r="E118" s="131"/>
      <c r="F118" s="132"/>
      <c r="G118" s="140"/>
      <c r="H118" s="140"/>
      <c r="I118" s="133"/>
      <c r="J118" s="140"/>
      <c r="K118" s="141"/>
      <c r="L118" s="128"/>
    </row>
    <row r="119" spans="1:12" s="125" customFormat="1" ht="12.75" hidden="1" x14ac:dyDescent="0.2">
      <c r="A119" s="121">
        <v>323</v>
      </c>
      <c r="B119" s="122" t="s">
        <v>589</v>
      </c>
      <c r="C119" s="123">
        <f>SUM(C120:C128)</f>
        <v>0</v>
      </c>
      <c r="D119" s="123">
        <f>SUM(D120:D128)</f>
        <v>0</v>
      </c>
      <c r="E119" s="123">
        <f>SUM(E120:E128)</f>
        <v>0</v>
      </c>
      <c r="F119" s="124" t="e">
        <f>+E119/D119*100</f>
        <v>#DIV/0!</v>
      </c>
      <c r="G119" s="140"/>
      <c r="H119" s="140"/>
      <c r="I119" s="133"/>
      <c r="J119" s="140"/>
      <c r="K119" s="141"/>
      <c r="L119" s="128"/>
    </row>
    <row r="120" spans="1:12" s="125" customFormat="1" ht="12.75" hidden="1" x14ac:dyDescent="0.2">
      <c r="A120" s="129">
        <v>3231</v>
      </c>
      <c r="B120" s="130" t="s">
        <v>590</v>
      </c>
      <c r="C120" s="131"/>
      <c r="D120" s="131">
        <f>C120</f>
        <v>0</v>
      </c>
      <c r="E120" s="131"/>
      <c r="F120" s="132"/>
      <c r="I120" s="133"/>
      <c r="K120" s="128"/>
      <c r="L120" s="128"/>
    </row>
    <row r="121" spans="1:12" s="125" customFormat="1" ht="12.75" hidden="1" x14ac:dyDescent="0.2">
      <c r="A121" s="129">
        <v>3232</v>
      </c>
      <c r="B121" s="130" t="s">
        <v>591</v>
      </c>
      <c r="C121" s="131"/>
      <c r="D121" s="131">
        <f t="shared" ref="D121:D128" si="1">C121</f>
        <v>0</v>
      </c>
      <c r="E121" s="131"/>
      <c r="F121" s="132"/>
      <c r="I121" s="133"/>
      <c r="K121" s="128"/>
      <c r="L121" s="128"/>
    </row>
    <row r="122" spans="1:12" s="125" customFormat="1" ht="12.75" hidden="1" x14ac:dyDescent="0.2">
      <c r="A122" s="129">
        <v>3233</v>
      </c>
      <c r="B122" s="130" t="s">
        <v>592</v>
      </c>
      <c r="C122" s="131"/>
      <c r="D122" s="131">
        <f t="shared" si="1"/>
        <v>0</v>
      </c>
      <c r="E122" s="131"/>
      <c r="F122" s="132"/>
      <c r="G122" s="140"/>
      <c r="H122" s="140"/>
      <c r="I122" s="133"/>
      <c r="K122" s="128"/>
      <c r="L122" s="128"/>
    </row>
    <row r="123" spans="1:12" s="125" customFormat="1" ht="12.75" hidden="1" x14ac:dyDescent="0.2">
      <c r="A123" s="129">
        <v>3234</v>
      </c>
      <c r="B123" s="130" t="s">
        <v>593</v>
      </c>
      <c r="C123" s="131"/>
      <c r="D123" s="131">
        <f t="shared" si="1"/>
        <v>0</v>
      </c>
      <c r="E123" s="131"/>
      <c r="F123" s="132"/>
      <c r="I123" s="133"/>
      <c r="K123" s="128"/>
      <c r="L123" s="128"/>
    </row>
    <row r="124" spans="1:12" s="125" customFormat="1" ht="12.75" hidden="1" x14ac:dyDescent="0.2">
      <c r="A124" s="129">
        <v>3235</v>
      </c>
      <c r="B124" s="130" t="s">
        <v>594</v>
      </c>
      <c r="C124" s="131"/>
      <c r="D124" s="131">
        <f t="shared" si="1"/>
        <v>0</v>
      </c>
      <c r="E124" s="131"/>
      <c r="F124" s="132"/>
      <c r="I124" s="133"/>
      <c r="K124" s="128"/>
      <c r="L124" s="128"/>
    </row>
    <row r="125" spans="1:12" s="125" customFormat="1" ht="12.75" hidden="1" x14ac:dyDescent="0.2">
      <c r="A125" s="129">
        <v>3236</v>
      </c>
      <c r="B125" s="130" t="s">
        <v>595</v>
      </c>
      <c r="C125" s="131"/>
      <c r="D125" s="131">
        <f t="shared" si="1"/>
        <v>0</v>
      </c>
      <c r="E125" s="131"/>
      <c r="F125" s="132"/>
      <c r="I125" s="133"/>
      <c r="K125" s="128"/>
      <c r="L125" s="128"/>
    </row>
    <row r="126" spans="1:12" s="125" customFormat="1" ht="12.75" hidden="1" x14ac:dyDescent="0.2">
      <c r="A126" s="129">
        <v>3237</v>
      </c>
      <c r="B126" s="130" t="s">
        <v>596</v>
      </c>
      <c r="C126" s="131"/>
      <c r="D126" s="131">
        <f t="shared" si="1"/>
        <v>0</v>
      </c>
      <c r="E126" s="131"/>
      <c r="F126" s="132"/>
      <c r="I126" s="133"/>
      <c r="K126" s="128"/>
      <c r="L126" s="128"/>
    </row>
    <row r="127" spans="1:12" s="125" customFormat="1" ht="12.75" hidden="1" x14ac:dyDescent="0.2">
      <c r="A127" s="129">
        <v>3238</v>
      </c>
      <c r="B127" s="130" t="s">
        <v>597</v>
      </c>
      <c r="C127" s="131"/>
      <c r="D127" s="131">
        <f t="shared" si="1"/>
        <v>0</v>
      </c>
      <c r="E127" s="131"/>
      <c r="F127" s="132"/>
      <c r="I127" s="133"/>
      <c r="K127" s="128"/>
      <c r="L127" s="128"/>
    </row>
    <row r="128" spans="1:12" s="125" customFormat="1" ht="12.75" hidden="1" x14ac:dyDescent="0.2">
      <c r="A128" s="129">
        <v>3239</v>
      </c>
      <c r="B128" s="130" t="s">
        <v>598</v>
      </c>
      <c r="C128" s="131"/>
      <c r="D128" s="131">
        <f t="shared" si="1"/>
        <v>0</v>
      </c>
      <c r="E128" s="131"/>
      <c r="F128" s="132"/>
      <c r="I128" s="133"/>
      <c r="K128" s="128"/>
      <c r="L128" s="128"/>
    </row>
    <row r="129" spans="1:12" s="125" customFormat="1" ht="12.75" hidden="1" x14ac:dyDescent="0.2">
      <c r="A129" s="121">
        <v>324</v>
      </c>
      <c r="B129" s="122" t="s">
        <v>599</v>
      </c>
      <c r="C129" s="123">
        <f>+C130</f>
        <v>0</v>
      </c>
      <c r="D129" s="123">
        <f>+D130</f>
        <v>0</v>
      </c>
      <c r="E129" s="123">
        <f>+E130</f>
        <v>0</v>
      </c>
      <c r="F129" s="124" t="e">
        <f>+E129/D129*100</f>
        <v>#DIV/0!</v>
      </c>
      <c r="I129" s="133"/>
      <c r="K129" s="128"/>
      <c r="L129" s="128"/>
    </row>
    <row r="130" spans="1:12" s="125" customFormat="1" ht="12.75" hidden="1" x14ac:dyDescent="0.2">
      <c r="A130" s="129">
        <v>3241</v>
      </c>
      <c r="B130" s="130" t="s">
        <v>599</v>
      </c>
      <c r="C130" s="131">
        <v>0</v>
      </c>
      <c r="D130" s="131">
        <f>C130</f>
        <v>0</v>
      </c>
      <c r="E130" s="131"/>
      <c r="F130" s="132"/>
      <c r="I130" s="133"/>
      <c r="K130" s="128"/>
      <c r="L130" s="128"/>
    </row>
    <row r="131" spans="1:12" s="125" customFormat="1" ht="12.75" hidden="1" x14ac:dyDescent="0.2">
      <c r="A131" s="121">
        <v>329</v>
      </c>
      <c r="B131" s="122" t="s">
        <v>600</v>
      </c>
      <c r="C131" s="123">
        <f>SUM(C132:C138)</f>
        <v>0</v>
      </c>
      <c r="D131" s="123">
        <f>SUM(D132:D138)</f>
        <v>0</v>
      </c>
      <c r="E131" s="123">
        <f>SUM(E132:E138)</f>
        <v>0</v>
      </c>
      <c r="F131" s="124" t="e">
        <f>+E131/D131*100</f>
        <v>#DIV/0!</v>
      </c>
      <c r="I131" s="133"/>
      <c r="K131" s="128"/>
      <c r="L131" s="128"/>
    </row>
    <row r="132" spans="1:12" s="125" customFormat="1" ht="25.5" hidden="1" x14ac:dyDescent="0.2">
      <c r="A132" s="129">
        <v>3291</v>
      </c>
      <c r="B132" s="130" t="s">
        <v>601</v>
      </c>
      <c r="C132" s="131"/>
      <c r="D132" s="131">
        <f>C132</f>
        <v>0</v>
      </c>
      <c r="E132" s="131"/>
      <c r="F132" s="132"/>
      <c r="I132" s="133"/>
      <c r="K132" s="128"/>
      <c r="L132" s="128"/>
    </row>
    <row r="133" spans="1:12" s="125" customFormat="1" ht="12.75" hidden="1" x14ac:dyDescent="0.2">
      <c r="A133" s="129">
        <v>3292</v>
      </c>
      <c r="B133" s="130" t="s">
        <v>602</v>
      </c>
      <c r="C133" s="131"/>
      <c r="D133" s="131">
        <f t="shared" ref="D133:D138" si="2">C133</f>
        <v>0</v>
      </c>
      <c r="E133" s="131"/>
      <c r="F133" s="132"/>
      <c r="I133" s="133"/>
      <c r="K133" s="128"/>
      <c r="L133" s="128"/>
    </row>
    <row r="134" spans="1:12" s="125" customFormat="1" ht="12.75" hidden="1" x14ac:dyDescent="0.2">
      <c r="A134" s="129">
        <v>3293</v>
      </c>
      <c r="B134" s="130" t="s">
        <v>603</v>
      </c>
      <c r="C134" s="131"/>
      <c r="D134" s="131">
        <f t="shared" si="2"/>
        <v>0</v>
      </c>
      <c r="E134" s="131"/>
      <c r="F134" s="132"/>
      <c r="G134" s="140"/>
      <c r="H134" s="140"/>
      <c r="I134" s="133"/>
      <c r="J134" s="140"/>
      <c r="K134" s="128"/>
      <c r="L134" s="128"/>
    </row>
    <row r="135" spans="1:12" s="125" customFormat="1" ht="12.75" hidden="1" x14ac:dyDescent="0.2">
      <c r="A135" s="129">
        <v>3294</v>
      </c>
      <c r="B135" s="130" t="s">
        <v>604</v>
      </c>
      <c r="C135" s="131"/>
      <c r="D135" s="131">
        <f t="shared" si="2"/>
        <v>0</v>
      </c>
      <c r="E135" s="131"/>
      <c r="F135" s="132"/>
      <c r="G135" s="140"/>
      <c r="H135" s="140"/>
      <c r="I135" s="133"/>
      <c r="J135" s="140"/>
      <c r="K135" s="128"/>
      <c r="L135" s="128"/>
    </row>
    <row r="136" spans="1:12" s="125" customFormat="1" ht="12.75" hidden="1" x14ac:dyDescent="0.2">
      <c r="A136" s="129">
        <v>3295</v>
      </c>
      <c r="B136" s="130" t="s">
        <v>605</v>
      </c>
      <c r="C136" s="131"/>
      <c r="D136" s="131">
        <f t="shared" si="2"/>
        <v>0</v>
      </c>
      <c r="E136" s="131"/>
      <c r="F136" s="132"/>
      <c r="G136" s="140"/>
      <c r="H136" s="140"/>
      <c r="I136" s="133"/>
      <c r="J136" s="140"/>
      <c r="K136" s="128"/>
      <c r="L136" s="128"/>
    </row>
    <row r="137" spans="1:12" s="125" customFormat="1" ht="12.75" hidden="1" x14ac:dyDescent="0.2">
      <c r="A137" s="129">
        <v>3296</v>
      </c>
      <c r="B137" s="130" t="s">
        <v>606</v>
      </c>
      <c r="C137" s="131"/>
      <c r="D137" s="131">
        <f t="shared" si="2"/>
        <v>0</v>
      </c>
      <c r="E137" s="131"/>
      <c r="F137" s="132"/>
      <c r="G137" s="140"/>
      <c r="H137" s="140"/>
      <c r="I137" s="133"/>
      <c r="J137" s="140"/>
      <c r="K137" s="128"/>
      <c r="L137" s="128"/>
    </row>
    <row r="138" spans="1:12" s="125" customFormat="1" ht="12.75" hidden="1" x14ac:dyDescent="0.2">
      <c r="A138" s="129">
        <v>3299</v>
      </c>
      <c r="B138" s="130" t="s">
        <v>600</v>
      </c>
      <c r="C138" s="131"/>
      <c r="D138" s="131">
        <f t="shared" si="2"/>
        <v>0</v>
      </c>
      <c r="E138" s="131"/>
      <c r="F138" s="132"/>
      <c r="G138" s="140"/>
      <c r="H138" s="140"/>
      <c r="I138" s="133"/>
      <c r="J138" s="140"/>
      <c r="K138" s="128"/>
      <c r="L138" s="128"/>
    </row>
    <row r="139" spans="1:12" s="125" customFormat="1" ht="12.75" hidden="1" x14ac:dyDescent="0.2">
      <c r="A139" s="121">
        <v>342</v>
      </c>
      <c r="B139" s="122" t="s">
        <v>607</v>
      </c>
      <c r="C139" s="123">
        <f>+C140</f>
        <v>0</v>
      </c>
      <c r="D139" s="123">
        <f>+D140</f>
        <v>0</v>
      </c>
      <c r="E139" s="123">
        <f>+E140</f>
        <v>0</v>
      </c>
      <c r="F139" s="124" t="e">
        <f>+E139/D139*100</f>
        <v>#DIV/0!</v>
      </c>
      <c r="I139" s="133"/>
      <c r="K139" s="128"/>
      <c r="L139" s="128"/>
    </row>
    <row r="140" spans="1:12" s="125" customFormat="1" ht="25.5" hidden="1" x14ac:dyDescent="0.2">
      <c r="A140" s="130">
        <v>3423</v>
      </c>
      <c r="B140" s="130" t="s">
        <v>276</v>
      </c>
      <c r="C140" s="131">
        <v>0</v>
      </c>
      <c r="D140" s="131">
        <f>C140</f>
        <v>0</v>
      </c>
      <c r="E140" s="131"/>
      <c r="F140" s="132"/>
      <c r="I140" s="133"/>
      <c r="K140" s="128"/>
      <c r="L140" s="128"/>
    </row>
    <row r="141" spans="1:12" s="125" customFormat="1" ht="12.75" hidden="1" x14ac:dyDescent="0.2">
      <c r="A141" s="121">
        <v>343</v>
      </c>
      <c r="B141" s="122" t="s">
        <v>608</v>
      </c>
      <c r="C141" s="123">
        <f>SUM(C142:C144)</f>
        <v>0</v>
      </c>
      <c r="D141" s="123">
        <f>SUM(D142:D144)</f>
        <v>0</v>
      </c>
      <c r="E141" s="123">
        <f>SUM(E142:E144)</f>
        <v>0</v>
      </c>
      <c r="F141" s="124" t="e">
        <f>+E141/D141*100</f>
        <v>#DIV/0!</v>
      </c>
      <c r="I141" s="133"/>
      <c r="K141" s="128"/>
      <c r="L141" s="128"/>
    </row>
    <row r="142" spans="1:12" s="125" customFormat="1" ht="12.75" hidden="1" x14ac:dyDescent="0.2">
      <c r="A142" s="129">
        <v>3431</v>
      </c>
      <c r="B142" s="130" t="s">
        <v>609</v>
      </c>
      <c r="C142" s="131">
        <v>0</v>
      </c>
      <c r="D142" s="131">
        <f>C142</f>
        <v>0</v>
      </c>
      <c r="E142" s="131"/>
      <c r="F142" s="132"/>
      <c r="I142" s="133"/>
      <c r="K142" s="128"/>
      <c r="L142" s="128"/>
    </row>
    <row r="143" spans="1:12" s="125" customFormat="1" ht="25.5" hidden="1" x14ac:dyDescent="0.2">
      <c r="A143" s="129">
        <v>3432</v>
      </c>
      <c r="B143" s="130" t="s">
        <v>610</v>
      </c>
      <c r="C143" s="131">
        <v>0</v>
      </c>
      <c r="D143" s="131">
        <f>C143</f>
        <v>0</v>
      </c>
      <c r="E143" s="131"/>
      <c r="F143" s="132"/>
      <c r="I143" s="133"/>
      <c r="K143" s="128"/>
      <c r="L143" s="128"/>
    </row>
    <row r="144" spans="1:12" s="125" customFormat="1" ht="12.75" hidden="1" x14ac:dyDescent="0.2">
      <c r="A144" s="129">
        <v>3433</v>
      </c>
      <c r="B144" s="130" t="s">
        <v>611</v>
      </c>
      <c r="C144" s="131">
        <v>0</v>
      </c>
      <c r="D144" s="131">
        <f>C144</f>
        <v>0</v>
      </c>
      <c r="E144" s="131"/>
      <c r="F144" s="132"/>
      <c r="I144" s="133"/>
      <c r="K144" s="128"/>
      <c r="L144" s="128"/>
    </row>
    <row r="145" spans="1:12" s="125" customFormat="1" ht="25.5" hidden="1" x14ac:dyDescent="0.2">
      <c r="A145" s="121">
        <v>369</v>
      </c>
      <c r="B145" s="122" t="s">
        <v>612</v>
      </c>
      <c r="C145" s="123">
        <f>C146+C147</f>
        <v>0</v>
      </c>
      <c r="D145" s="123">
        <f>D146+D147</f>
        <v>0</v>
      </c>
      <c r="E145" s="123">
        <f>E146+E147</f>
        <v>0</v>
      </c>
      <c r="F145" s="124" t="e">
        <f>+E145/D145*100</f>
        <v>#DIV/0!</v>
      </c>
      <c r="I145" s="133"/>
      <c r="K145" s="128"/>
      <c r="L145" s="128"/>
    </row>
    <row r="146" spans="1:12" s="125" customFormat="1" ht="25.5" hidden="1" x14ac:dyDescent="0.2">
      <c r="A146" s="143">
        <v>3691</v>
      </c>
      <c r="B146" s="143" t="s">
        <v>613</v>
      </c>
      <c r="C146" s="131">
        <v>0</v>
      </c>
      <c r="D146" s="131">
        <f>C146</f>
        <v>0</v>
      </c>
      <c r="E146" s="131"/>
      <c r="F146" s="132"/>
      <c r="I146" s="133"/>
      <c r="K146" s="128"/>
      <c r="L146" s="128"/>
    </row>
    <row r="147" spans="1:12" s="125" customFormat="1" ht="23.25" hidden="1" customHeight="1" x14ac:dyDescent="0.2">
      <c r="A147" s="143">
        <v>3693</v>
      </c>
      <c r="B147" s="143" t="s">
        <v>641</v>
      </c>
      <c r="C147" s="131">
        <v>0</v>
      </c>
      <c r="D147" s="131">
        <f>C147</f>
        <v>0</v>
      </c>
      <c r="E147" s="131"/>
      <c r="F147" s="132"/>
      <c r="I147" s="133"/>
      <c r="K147" s="128"/>
      <c r="L147" s="128"/>
    </row>
    <row r="148" spans="1:12" s="125" customFormat="1" ht="25.5" hidden="1" x14ac:dyDescent="0.2">
      <c r="A148" s="121">
        <v>372</v>
      </c>
      <c r="B148" s="122" t="s">
        <v>614</v>
      </c>
      <c r="C148" s="123">
        <f>SUM(C149:C149)</f>
        <v>0</v>
      </c>
      <c r="D148" s="123">
        <f>SUM(D149:D149)</f>
        <v>0</v>
      </c>
      <c r="E148" s="123">
        <f>SUM(E149:E149)</f>
        <v>0</v>
      </c>
      <c r="F148" s="124" t="e">
        <f>+E148/D148*100</f>
        <v>#DIV/0!</v>
      </c>
      <c r="I148" s="133"/>
      <c r="K148" s="128"/>
      <c r="L148" s="128"/>
    </row>
    <row r="149" spans="1:12" s="125" customFormat="1" ht="12.75" hidden="1" x14ac:dyDescent="0.2">
      <c r="A149" s="129">
        <v>3721</v>
      </c>
      <c r="B149" s="130" t="s">
        <v>615</v>
      </c>
      <c r="C149" s="131">
        <v>0</v>
      </c>
      <c r="D149" s="131">
        <f>C149</f>
        <v>0</v>
      </c>
      <c r="E149" s="131"/>
      <c r="F149" s="132"/>
      <c r="I149" s="133"/>
      <c r="K149" s="128"/>
      <c r="L149" s="128"/>
    </row>
    <row r="150" spans="1:12" s="125" customFormat="1" ht="12.75" hidden="1" x14ac:dyDescent="0.2">
      <c r="A150" s="121">
        <v>381</v>
      </c>
      <c r="B150" s="122" t="s">
        <v>125</v>
      </c>
      <c r="C150" s="123">
        <f>+C151</f>
        <v>0</v>
      </c>
      <c r="D150" s="123">
        <f>+D151</f>
        <v>0</v>
      </c>
      <c r="E150" s="123">
        <f>+E151</f>
        <v>0</v>
      </c>
      <c r="F150" s="124" t="e">
        <f>+E150/D150*100</f>
        <v>#DIV/0!</v>
      </c>
      <c r="I150" s="133"/>
      <c r="K150" s="128"/>
      <c r="L150" s="128"/>
    </row>
    <row r="151" spans="1:12" s="125" customFormat="1" ht="12.75" hidden="1" x14ac:dyDescent="0.2">
      <c r="A151" s="129" t="s">
        <v>354</v>
      </c>
      <c r="B151" s="130" t="s">
        <v>355</v>
      </c>
      <c r="C151" s="131">
        <v>0</v>
      </c>
      <c r="D151" s="131">
        <f>C151</f>
        <v>0</v>
      </c>
      <c r="E151" s="131">
        <v>0</v>
      </c>
      <c r="F151" s="132"/>
      <c r="I151" s="133"/>
      <c r="K151" s="128"/>
      <c r="L151" s="128"/>
    </row>
    <row r="152" spans="1:12" s="125" customFormat="1" ht="12.75" hidden="1" x14ac:dyDescent="0.2">
      <c r="A152" s="121">
        <v>383</v>
      </c>
      <c r="B152" s="122" t="s">
        <v>616</v>
      </c>
      <c r="C152" s="123">
        <f>+C153+C154</f>
        <v>0</v>
      </c>
      <c r="D152" s="123">
        <f>+D153+D154</f>
        <v>0</v>
      </c>
      <c r="E152" s="123">
        <f>+E153+E154</f>
        <v>0</v>
      </c>
      <c r="F152" s="124" t="e">
        <f>+E152/D152*100</f>
        <v>#DIV/0!</v>
      </c>
      <c r="I152" s="133"/>
      <c r="K152" s="128"/>
      <c r="L152" s="128"/>
    </row>
    <row r="153" spans="1:12" s="125" customFormat="1" ht="12.75" hidden="1" x14ac:dyDescent="0.2">
      <c r="A153" s="129">
        <v>3831</v>
      </c>
      <c r="B153" s="130" t="s">
        <v>617</v>
      </c>
      <c r="C153" s="131">
        <v>0</v>
      </c>
      <c r="D153" s="131">
        <f>C153</f>
        <v>0</v>
      </c>
      <c r="E153" s="131"/>
      <c r="F153" s="132"/>
      <c r="I153" s="133"/>
      <c r="K153" s="128"/>
      <c r="L153" s="128"/>
    </row>
    <row r="154" spans="1:12" s="125" customFormat="1" ht="12.75" hidden="1" x14ac:dyDescent="0.2">
      <c r="A154" s="129">
        <v>3834</v>
      </c>
      <c r="B154" s="130" t="s">
        <v>372</v>
      </c>
      <c r="C154" s="131">
        <v>0</v>
      </c>
      <c r="D154" s="131">
        <f>C154</f>
        <v>0</v>
      </c>
      <c r="E154" s="131">
        <v>0</v>
      </c>
      <c r="F154" s="132"/>
      <c r="I154" s="133"/>
      <c r="K154" s="128"/>
      <c r="L154" s="128"/>
    </row>
    <row r="155" spans="1:12" s="125" customFormat="1" ht="12" hidden="1" customHeight="1" x14ac:dyDescent="0.2">
      <c r="A155" s="121">
        <v>385</v>
      </c>
      <c r="B155" s="122" t="s">
        <v>618</v>
      </c>
      <c r="C155" s="123">
        <v>0</v>
      </c>
      <c r="D155" s="131">
        <f>C155</f>
        <v>0</v>
      </c>
      <c r="E155" s="123">
        <v>0</v>
      </c>
      <c r="F155" s="124">
        <v>0</v>
      </c>
      <c r="I155" s="133"/>
      <c r="K155" s="128"/>
      <c r="L155" s="128"/>
    </row>
    <row r="156" spans="1:12" s="125" customFormat="1" ht="12.75" hidden="1" x14ac:dyDescent="0.2">
      <c r="A156" s="121">
        <v>421</v>
      </c>
      <c r="B156" s="122" t="s">
        <v>619</v>
      </c>
      <c r="C156" s="123">
        <f>SUM(C157:C158)</f>
        <v>0</v>
      </c>
      <c r="D156" s="123">
        <f>SUM(D157:D158)</f>
        <v>0</v>
      </c>
      <c r="E156" s="123">
        <f>SUM(E157:E158)</f>
        <v>0</v>
      </c>
      <c r="F156" s="124" t="e">
        <f>+E156/D156*100</f>
        <v>#DIV/0!</v>
      </c>
      <c r="I156" s="133"/>
      <c r="K156" s="128"/>
      <c r="L156" s="128"/>
    </row>
    <row r="157" spans="1:12" s="125" customFormat="1" ht="12.75" hidden="1" x14ac:dyDescent="0.2">
      <c r="A157" s="129">
        <v>4212</v>
      </c>
      <c r="B157" s="130" t="s">
        <v>620</v>
      </c>
      <c r="C157" s="131">
        <v>0</v>
      </c>
      <c r="D157" s="131">
        <f>C157</f>
        <v>0</v>
      </c>
      <c r="E157" s="131"/>
      <c r="F157" s="132"/>
      <c r="I157" s="133"/>
      <c r="K157" s="128"/>
      <c r="L157" s="128"/>
    </row>
    <row r="158" spans="1:12" s="125" customFormat="1" ht="12.75" hidden="1" x14ac:dyDescent="0.2">
      <c r="A158" s="129">
        <v>4214</v>
      </c>
      <c r="B158" s="130" t="s">
        <v>621</v>
      </c>
      <c r="C158" s="131">
        <v>0</v>
      </c>
      <c r="D158" s="131">
        <f>C158</f>
        <v>0</v>
      </c>
      <c r="E158" s="131"/>
      <c r="F158" s="132"/>
      <c r="I158" s="133"/>
      <c r="K158" s="128"/>
      <c r="L158" s="128"/>
    </row>
    <row r="159" spans="1:12" s="125" customFormat="1" ht="12.75" hidden="1" x14ac:dyDescent="0.2">
      <c r="A159" s="121">
        <v>422</v>
      </c>
      <c r="B159" s="122" t="s">
        <v>622</v>
      </c>
      <c r="C159" s="123">
        <f>SUM(C160:C165)</f>
        <v>0</v>
      </c>
      <c r="D159" s="123">
        <f>SUM(D160:D165)</f>
        <v>0</v>
      </c>
      <c r="E159" s="123">
        <f>SUM(E160:E165)</f>
        <v>0</v>
      </c>
      <c r="F159" s="124" t="e">
        <f>+E159/D159*100</f>
        <v>#DIV/0!</v>
      </c>
      <c r="I159" s="133"/>
      <c r="K159" s="128"/>
      <c r="L159" s="128"/>
    </row>
    <row r="160" spans="1:12" s="125" customFormat="1" ht="12.75" hidden="1" x14ac:dyDescent="0.2">
      <c r="A160" s="129">
        <v>4221</v>
      </c>
      <c r="B160" s="130" t="s">
        <v>623</v>
      </c>
      <c r="C160" s="131"/>
      <c r="D160" s="131">
        <f t="shared" ref="D160:D165" si="3">C160</f>
        <v>0</v>
      </c>
      <c r="E160" s="131"/>
      <c r="F160" s="132"/>
      <c r="I160" s="133"/>
      <c r="K160" s="128"/>
      <c r="L160" s="128"/>
    </row>
    <row r="161" spans="1:13" s="125" customFormat="1" ht="12.75" hidden="1" x14ac:dyDescent="0.2">
      <c r="A161" s="129">
        <v>4222</v>
      </c>
      <c r="B161" s="130" t="s">
        <v>624</v>
      </c>
      <c r="C161" s="131"/>
      <c r="D161" s="131">
        <f t="shared" si="3"/>
        <v>0</v>
      </c>
      <c r="E161" s="131"/>
      <c r="F161" s="132"/>
      <c r="I161" s="133"/>
      <c r="K161" s="128"/>
      <c r="L161" s="128"/>
    </row>
    <row r="162" spans="1:13" s="125" customFormat="1" ht="12.75" hidden="1" x14ac:dyDescent="0.2">
      <c r="A162" s="129">
        <v>4223</v>
      </c>
      <c r="B162" s="130" t="s">
        <v>625</v>
      </c>
      <c r="C162" s="131"/>
      <c r="D162" s="131">
        <f t="shared" si="3"/>
        <v>0</v>
      </c>
      <c r="E162" s="131"/>
      <c r="F162" s="132"/>
      <c r="I162" s="133"/>
      <c r="J162" s="140"/>
      <c r="K162" s="141"/>
      <c r="L162" s="141"/>
      <c r="M162" s="140"/>
    </row>
    <row r="163" spans="1:13" s="125" customFormat="1" ht="12.75" hidden="1" x14ac:dyDescent="0.2">
      <c r="A163" s="129">
        <v>4224</v>
      </c>
      <c r="B163" s="130" t="s">
        <v>626</v>
      </c>
      <c r="C163" s="131"/>
      <c r="D163" s="131">
        <f t="shared" si="3"/>
        <v>0</v>
      </c>
      <c r="E163" s="131"/>
      <c r="F163" s="132"/>
      <c r="I163" s="133"/>
      <c r="J163" s="140"/>
      <c r="K163" s="141"/>
      <c r="L163" s="141"/>
      <c r="M163" s="140"/>
    </row>
    <row r="164" spans="1:13" s="125" customFormat="1" ht="12.75" hidden="1" x14ac:dyDescent="0.2">
      <c r="A164" s="129">
        <v>4225</v>
      </c>
      <c r="B164" s="130" t="s">
        <v>627</v>
      </c>
      <c r="C164" s="131"/>
      <c r="D164" s="131">
        <f t="shared" si="3"/>
        <v>0</v>
      </c>
      <c r="E164" s="131"/>
      <c r="F164" s="132"/>
      <c r="I164" s="133"/>
      <c r="J164" s="140"/>
      <c r="K164" s="141"/>
      <c r="L164" s="141"/>
      <c r="M164" s="140"/>
    </row>
    <row r="165" spans="1:13" s="125" customFormat="1" ht="12.75" hidden="1" x14ac:dyDescent="0.2">
      <c r="A165" s="129">
        <v>4227</v>
      </c>
      <c r="B165" s="130" t="s">
        <v>628</v>
      </c>
      <c r="C165" s="131">
        <v>0</v>
      </c>
      <c r="D165" s="131">
        <f t="shared" si="3"/>
        <v>0</v>
      </c>
      <c r="E165" s="131"/>
      <c r="F165" s="132"/>
      <c r="I165" s="133"/>
      <c r="J165" s="140"/>
      <c r="K165" s="141"/>
      <c r="L165" s="141"/>
      <c r="M165" s="140"/>
    </row>
    <row r="166" spans="1:13" s="125" customFormat="1" ht="12.75" hidden="1" x14ac:dyDescent="0.2">
      <c r="A166" s="121">
        <v>423</v>
      </c>
      <c r="B166" s="122" t="s">
        <v>629</v>
      </c>
      <c r="C166" s="123">
        <f>+C167+C168</f>
        <v>0</v>
      </c>
      <c r="D166" s="123">
        <f>+D167+D168</f>
        <v>0</v>
      </c>
      <c r="E166" s="123">
        <f>+E167+E168</f>
        <v>0</v>
      </c>
      <c r="F166" s="124" t="e">
        <f>+E166/D166*100</f>
        <v>#DIV/0!</v>
      </c>
      <c r="I166" s="133"/>
      <c r="J166" s="140"/>
      <c r="K166" s="141"/>
      <c r="L166" s="141"/>
      <c r="M166" s="140"/>
    </row>
    <row r="167" spans="1:13" s="125" customFormat="1" ht="12.75" hidden="1" x14ac:dyDescent="0.2">
      <c r="A167" s="129">
        <v>4231</v>
      </c>
      <c r="B167" s="130" t="s">
        <v>630</v>
      </c>
      <c r="C167" s="131">
        <v>0</v>
      </c>
      <c r="D167" s="131">
        <f>C167</f>
        <v>0</v>
      </c>
      <c r="E167" s="131"/>
      <c r="F167" s="132"/>
      <c r="I167" s="133"/>
      <c r="J167" s="140"/>
      <c r="K167" s="141"/>
      <c r="L167" s="141"/>
      <c r="M167" s="140"/>
    </row>
    <row r="168" spans="1:13" s="125" customFormat="1" ht="25.5" hidden="1" x14ac:dyDescent="0.2">
      <c r="A168" s="129">
        <v>4233</v>
      </c>
      <c r="B168" s="130" t="s">
        <v>631</v>
      </c>
      <c r="C168" s="131">
        <v>0</v>
      </c>
      <c r="D168" s="131">
        <f>C168</f>
        <v>0</v>
      </c>
      <c r="E168" s="131"/>
      <c r="F168" s="132"/>
      <c r="I168" s="133"/>
      <c r="J168" s="140"/>
      <c r="K168" s="141"/>
      <c r="L168" s="141"/>
      <c r="M168" s="140"/>
    </row>
    <row r="169" spans="1:13" s="125" customFormat="1" ht="25.5" hidden="1" x14ac:dyDescent="0.2">
      <c r="A169" s="121">
        <v>424</v>
      </c>
      <c r="B169" s="122" t="s">
        <v>632</v>
      </c>
      <c r="C169" s="123">
        <f>+C170</f>
        <v>0</v>
      </c>
      <c r="D169" s="123">
        <f>+D170</f>
        <v>0</v>
      </c>
      <c r="E169" s="123">
        <f>+E170</f>
        <v>0</v>
      </c>
      <c r="F169" s="124" t="e">
        <f>+E169/D169*100</f>
        <v>#DIV/0!</v>
      </c>
      <c r="I169" s="133"/>
      <c r="K169" s="128"/>
      <c r="L169" s="128"/>
    </row>
    <row r="170" spans="1:13" s="125" customFormat="1" ht="12.75" hidden="1" x14ac:dyDescent="0.2">
      <c r="A170" s="136" t="s">
        <v>633</v>
      </c>
      <c r="B170" s="137" t="s">
        <v>634</v>
      </c>
      <c r="C170" s="131">
        <v>0</v>
      </c>
      <c r="D170" s="131">
        <f>C170</f>
        <v>0</v>
      </c>
      <c r="E170" s="131"/>
      <c r="F170" s="132"/>
      <c r="I170" s="133"/>
      <c r="K170" s="128"/>
      <c r="L170" s="128"/>
    </row>
    <row r="171" spans="1:13" s="125" customFormat="1" ht="12.75" hidden="1" x14ac:dyDescent="0.2">
      <c r="A171" s="121">
        <v>426</v>
      </c>
      <c r="B171" s="122" t="s">
        <v>635</v>
      </c>
      <c r="C171" s="123">
        <f>SUM(C172:C172)</f>
        <v>0</v>
      </c>
      <c r="D171" s="123">
        <f>SUM(D172:D172)</f>
        <v>0</v>
      </c>
      <c r="E171" s="123">
        <f>SUM(E172:E172)</f>
        <v>0</v>
      </c>
      <c r="F171" s="124" t="e">
        <f>+E171/D171*100</f>
        <v>#DIV/0!</v>
      </c>
      <c r="I171" s="133"/>
      <c r="K171" s="128"/>
      <c r="L171" s="128"/>
    </row>
    <row r="172" spans="1:13" s="125" customFormat="1" ht="12.75" hidden="1" x14ac:dyDescent="0.2">
      <c r="A172" s="129">
        <v>4262</v>
      </c>
      <c r="B172" s="130" t="s">
        <v>636</v>
      </c>
      <c r="C172" s="131"/>
      <c r="D172" s="131"/>
      <c r="E172" s="131"/>
      <c r="F172" s="132"/>
      <c r="I172" s="133"/>
      <c r="K172" s="128"/>
      <c r="L172" s="128"/>
    </row>
    <row r="173" spans="1:13" s="125" customFormat="1" ht="12.75" hidden="1" x14ac:dyDescent="0.2">
      <c r="A173" s="121">
        <v>451</v>
      </c>
      <c r="B173" s="122" t="s">
        <v>637</v>
      </c>
      <c r="C173" s="123">
        <f>+C174</f>
        <v>0</v>
      </c>
      <c r="D173" s="123">
        <f>+D174</f>
        <v>0</v>
      </c>
      <c r="E173" s="123">
        <f>+E174</f>
        <v>0</v>
      </c>
      <c r="F173" s="124" t="e">
        <f>+E173/D173*100</f>
        <v>#DIV/0!</v>
      </c>
      <c r="I173" s="133"/>
      <c r="K173" s="128"/>
      <c r="L173" s="128"/>
    </row>
    <row r="174" spans="1:13" s="125" customFormat="1" ht="12.75" hidden="1" x14ac:dyDescent="0.2">
      <c r="A174" s="129">
        <v>4511</v>
      </c>
      <c r="B174" s="130" t="s">
        <v>637</v>
      </c>
      <c r="C174" s="131"/>
      <c r="D174" s="131">
        <f>C174</f>
        <v>0</v>
      </c>
      <c r="E174" s="131">
        <v>0</v>
      </c>
      <c r="F174" s="132"/>
      <c r="I174" s="133"/>
      <c r="K174" s="128"/>
      <c r="L174" s="128"/>
    </row>
    <row r="175" spans="1:13" s="125" customFormat="1" ht="38.25" hidden="1" x14ac:dyDescent="0.2">
      <c r="A175" s="121">
        <v>544</v>
      </c>
      <c r="B175" s="122" t="s">
        <v>548</v>
      </c>
      <c r="C175" s="123">
        <f>C176</f>
        <v>0</v>
      </c>
      <c r="D175" s="123">
        <f>D176</f>
        <v>0</v>
      </c>
      <c r="E175" s="123">
        <f>E176</f>
        <v>0</v>
      </c>
      <c r="F175" s="124" t="e">
        <f>+E175/D175*100</f>
        <v>#DIV/0!</v>
      </c>
      <c r="I175" s="133"/>
      <c r="K175" s="128"/>
      <c r="L175" s="128"/>
    </row>
    <row r="176" spans="1:13" s="125" customFormat="1" ht="38.25" hidden="1" x14ac:dyDescent="0.2">
      <c r="A176" s="129">
        <v>5445</v>
      </c>
      <c r="B176" s="130" t="s">
        <v>638</v>
      </c>
      <c r="C176" s="131">
        <v>0</v>
      </c>
      <c r="D176" s="131">
        <f>C176</f>
        <v>0</v>
      </c>
      <c r="E176" s="131"/>
      <c r="F176" s="132"/>
      <c r="I176" s="133"/>
      <c r="K176" s="128"/>
      <c r="L176" s="128"/>
    </row>
    <row r="177" spans="1:12" s="125" customFormat="1" ht="30.75" customHeight="1" x14ac:dyDescent="0.2">
      <c r="A177" s="246" t="s">
        <v>642</v>
      </c>
      <c r="B177" s="246"/>
      <c r="C177" s="147">
        <f>C96+C101+C103+C107+C112+C119+C129+C131+C139+C141+C145+C148+C150+C152+C156+C159+C166+C169+C171+C173+C175</f>
        <v>81949</v>
      </c>
      <c r="D177" s="147">
        <f>D96+D101+D103+D107+D112+D119+D129+D131+D139+D141+D145+D148+D150+D152+D156+D159+D166+D169+D171+D173+D175</f>
        <v>81949</v>
      </c>
      <c r="E177" s="147">
        <f>E96+E101+E103+E107+E112+E119+E129+E131+E139+E141+E145+E148+E150+E152+E156+E159+E166+E169+E171+E173+E175</f>
        <v>37460.720000000001</v>
      </c>
      <c r="F177" s="148">
        <f>+E177/D177*100</f>
        <v>45.712235658763376</v>
      </c>
      <c r="I177" s="133"/>
      <c r="K177" s="128"/>
      <c r="L177" s="128"/>
    </row>
    <row r="178" spans="1:12" s="158" customFormat="1" ht="12.75" x14ac:dyDescent="0.25">
      <c r="A178" s="156"/>
      <c r="B178" s="157"/>
      <c r="C178" s="156"/>
      <c r="D178" s="156"/>
      <c r="E178" s="156"/>
      <c r="F178" s="156"/>
      <c r="I178" s="116"/>
    </row>
    <row r="179" spans="1:12" s="115" customFormat="1" ht="12.75" x14ac:dyDescent="0.25">
      <c r="A179" s="111" t="s">
        <v>563</v>
      </c>
      <c r="B179" s="112" t="s">
        <v>643</v>
      </c>
      <c r="C179" s="113"/>
      <c r="D179" s="113"/>
      <c r="E179" s="113"/>
      <c r="F179" s="114"/>
      <c r="I179" s="116"/>
    </row>
    <row r="180" spans="1:12" s="115" customFormat="1" ht="25.5" x14ac:dyDescent="0.25">
      <c r="A180" s="117" t="s">
        <v>565</v>
      </c>
      <c r="B180" s="118" t="s">
        <v>566</v>
      </c>
      <c r="C180" s="119"/>
      <c r="D180" s="119"/>
      <c r="E180" s="119"/>
      <c r="F180" s="120"/>
      <c r="I180" s="116"/>
    </row>
    <row r="181" spans="1:12" s="125" customFormat="1" ht="12.75" x14ac:dyDescent="0.2">
      <c r="A181" s="121">
        <v>311</v>
      </c>
      <c r="B181" s="122" t="s">
        <v>567</v>
      </c>
      <c r="C181" s="123">
        <f>+C182+C183+C184+C185</f>
        <v>121545</v>
      </c>
      <c r="D181" s="123">
        <f>+D182+D183+D184+D185</f>
        <v>121545</v>
      </c>
      <c r="E181" s="123">
        <f>+E182+E183+E184+E185</f>
        <v>242825.68000000008</v>
      </c>
      <c r="F181" s="124">
        <f>+E181/D181*100</f>
        <v>199.78253321814972</v>
      </c>
      <c r="I181" s="133"/>
      <c r="K181" s="128"/>
      <c r="L181" s="128"/>
    </row>
    <row r="182" spans="1:12" s="125" customFormat="1" ht="12.75" x14ac:dyDescent="0.2">
      <c r="A182" s="129">
        <v>3111</v>
      </c>
      <c r="B182" s="130" t="s">
        <v>568</v>
      </c>
      <c r="C182" s="131">
        <v>121545</v>
      </c>
      <c r="D182" s="131">
        <f>C182</f>
        <v>121545</v>
      </c>
      <c r="E182" s="131">
        <v>242825.68000000008</v>
      </c>
      <c r="F182" s="132"/>
      <c r="I182" s="133"/>
      <c r="J182" s="134"/>
      <c r="K182" s="128"/>
      <c r="L182" s="128"/>
    </row>
    <row r="183" spans="1:12" s="125" customFormat="1" ht="12.75" hidden="1" x14ac:dyDescent="0.2">
      <c r="A183" s="129">
        <v>3112</v>
      </c>
      <c r="B183" s="130" t="s">
        <v>569</v>
      </c>
      <c r="C183" s="131"/>
      <c r="D183" s="131">
        <f>C183</f>
        <v>0</v>
      </c>
      <c r="E183" s="131"/>
      <c r="F183" s="132"/>
      <c r="I183" s="133"/>
      <c r="J183" s="134"/>
      <c r="K183" s="128"/>
      <c r="L183" s="128"/>
    </row>
    <row r="184" spans="1:12" s="125" customFormat="1" ht="12.75" hidden="1" x14ac:dyDescent="0.2">
      <c r="A184" s="129">
        <v>3113</v>
      </c>
      <c r="B184" s="130" t="s">
        <v>570</v>
      </c>
      <c r="C184" s="131"/>
      <c r="D184" s="131">
        <f>C184</f>
        <v>0</v>
      </c>
      <c r="E184" s="131"/>
      <c r="F184" s="132"/>
      <c r="I184" s="133"/>
      <c r="J184" s="134"/>
      <c r="K184" s="128"/>
      <c r="L184" s="128"/>
    </row>
    <row r="185" spans="1:12" s="125" customFormat="1" ht="12.75" hidden="1" x14ac:dyDescent="0.2">
      <c r="A185" s="129">
        <v>3114</v>
      </c>
      <c r="B185" s="130" t="s">
        <v>193</v>
      </c>
      <c r="C185" s="131"/>
      <c r="D185" s="131">
        <f>C185</f>
        <v>0</v>
      </c>
      <c r="E185" s="131"/>
      <c r="F185" s="132"/>
      <c r="I185" s="133"/>
      <c r="J185" s="134"/>
      <c r="K185" s="128"/>
      <c r="L185" s="128"/>
    </row>
    <row r="186" spans="1:12" s="125" customFormat="1" ht="12.75" x14ac:dyDescent="0.2">
      <c r="A186" s="121">
        <v>312</v>
      </c>
      <c r="B186" s="122" t="s">
        <v>571</v>
      </c>
      <c r="C186" s="123">
        <f>+C187</f>
        <v>31462</v>
      </c>
      <c r="D186" s="123">
        <f>+D187</f>
        <v>31462</v>
      </c>
      <c r="E186" s="123">
        <f>+E187</f>
        <v>0</v>
      </c>
      <c r="F186" s="124">
        <f>+E186/D186*100</f>
        <v>0</v>
      </c>
      <c r="I186" s="133"/>
      <c r="J186" s="134"/>
      <c r="K186" s="128"/>
      <c r="L186" s="128"/>
    </row>
    <row r="187" spans="1:12" s="125" customFormat="1" ht="12.75" x14ac:dyDescent="0.2">
      <c r="A187" s="129">
        <v>3121</v>
      </c>
      <c r="B187" s="130" t="s">
        <v>571</v>
      </c>
      <c r="C187" s="131">
        <v>31462</v>
      </c>
      <c r="D187" s="131">
        <f>C187</f>
        <v>31462</v>
      </c>
      <c r="E187" s="131"/>
      <c r="F187" s="132"/>
      <c r="I187" s="133"/>
      <c r="K187" s="128"/>
      <c r="L187" s="128"/>
    </row>
    <row r="188" spans="1:12" s="125" customFormat="1" ht="12.75" x14ac:dyDescent="0.2">
      <c r="A188" s="121">
        <v>313</v>
      </c>
      <c r="B188" s="122" t="s">
        <v>572</v>
      </c>
      <c r="C188" s="123">
        <f>SUM(C189:C191)</f>
        <v>20784</v>
      </c>
      <c r="D188" s="123">
        <f>SUM(D189:D191)</f>
        <v>20784</v>
      </c>
      <c r="E188" s="123">
        <f>SUM(E189:E191)</f>
        <v>41373.17000000002</v>
      </c>
      <c r="F188" s="124">
        <f>+E188/D188*100</f>
        <v>199.06259622786769</v>
      </c>
      <c r="I188" s="133"/>
      <c r="K188" s="128"/>
      <c r="L188" s="128"/>
    </row>
    <row r="189" spans="1:12" s="125" customFormat="1" ht="12.75" x14ac:dyDescent="0.2">
      <c r="A189" s="136">
        <v>3132</v>
      </c>
      <c r="B189" s="137" t="s">
        <v>573</v>
      </c>
      <c r="C189" s="131">
        <v>20784</v>
      </c>
      <c r="D189" s="131">
        <f>C189</f>
        <v>20784</v>
      </c>
      <c r="E189" s="131">
        <v>41373.17000000002</v>
      </c>
      <c r="F189" s="132"/>
      <c r="I189" s="133"/>
      <c r="K189" s="128"/>
      <c r="L189" s="128"/>
    </row>
    <row r="190" spans="1:12" s="125" customFormat="1" ht="25.5" hidden="1" x14ac:dyDescent="0.2">
      <c r="A190" s="129">
        <v>3133</v>
      </c>
      <c r="B190" s="130" t="s">
        <v>574</v>
      </c>
      <c r="C190" s="131"/>
      <c r="D190" s="131">
        <f>C190</f>
        <v>0</v>
      </c>
      <c r="E190" s="138"/>
      <c r="F190" s="139"/>
      <c r="I190" s="133"/>
      <c r="K190" s="128"/>
      <c r="L190" s="128"/>
    </row>
    <row r="191" spans="1:12" s="125" customFormat="1" ht="12" hidden="1" customHeight="1" x14ac:dyDescent="0.2">
      <c r="A191" s="129">
        <v>3133</v>
      </c>
      <c r="B191" s="130" t="s">
        <v>574</v>
      </c>
      <c r="C191" s="131">
        <v>0</v>
      </c>
      <c r="D191" s="131">
        <v>0</v>
      </c>
      <c r="E191" s="131">
        <v>0</v>
      </c>
      <c r="F191" s="132"/>
      <c r="I191" s="133"/>
      <c r="K191" s="128"/>
      <c r="L191" s="128"/>
    </row>
    <row r="192" spans="1:12" s="125" customFormat="1" ht="12.75" hidden="1" x14ac:dyDescent="0.2">
      <c r="A192" s="121">
        <v>321</v>
      </c>
      <c r="B192" s="122" t="s">
        <v>575</v>
      </c>
      <c r="C192" s="123">
        <f>SUM(C193:C196)</f>
        <v>0</v>
      </c>
      <c r="D192" s="123">
        <f>SUM(D193:D196)</f>
        <v>0</v>
      </c>
      <c r="E192" s="123">
        <f>SUM(E193:E196)</f>
        <v>0</v>
      </c>
      <c r="F192" s="124" t="e">
        <f>+E192/D192*100</f>
        <v>#DIV/0!</v>
      </c>
      <c r="I192" s="133"/>
      <c r="K192" s="128"/>
      <c r="L192" s="128"/>
    </row>
    <row r="193" spans="1:12" s="125" customFormat="1" ht="12.75" hidden="1" x14ac:dyDescent="0.2">
      <c r="A193" s="129">
        <v>3211</v>
      </c>
      <c r="B193" s="130" t="s">
        <v>576</v>
      </c>
      <c r="C193" s="131"/>
      <c r="D193" s="131">
        <f>C193</f>
        <v>0</v>
      </c>
      <c r="E193" s="131"/>
      <c r="F193" s="132"/>
      <c r="I193" s="133"/>
      <c r="K193" s="128"/>
      <c r="L193" s="128"/>
    </row>
    <row r="194" spans="1:12" s="125" customFormat="1" ht="25.5" hidden="1" x14ac:dyDescent="0.2">
      <c r="A194" s="129">
        <v>3212</v>
      </c>
      <c r="B194" s="130" t="s">
        <v>577</v>
      </c>
      <c r="C194" s="131"/>
      <c r="D194" s="131">
        <f>C194</f>
        <v>0</v>
      </c>
      <c r="E194" s="131"/>
      <c r="F194" s="132"/>
      <c r="I194" s="133"/>
      <c r="K194" s="128"/>
      <c r="L194" s="128"/>
    </row>
    <row r="195" spans="1:12" s="125" customFormat="1" ht="12.75" hidden="1" x14ac:dyDescent="0.2">
      <c r="A195" s="129">
        <v>3213</v>
      </c>
      <c r="B195" s="130" t="s">
        <v>578</v>
      </c>
      <c r="C195" s="131"/>
      <c r="D195" s="131">
        <f>C195</f>
        <v>0</v>
      </c>
      <c r="E195" s="131"/>
      <c r="F195" s="132"/>
      <c r="I195" s="133"/>
      <c r="K195" s="128"/>
      <c r="L195" s="128"/>
    </row>
    <row r="196" spans="1:12" s="125" customFormat="1" ht="12.75" hidden="1" x14ac:dyDescent="0.2">
      <c r="A196" s="129">
        <v>3214</v>
      </c>
      <c r="B196" s="130" t="s">
        <v>579</v>
      </c>
      <c r="C196" s="131"/>
      <c r="D196" s="131">
        <f>C196</f>
        <v>0</v>
      </c>
      <c r="E196" s="131"/>
      <c r="F196" s="132"/>
      <c r="I196" s="133"/>
      <c r="K196" s="128"/>
      <c r="L196" s="128"/>
    </row>
    <row r="197" spans="1:12" s="125" customFormat="1" ht="12.75" hidden="1" x14ac:dyDescent="0.2">
      <c r="A197" s="121">
        <v>322</v>
      </c>
      <c r="B197" s="122" t="s">
        <v>580</v>
      </c>
      <c r="C197" s="123">
        <f>SUM(C198:C203)</f>
        <v>0</v>
      </c>
      <c r="D197" s="123">
        <f>SUM(D198:D203)</f>
        <v>0</v>
      </c>
      <c r="E197" s="123">
        <f>SUM(E198:E203)</f>
        <v>0</v>
      </c>
      <c r="F197" s="124" t="e">
        <f>+E197/D197*100</f>
        <v>#DIV/0!</v>
      </c>
      <c r="I197" s="133"/>
      <c r="K197" s="128"/>
      <c r="L197" s="128"/>
    </row>
    <row r="198" spans="1:12" s="125" customFormat="1" ht="12.75" hidden="1" x14ac:dyDescent="0.2">
      <c r="A198" s="129">
        <v>3221</v>
      </c>
      <c r="B198" s="130" t="s">
        <v>581</v>
      </c>
      <c r="C198" s="131"/>
      <c r="D198" s="131">
        <f t="shared" ref="D198:D203" si="4">C198</f>
        <v>0</v>
      </c>
      <c r="E198" s="131"/>
      <c r="F198" s="132"/>
      <c r="I198" s="133"/>
      <c r="K198" s="128"/>
      <c r="L198" s="128"/>
    </row>
    <row r="199" spans="1:12" s="125" customFormat="1" ht="12.75" hidden="1" x14ac:dyDescent="0.2">
      <c r="A199" s="136" t="s">
        <v>582</v>
      </c>
      <c r="B199" s="137" t="s">
        <v>583</v>
      </c>
      <c r="C199" s="131"/>
      <c r="D199" s="131">
        <f t="shared" si="4"/>
        <v>0</v>
      </c>
      <c r="E199" s="131"/>
      <c r="F199" s="132"/>
      <c r="I199" s="133"/>
      <c r="K199" s="128"/>
      <c r="L199" s="128"/>
    </row>
    <row r="200" spans="1:12" s="125" customFormat="1" ht="12.75" hidden="1" x14ac:dyDescent="0.2">
      <c r="A200" s="129">
        <v>3223</v>
      </c>
      <c r="B200" s="130" t="s">
        <v>584</v>
      </c>
      <c r="C200" s="131"/>
      <c r="D200" s="131">
        <f t="shared" si="4"/>
        <v>0</v>
      </c>
      <c r="E200" s="131"/>
      <c r="F200" s="132"/>
      <c r="I200" s="133"/>
      <c r="K200" s="128"/>
      <c r="L200" s="128"/>
    </row>
    <row r="201" spans="1:12" s="125" customFormat="1" ht="25.5" hidden="1" x14ac:dyDescent="0.2">
      <c r="A201" s="136" t="s">
        <v>585</v>
      </c>
      <c r="B201" s="137" t="s">
        <v>586</v>
      </c>
      <c r="C201" s="131"/>
      <c r="D201" s="131">
        <f t="shared" si="4"/>
        <v>0</v>
      </c>
      <c r="E201" s="131"/>
      <c r="F201" s="132"/>
      <c r="I201" s="133"/>
      <c r="K201" s="128"/>
      <c r="L201" s="128"/>
    </row>
    <row r="202" spans="1:12" s="125" customFormat="1" ht="12.75" hidden="1" x14ac:dyDescent="0.2">
      <c r="A202" s="129">
        <v>3225</v>
      </c>
      <c r="B202" s="130" t="s">
        <v>587</v>
      </c>
      <c r="C202" s="131"/>
      <c r="D202" s="131">
        <f t="shared" si="4"/>
        <v>0</v>
      </c>
      <c r="E202" s="131"/>
      <c r="F202" s="132"/>
      <c r="G202" s="140"/>
      <c r="H202" s="140"/>
      <c r="I202" s="133"/>
      <c r="J202" s="140"/>
      <c r="K202" s="141"/>
      <c r="L202" s="128"/>
    </row>
    <row r="203" spans="1:12" s="125" customFormat="1" ht="12.75" hidden="1" x14ac:dyDescent="0.2">
      <c r="A203" s="129">
        <v>3227</v>
      </c>
      <c r="B203" s="130" t="s">
        <v>588</v>
      </c>
      <c r="C203" s="131"/>
      <c r="D203" s="131">
        <f t="shared" si="4"/>
        <v>0</v>
      </c>
      <c r="E203" s="131"/>
      <c r="F203" s="132"/>
      <c r="G203" s="140"/>
      <c r="H203" s="140"/>
      <c r="I203" s="133"/>
      <c r="J203" s="140"/>
      <c r="K203" s="141"/>
      <c r="L203" s="128"/>
    </row>
    <row r="204" spans="1:12" s="125" customFormat="1" ht="12.75" x14ac:dyDescent="0.2">
      <c r="A204" s="121">
        <v>323</v>
      </c>
      <c r="B204" s="122" t="s">
        <v>589</v>
      </c>
      <c r="C204" s="123">
        <f>SUM(C205:C213)</f>
        <v>44506</v>
      </c>
      <c r="D204" s="123">
        <f>SUM(D205:D213)</f>
        <v>44506</v>
      </c>
      <c r="E204" s="123">
        <f>SUM(E205:E213)</f>
        <v>0</v>
      </c>
      <c r="F204" s="124">
        <f>+E204/D204*100</f>
        <v>0</v>
      </c>
      <c r="G204" s="140"/>
      <c r="H204" s="140"/>
      <c r="I204" s="133"/>
      <c r="J204" s="140"/>
      <c r="K204" s="141"/>
      <c r="L204" s="128"/>
    </row>
    <row r="205" spans="1:12" s="125" customFormat="1" ht="12.75" hidden="1" x14ac:dyDescent="0.2">
      <c r="A205" s="129">
        <v>3231</v>
      </c>
      <c r="B205" s="130" t="s">
        <v>590</v>
      </c>
      <c r="C205" s="131"/>
      <c r="D205" s="131">
        <f>C205</f>
        <v>0</v>
      </c>
      <c r="E205" s="131"/>
      <c r="F205" s="132"/>
      <c r="I205" s="133"/>
      <c r="K205" s="128"/>
      <c r="L205" s="128"/>
    </row>
    <row r="206" spans="1:12" s="125" customFormat="1" ht="12.75" hidden="1" x14ac:dyDescent="0.2">
      <c r="A206" s="129">
        <v>3232</v>
      </c>
      <c r="B206" s="130" t="s">
        <v>591</v>
      </c>
      <c r="C206" s="131"/>
      <c r="D206" s="131">
        <f t="shared" ref="D206:D213" si="5">C206</f>
        <v>0</v>
      </c>
      <c r="E206" s="131"/>
      <c r="F206" s="132"/>
      <c r="I206" s="133"/>
      <c r="K206" s="128"/>
      <c r="L206" s="128"/>
    </row>
    <row r="207" spans="1:12" s="125" customFormat="1" ht="12.75" hidden="1" x14ac:dyDescent="0.2">
      <c r="A207" s="129">
        <v>3233</v>
      </c>
      <c r="B207" s="130" t="s">
        <v>592</v>
      </c>
      <c r="C207" s="131"/>
      <c r="D207" s="131">
        <f t="shared" si="5"/>
        <v>0</v>
      </c>
      <c r="E207" s="131"/>
      <c r="F207" s="132"/>
      <c r="G207" s="140"/>
      <c r="H207" s="140"/>
      <c r="I207" s="133"/>
      <c r="K207" s="128"/>
      <c r="L207" s="128"/>
    </row>
    <row r="208" spans="1:12" s="125" customFormat="1" ht="12.75" hidden="1" x14ac:dyDescent="0.2">
      <c r="A208" s="129">
        <v>3234</v>
      </c>
      <c r="B208" s="130" t="s">
        <v>593</v>
      </c>
      <c r="C208" s="131"/>
      <c r="D208" s="131">
        <f t="shared" si="5"/>
        <v>0</v>
      </c>
      <c r="E208" s="131"/>
      <c r="F208" s="132"/>
      <c r="I208" s="133"/>
      <c r="K208" s="128"/>
      <c r="L208" s="128"/>
    </row>
    <row r="209" spans="1:12" s="125" customFormat="1" ht="12.75" hidden="1" x14ac:dyDescent="0.2">
      <c r="A209" s="129">
        <v>3235</v>
      </c>
      <c r="B209" s="130" t="s">
        <v>594</v>
      </c>
      <c r="C209" s="131"/>
      <c r="D209" s="131">
        <f t="shared" si="5"/>
        <v>0</v>
      </c>
      <c r="E209" s="131"/>
      <c r="F209" s="132"/>
      <c r="I209" s="133"/>
      <c r="K209" s="128"/>
      <c r="L209" s="128"/>
    </row>
    <row r="210" spans="1:12" s="125" customFormat="1" ht="12.75" hidden="1" x14ac:dyDescent="0.2">
      <c r="A210" s="129">
        <v>3236</v>
      </c>
      <c r="B210" s="130" t="s">
        <v>595</v>
      </c>
      <c r="C210" s="131"/>
      <c r="D210" s="131">
        <f t="shared" si="5"/>
        <v>0</v>
      </c>
      <c r="E210" s="131"/>
      <c r="F210" s="132"/>
      <c r="I210" s="133"/>
      <c r="K210" s="128"/>
      <c r="L210" s="128"/>
    </row>
    <row r="211" spans="1:12" s="125" customFormat="1" ht="12.75" x14ac:dyDescent="0.2">
      <c r="A211" s="129">
        <v>3237</v>
      </c>
      <c r="B211" s="130" t="s">
        <v>596</v>
      </c>
      <c r="C211" s="131">
        <v>44506</v>
      </c>
      <c r="D211" s="131">
        <f t="shared" si="5"/>
        <v>44506</v>
      </c>
      <c r="E211" s="131"/>
      <c r="F211" s="132"/>
      <c r="I211" s="133"/>
      <c r="K211" s="128"/>
      <c r="L211" s="128"/>
    </row>
    <row r="212" spans="1:12" s="125" customFormat="1" ht="12.75" hidden="1" x14ac:dyDescent="0.2">
      <c r="A212" s="129">
        <v>3238</v>
      </c>
      <c r="B212" s="130" t="s">
        <v>597</v>
      </c>
      <c r="C212" s="131"/>
      <c r="D212" s="131">
        <f t="shared" si="5"/>
        <v>0</v>
      </c>
      <c r="E212" s="131"/>
      <c r="F212" s="132"/>
      <c r="I212" s="133"/>
      <c r="K212" s="128"/>
      <c r="L212" s="128"/>
    </row>
    <row r="213" spans="1:12" s="125" customFormat="1" ht="12.75" hidden="1" x14ac:dyDescent="0.2">
      <c r="A213" s="129">
        <v>3239</v>
      </c>
      <c r="B213" s="130" t="s">
        <v>598</v>
      </c>
      <c r="C213" s="131"/>
      <c r="D213" s="131">
        <f t="shared" si="5"/>
        <v>0</v>
      </c>
      <c r="E213" s="131"/>
      <c r="F213" s="132"/>
      <c r="I213" s="133"/>
      <c r="K213" s="128"/>
      <c r="L213" s="128"/>
    </row>
    <row r="214" spans="1:12" s="125" customFormat="1" ht="12.75" hidden="1" x14ac:dyDescent="0.2">
      <c r="A214" s="121">
        <v>324</v>
      </c>
      <c r="B214" s="122" t="s">
        <v>599</v>
      </c>
      <c r="C214" s="123">
        <f>+C215</f>
        <v>0</v>
      </c>
      <c r="D214" s="123">
        <f>+D215</f>
        <v>0</v>
      </c>
      <c r="E214" s="123">
        <f>+E215</f>
        <v>0</v>
      </c>
      <c r="F214" s="124" t="e">
        <f>+E214/D214*100</f>
        <v>#DIV/0!</v>
      </c>
      <c r="I214" s="133"/>
      <c r="K214" s="128"/>
      <c r="L214" s="128"/>
    </row>
    <row r="215" spans="1:12" s="125" customFormat="1" ht="12.75" hidden="1" x14ac:dyDescent="0.2">
      <c r="A215" s="129">
        <v>3241</v>
      </c>
      <c r="B215" s="130" t="s">
        <v>599</v>
      </c>
      <c r="C215" s="131">
        <v>0</v>
      </c>
      <c r="D215" s="131">
        <f>C215</f>
        <v>0</v>
      </c>
      <c r="E215" s="131"/>
      <c r="F215" s="132"/>
      <c r="I215" s="133"/>
      <c r="K215" s="128"/>
      <c r="L215" s="128"/>
    </row>
    <row r="216" spans="1:12" s="125" customFormat="1" ht="12.75" x14ac:dyDescent="0.2">
      <c r="A216" s="121">
        <v>329</v>
      </c>
      <c r="B216" s="122" t="s">
        <v>600</v>
      </c>
      <c r="C216" s="123">
        <f>SUM(C217:C223)</f>
        <v>16019</v>
      </c>
      <c r="D216" s="123">
        <f>SUM(D217:D223)</f>
        <v>16019</v>
      </c>
      <c r="E216" s="123">
        <f>SUM(E217:E223)</f>
        <v>80571.130000000034</v>
      </c>
      <c r="F216" s="124">
        <f>+E216/D216*100</f>
        <v>502.97228291403979</v>
      </c>
      <c r="I216" s="133"/>
      <c r="K216" s="128"/>
      <c r="L216" s="128"/>
    </row>
    <row r="217" spans="1:12" s="125" customFormat="1" ht="25.5" hidden="1" x14ac:dyDescent="0.2">
      <c r="A217" s="129">
        <v>3291</v>
      </c>
      <c r="B217" s="130" t="s">
        <v>601</v>
      </c>
      <c r="C217" s="131"/>
      <c r="D217" s="131">
        <f>C217</f>
        <v>0</v>
      </c>
      <c r="E217" s="131"/>
      <c r="F217" s="132"/>
      <c r="I217" s="133"/>
      <c r="K217" s="128"/>
      <c r="L217" s="128"/>
    </row>
    <row r="218" spans="1:12" s="125" customFormat="1" ht="12.75" hidden="1" x14ac:dyDescent="0.2">
      <c r="A218" s="129">
        <v>3292</v>
      </c>
      <c r="B218" s="130" t="s">
        <v>602</v>
      </c>
      <c r="C218" s="131"/>
      <c r="D218" s="131">
        <f t="shared" ref="D218:D223" si="6">C218</f>
        <v>0</v>
      </c>
      <c r="E218" s="131"/>
      <c r="F218" s="132"/>
      <c r="I218" s="133"/>
      <c r="K218" s="128"/>
      <c r="L218" s="128"/>
    </row>
    <row r="219" spans="1:12" s="125" customFormat="1" ht="12.75" hidden="1" x14ac:dyDescent="0.2">
      <c r="A219" s="129">
        <v>3293</v>
      </c>
      <c r="B219" s="130" t="s">
        <v>603</v>
      </c>
      <c r="C219" s="131"/>
      <c r="D219" s="131">
        <f t="shared" si="6"/>
        <v>0</v>
      </c>
      <c r="E219" s="131"/>
      <c r="F219" s="132"/>
      <c r="G219" s="140"/>
      <c r="H219" s="140"/>
      <c r="I219" s="133"/>
      <c r="J219" s="140"/>
      <c r="K219" s="128"/>
      <c r="L219" s="128"/>
    </row>
    <row r="220" spans="1:12" s="125" customFormat="1" ht="12.75" hidden="1" x14ac:dyDescent="0.2">
      <c r="A220" s="129">
        <v>3294</v>
      </c>
      <c r="B220" s="130" t="s">
        <v>604</v>
      </c>
      <c r="C220" s="131"/>
      <c r="D220" s="131">
        <f t="shared" si="6"/>
        <v>0</v>
      </c>
      <c r="E220" s="131"/>
      <c r="F220" s="132"/>
      <c r="G220" s="140"/>
      <c r="H220" s="140"/>
      <c r="I220" s="133"/>
      <c r="J220" s="140"/>
      <c r="K220" s="128"/>
      <c r="L220" s="128"/>
    </row>
    <row r="221" spans="1:12" s="125" customFormat="1" ht="12.75" x14ac:dyDescent="0.2">
      <c r="A221" s="129">
        <v>3295</v>
      </c>
      <c r="B221" s="130" t="s">
        <v>605</v>
      </c>
      <c r="C221" s="131">
        <v>16019</v>
      </c>
      <c r="D221" s="131">
        <f t="shared" si="6"/>
        <v>16019</v>
      </c>
      <c r="E221" s="131">
        <v>16886.870000000003</v>
      </c>
      <c r="F221" s="132"/>
      <c r="G221" s="140"/>
      <c r="H221" s="140"/>
      <c r="I221" s="133"/>
      <c r="J221" s="140"/>
      <c r="K221" s="128"/>
      <c r="L221" s="128"/>
    </row>
    <row r="222" spans="1:12" s="125" customFormat="1" ht="12.75" x14ac:dyDescent="0.2">
      <c r="A222" s="129">
        <v>3296</v>
      </c>
      <c r="B222" s="130" t="s">
        <v>606</v>
      </c>
      <c r="C222" s="131"/>
      <c r="D222" s="131">
        <f t="shared" si="6"/>
        <v>0</v>
      </c>
      <c r="E222" s="131">
        <v>63684.260000000024</v>
      </c>
      <c r="F222" s="132"/>
      <c r="G222" s="140"/>
      <c r="H222" s="140"/>
      <c r="I222" s="133"/>
      <c r="J222" s="140"/>
      <c r="K222" s="128"/>
      <c r="L222" s="128"/>
    </row>
    <row r="223" spans="1:12" s="125" customFormat="1" ht="12.75" hidden="1" x14ac:dyDescent="0.2">
      <c r="A223" s="129">
        <v>3299</v>
      </c>
      <c r="B223" s="130" t="s">
        <v>600</v>
      </c>
      <c r="C223" s="131"/>
      <c r="D223" s="131">
        <f t="shared" si="6"/>
        <v>0</v>
      </c>
      <c r="E223" s="131"/>
      <c r="F223" s="132"/>
      <c r="G223" s="140"/>
      <c r="H223" s="140"/>
      <c r="I223" s="133"/>
      <c r="J223" s="140"/>
      <c r="K223" s="128"/>
      <c r="L223" s="128"/>
    </row>
    <row r="224" spans="1:12" s="125" customFormat="1" ht="12.75" hidden="1" x14ac:dyDescent="0.2">
      <c r="A224" s="121">
        <v>342</v>
      </c>
      <c r="B224" s="122" t="s">
        <v>607</v>
      </c>
      <c r="C224" s="123">
        <f>+C225</f>
        <v>0</v>
      </c>
      <c r="D224" s="123">
        <f>+D225</f>
        <v>0</v>
      </c>
      <c r="E224" s="123">
        <f>+E225</f>
        <v>0</v>
      </c>
      <c r="F224" s="124" t="e">
        <f>+E224/D224*100</f>
        <v>#DIV/0!</v>
      </c>
      <c r="I224" s="133"/>
      <c r="K224" s="128"/>
      <c r="L224" s="128"/>
    </row>
    <row r="225" spans="1:12" s="125" customFormat="1" ht="25.5" hidden="1" customHeight="1" x14ac:dyDescent="0.2">
      <c r="A225" s="130">
        <v>3423</v>
      </c>
      <c r="B225" s="130" t="s">
        <v>276</v>
      </c>
      <c r="C225" s="131">
        <v>0</v>
      </c>
      <c r="D225" s="131">
        <f>C225</f>
        <v>0</v>
      </c>
      <c r="E225" s="131"/>
      <c r="F225" s="132"/>
      <c r="I225" s="133"/>
      <c r="K225" s="128"/>
      <c r="L225" s="128"/>
    </row>
    <row r="226" spans="1:12" s="125" customFormat="1" ht="12.75" x14ac:dyDescent="0.2">
      <c r="A226" s="121">
        <v>343</v>
      </c>
      <c r="B226" s="122" t="s">
        <v>608</v>
      </c>
      <c r="C226" s="123">
        <f>SUM(C227:C229)</f>
        <v>0</v>
      </c>
      <c r="D226" s="123">
        <f>SUM(D227:D229)</f>
        <v>0</v>
      </c>
      <c r="E226" s="123">
        <f>SUM(E227:E229)</f>
        <v>108177.86000000006</v>
      </c>
      <c r="F226" s="124"/>
      <c r="I226" s="133"/>
      <c r="K226" s="128"/>
      <c r="L226" s="128"/>
    </row>
    <row r="227" spans="1:12" s="125" customFormat="1" ht="12.75" hidden="1" x14ac:dyDescent="0.2">
      <c r="A227" s="129">
        <v>3431</v>
      </c>
      <c r="B227" s="130" t="s">
        <v>609</v>
      </c>
      <c r="C227" s="131">
        <v>0</v>
      </c>
      <c r="D227" s="131">
        <f>C227</f>
        <v>0</v>
      </c>
      <c r="E227" s="131"/>
      <c r="F227" s="132"/>
      <c r="I227" s="133"/>
      <c r="K227" s="128"/>
      <c r="L227" s="128"/>
    </row>
    <row r="228" spans="1:12" s="125" customFormat="1" ht="25.5" hidden="1" x14ac:dyDescent="0.2">
      <c r="A228" s="129">
        <v>3432</v>
      </c>
      <c r="B228" s="130" t="s">
        <v>610</v>
      </c>
      <c r="C228" s="131">
        <v>0</v>
      </c>
      <c r="D228" s="131">
        <f>C228</f>
        <v>0</v>
      </c>
      <c r="E228" s="131"/>
      <c r="F228" s="132"/>
      <c r="I228" s="133"/>
      <c r="K228" s="128"/>
      <c r="L228" s="128"/>
    </row>
    <row r="229" spans="1:12" s="125" customFormat="1" ht="12.75" x14ac:dyDescent="0.2">
      <c r="A229" s="129">
        <v>3433</v>
      </c>
      <c r="B229" s="130" t="s">
        <v>611</v>
      </c>
      <c r="C229" s="131">
        <v>0</v>
      </c>
      <c r="D229" s="131">
        <f>C229</f>
        <v>0</v>
      </c>
      <c r="E229" s="131">
        <v>108177.86000000006</v>
      </c>
      <c r="F229" s="132"/>
      <c r="I229" s="133"/>
      <c r="K229" s="128"/>
      <c r="L229" s="128"/>
    </row>
    <row r="230" spans="1:12" s="125" customFormat="1" ht="25.5" hidden="1" x14ac:dyDescent="0.2">
      <c r="A230" s="121">
        <v>369</v>
      </c>
      <c r="B230" s="122" t="s">
        <v>612</v>
      </c>
      <c r="C230" s="123">
        <f>C231+C232</f>
        <v>0</v>
      </c>
      <c r="D230" s="123">
        <f>D231+D232</f>
        <v>0</v>
      </c>
      <c r="E230" s="123">
        <f>E231+E232</f>
        <v>0</v>
      </c>
      <c r="F230" s="124" t="e">
        <f>+E230/D230*100</f>
        <v>#DIV/0!</v>
      </c>
      <c r="I230" s="133"/>
      <c r="K230" s="128"/>
      <c r="L230" s="128"/>
    </row>
    <row r="231" spans="1:12" s="125" customFormat="1" ht="25.5" hidden="1" x14ac:dyDescent="0.2">
      <c r="A231" s="143">
        <v>3691</v>
      </c>
      <c r="B231" s="143" t="s">
        <v>613</v>
      </c>
      <c r="C231" s="131">
        <v>0</v>
      </c>
      <c r="D231" s="131">
        <f>C231</f>
        <v>0</v>
      </c>
      <c r="E231" s="131"/>
      <c r="F231" s="132"/>
      <c r="I231" s="133"/>
      <c r="K231" s="128"/>
      <c r="L231" s="128"/>
    </row>
    <row r="232" spans="1:12" s="125" customFormat="1" ht="23.25" hidden="1" customHeight="1" x14ac:dyDescent="0.2">
      <c r="A232" s="143">
        <v>3693</v>
      </c>
      <c r="B232" s="143" t="s">
        <v>641</v>
      </c>
      <c r="C232" s="131">
        <v>0</v>
      </c>
      <c r="D232" s="131">
        <f>C232</f>
        <v>0</v>
      </c>
      <c r="E232" s="131"/>
      <c r="F232" s="132"/>
      <c r="I232" s="133"/>
      <c r="K232" s="128"/>
      <c r="L232" s="128"/>
    </row>
    <row r="233" spans="1:12" s="125" customFormat="1" ht="25.5" hidden="1" x14ac:dyDescent="0.2">
      <c r="A233" s="121">
        <v>372</v>
      </c>
      <c r="B233" s="122" t="s">
        <v>614</v>
      </c>
      <c r="C233" s="123">
        <f>SUM(C234:C234)</f>
        <v>0</v>
      </c>
      <c r="D233" s="123">
        <f>SUM(D234:D234)</f>
        <v>0</v>
      </c>
      <c r="E233" s="123">
        <f>SUM(E234:E234)</f>
        <v>0</v>
      </c>
      <c r="F233" s="124" t="e">
        <f>+E233/D233*100</f>
        <v>#DIV/0!</v>
      </c>
      <c r="I233" s="133"/>
      <c r="K233" s="128"/>
      <c r="L233" s="128"/>
    </row>
    <row r="234" spans="1:12" s="125" customFormat="1" ht="12.75" hidden="1" x14ac:dyDescent="0.2">
      <c r="A234" s="129">
        <v>3721</v>
      </c>
      <c r="B234" s="130" t="s">
        <v>615</v>
      </c>
      <c r="C234" s="131">
        <v>0</v>
      </c>
      <c r="D234" s="131">
        <f>C234</f>
        <v>0</v>
      </c>
      <c r="E234" s="131"/>
      <c r="F234" s="132"/>
      <c r="I234" s="133"/>
      <c r="K234" s="128"/>
      <c r="L234" s="128"/>
    </row>
    <row r="235" spans="1:12" s="125" customFormat="1" ht="12.75" hidden="1" x14ac:dyDescent="0.2">
      <c r="A235" s="121">
        <v>381</v>
      </c>
      <c r="B235" s="122" t="s">
        <v>125</v>
      </c>
      <c r="C235" s="123">
        <f>+C236</f>
        <v>0</v>
      </c>
      <c r="D235" s="123">
        <f>+D236</f>
        <v>0</v>
      </c>
      <c r="E235" s="123">
        <f>+E236</f>
        <v>0</v>
      </c>
      <c r="F235" s="124" t="e">
        <f>+E235/D235*100</f>
        <v>#DIV/0!</v>
      </c>
      <c r="I235" s="133"/>
      <c r="K235" s="128"/>
      <c r="L235" s="128"/>
    </row>
    <row r="236" spans="1:12" s="125" customFormat="1" ht="12.75" hidden="1" x14ac:dyDescent="0.2">
      <c r="A236" s="129" t="s">
        <v>354</v>
      </c>
      <c r="B236" s="130" t="s">
        <v>355</v>
      </c>
      <c r="C236" s="131">
        <v>0</v>
      </c>
      <c r="D236" s="131">
        <f>C236</f>
        <v>0</v>
      </c>
      <c r="E236" s="131">
        <v>0</v>
      </c>
      <c r="F236" s="132"/>
      <c r="I236" s="133"/>
      <c r="K236" s="128"/>
      <c r="L236" s="128"/>
    </row>
    <row r="237" spans="1:12" s="125" customFormat="1" ht="12.75" hidden="1" x14ac:dyDescent="0.2">
      <c r="A237" s="121">
        <v>383</v>
      </c>
      <c r="B237" s="122" t="s">
        <v>616</v>
      </c>
      <c r="C237" s="123">
        <f>+C238+C239</f>
        <v>0</v>
      </c>
      <c r="D237" s="123">
        <f>+D238+D239</f>
        <v>0</v>
      </c>
      <c r="E237" s="123">
        <f>+E238+E239</f>
        <v>0</v>
      </c>
      <c r="F237" s="124" t="e">
        <f>+E237/D237*100</f>
        <v>#DIV/0!</v>
      </c>
      <c r="I237" s="133"/>
      <c r="K237" s="128"/>
      <c r="L237" s="128"/>
    </row>
    <row r="238" spans="1:12" s="125" customFormat="1" ht="12.75" hidden="1" x14ac:dyDescent="0.2">
      <c r="A238" s="129">
        <v>3831</v>
      </c>
      <c r="B238" s="130" t="s">
        <v>617</v>
      </c>
      <c r="C238" s="131">
        <v>0</v>
      </c>
      <c r="D238" s="131">
        <f>C238</f>
        <v>0</v>
      </c>
      <c r="E238" s="131"/>
      <c r="F238" s="132"/>
      <c r="I238" s="133"/>
      <c r="K238" s="128"/>
      <c r="L238" s="128"/>
    </row>
    <row r="239" spans="1:12" s="125" customFormat="1" ht="12.75" hidden="1" x14ac:dyDescent="0.2">
      <c r="A239" s="129">
        <v>3834</v>
      </c>
      <c r="B239" s="130" t="s">
        <v>372</v>
      </c>
      <c r="C239" s="131">
        <v>0</v>
      </c>
      <c r="D239" s="131">
        <f>C239</f>
        <v>0</v>
      </c>
      <c r="E239" s="131">
        <v>0</v>
      </c>
      <c r="F239" s="132"/>
      <c r="I239" s="133"/>
      <c r="K239" s="128"/>
      <c r="L239" s="128"/>
    </row>
    <row r="240" spans="1:12" s="125" customFormat="1" ht="12" hidden="1" customHeight="1" x14ac:dyDescent="0.2">
      <c r="A240" s="121">
        <v>385</v>
      </c>
      <c r="B240" s="122" t="s">
        <v>618</v>
      </c>
      <c r="C240" s="123">
        <v>0</v>
      </c>
      <c r="D240" s="131">
        <f>C240</f>
        <v>0</v>
      </c>
      <c r="E240" s="123">
        <v>0</v>
      </c>
      <c r="F240" s="124">
        <v>0</v>
      </c>
      <c r="I240" s="133"/>
      <c r="K240" s="128"/>
      <c r="L240" s="128"/>
    </row>
    <row r="241" spans="1:13" s="125" customFormat="1" ht="12.75" hidden="1" x14ac:dyDescent="0.2">
      <c r="A241" s="121">
        <v>421</v>
      </c>
      <c r="B241" s="122" t="s">
        <v>619</v>
      </c>
      <c r="C241" s="123">
        <f>SUM(C242:C243)</f>
        <v>0</v>
      </c>
      <c r="D241" s="123">
        <f>SUM(D242:D243)</f>
        <v>0</v>
      </c>
      <c r="E241" s="123">
        <f>SUM(E242:E243)</f>
        <v>0</v>
      </c>
      <c r="F241" s="124" t="e">
        <f>+E241/D241*100</f>
        <v>#DIV/0!</v>
      </c>
      <c r="I241" s="133"/>
      <c r="K241" s="128"/>
      <c r="L241" s="128"/>
    </row>
    <row r="242" spans="1:13" s="125" customFormat="1" ht="12.75" hidden="1" x14ac:dyDescent="0.2">
      <c r="A242" s="129">
        <v>4212</v>
      </c>
      <c r="B242" s="130" t="s">
        <v>620</v>
      </c>
      <c r="C242" s="131">
        <v>0</v>
      </c>
      <c r="D242" s="131">
        <f>C242</f>
        <v>0</v>
      </c>
      <c r="E242" s="131"/>
      <c r="F242" s="132"/>
      <c r="I242" s="133"/>
      <c r="K242" s="128"/>
      <c r="L242" s="128"/>
    </row>
    <row r="243" spans="1:13" s="125" customFormat="1" ht="12.75" hidden="1" x14ac:dyDescent="0.2">
      <c r="A243" s="129">
        <v>4214</v>
      </c>
      <c r="B243" s="130" t="s">
        <v>621</v>
      </c>
      <c r="C243" s="131">
        <v>0</v>
      </c>
      <c r="D243" s="131">
        <f>C243</f>
        <v>0</v>
      </c>
      <c r="E243" s="131"/>
      <c r="F243" s="132"/>
      <c r="I243" s="133"/>
      <c r="K243" s="128"/>
      <c r="L243" s="128"/>
    </row>
    <row r="244" spans="1:13" s="125" customFormat="1" ht="12.75" hidden="1" x14ac:dyDescent="0.2">
      <c r="A244" s="121">
        <v>422</v>
      </c>
      <c r="B244" s="122" t="s">
        <v>622</v>
      </c>
      <c r="C244" s="123">
        <f>SUM(C245:C250)</f>
        <v>0</v>
      </c>
      <c r="D244" s="123">
        <f>SUM(D245:D250)</f>
        <v>0</v>
      </c>
      <c r="E244" s="123">
        <f>SUM(E245:E250)</f>
        <v>0</v>
      </c>
      <c r="F244" s="124" t="e">
        <f>+E244/D244*100</f>
        <v>#DIV/0!</v>
      </c>
      <c r="I244" s="133"/>
      <c r="K244" s="128"/>
      <c r="L244" s="128"/>
    </row>
    <row r="245" spans="1:13" s="125" customFormat="1" ht="12.75" hidden="1" x14ac:dyDescent="0.2">
      <c r="A245" s="129">
        <v>4221</v>
      </c>
      <c r="B245" s="130" t="s">
        <v>623</v>
      </c>
      <c r="C245" s="131"/>
      <c r="D245" s="131">
        <f t="shared" ref="D245:D250" si="7">C245</f>
        <v>0</v>
      </c>
      <c r="E245" s="131"/>
      <c r="F245" s="132"/>
      <c r="I245" s="133"/>
      <c r="K245" s="128"/>
      <c r="L245" s="128"/>
    </row>
    <row r="246" spans="1:13" s="125" customFormat="1" ht="12.75" hidden="1" x14ac:dyDescent="0.2">
      <c r="A246" s="129">
        <v>4222</v>
      </c>
      <c r="B246" s="130" t="s">
        <v>624</v>
      </c>
      <c r="C246" s="131"/>
      <c r="D246" s="131">
        <f t="shared" si="7"/>
        <v>0</v>
      </c>
      <c r="E246" s="131"/>
      <c r="F246" s="132"/>
      <c r="I246" s="133"/>
      <c r="K246" s="128"/>
      <c r="L246" s="128"/>
    </row>
    <row r="247" spans="1:13" s="125" customFormat="1" ht="12.75" hidden="1" x14ac:dyDescent="0.2">
      <c r="A247" s="129">
        <v>4223</v>
      </c>
      <c r="B247" s="130" t="s">
        <v>625</v>
      </c>
      <c r="C247" s="131"/>
      <c r="D247" s="131">
        <f t="shared" si="7"/>
        <v>0</v>
      </c>
      <c r="E247" s="131"/>
      <c r="F247" s="132"/>
      <c r="I247" s="133"/>
      <c r="J247" s="140"/>
      <c r="K247" s="141"/>
      <c r="L247" s="141"/>
      <c r="M247" s="140"/>
    </row>
    <row r="248" spans="1:13" s="125" customFormat="1" ht="12.75" hidden="1" x14ac:dyDescent="0.2">
      <c r="A248" s="129">
        <v>4224</v>
      </c>
      <c r="B248" s="130" t="s">
        <v>626</v>
      </c>
      <c r="C248" s="131"/>
      <c r="D248" s="131">
        <f t="shared" si="7"/>
        <v>0</v>
      </c>
      <c r="E248" s="131"/>
      <c r="F248" s="132"/>
      <c r="I248" s="133"/>
      <c r="J248" s="140"/>
      <c r="K248" s="141"/>
      <c r="L248" s="141"/>
      <c r="M248" s="140"/>
    </row>
    <row r="249" spans="1:13" s="125" customFormat="1" ht="12.75" hidden="1" x14ac:dyDescent="0.2">
      <c r="A249" s="129">
        <v>4225</v>
      </c>
      <c r="B249" s="130" t="s">
        <v>627</v>
      </c>
      <c r="C249" s="131"/>
      <c r="D249" s="131">
        <f t="shared" si="7"/>
        <v>0</v>
      </c>
      <c r="E249" s="131"/>
      <c r="F249" s="132"/>
      <c r="I249" s="133"/>
      <c r="J249" s="140"/>
      <c r="K249" s="141"/>
      <c r="L249" s="141"/>
      <c r="M249" s="140"/>
    </row>
    <row r="250" spans="1:13" s="125" customFormat="1" ht="12.75" hidden="1" x14ac:dyDescent="0.2">
      <c r="A250" s="129">
        <v>4227</v>
      </c>
      <c r="B250" s="130" t="s">
        <v>628</v>
      </c>
      <c r="C250" s="131">
        <v>0</v>
      </c>
      <c r="D250" s="131">
        <f t="shared" si="7"/>
        <v>0</v>
      </c>
      <c r="E250" s="131"/>
      <c r="F250" s="132"/>
      <c r="I250" s="133"/>
      <c r="J250" s="140"/>
      <c r="K250" s="141"/>
      <c r="L250" s="141"/>
      <c r="M250" s="140"/>
    </row>
    <row r="251" spans="1:13" s="125" customFormat="1" ht="12.75" hidden="1" x14ac:dyDescent="0.2">
      <c r="A251" s="121">
        <v>423</v>
      </c>
      <c r="B251" s="122" t="s">
        <v>629</v>
      </c>
      <c r="C251" s="123">
        <f>+C252+C253</f>
        <v>0</v>
      </c>
      <c r="D251" s="123">
        <f>+D252+D253</f>
        <v>0</v>
      </c>
      <c r="E251" s="123">
        <f>+E252+E253</f>
        <v>0</v>
      </c>
      <c r="F251" s="124" t="e">
        <f>+E251/D251*100</f>
        <v>#DIV/0!</v>
      </c>
      <c r="I251" s="133"/>
      <c r="J251" s="140"/>
      <c r="K251" s="141"/>
      <c r="L251" s="141"/>
      <c r="M251" s="140"/>
    </row>
    <row r="252" spans="1:13" s="125" customFormat="1" ht="12.75" hidden="1" x14ac:dyDescent="0.2">
      <c r="A252" s="129">
        <v>4231</v>
      </c>
      <c r="B252" s="130" t="s">
        <v>630</v>
      </c>
      <c r="C252" s="131">
        <v>0</v>
      </c>
      <c r="D252" s="131">
        <f>C252</f>
        <v>0</v>
      </c>
      <c r="E252" s="131"/>
      <c r="F252" s="132"/>
      <c r="I252" s="133"/>
      <c r="J252" s="140"/>
      <c r="K252" s="141"/>
      <c r="L252" s="141"/>
      <c r="M252" s="140"/>
    </row>
    <row r="253" spans="1:13" s="125" customFormat="1" ht="25.5" hidden="1" x14ac:dyDescent="0.2">
      <c r="A253" s="129">
        <v>4233</v>
      </c>
      <c r="B253" s="130" t="s">
        <v>631</v>
      </c>
      <c r="C253" s="131">
        <v>0</v>
      </c>
      <c r="D253" s="131">
        <f>C253</f>
        <v>0</v>
      </c>
      <c r="E253" s="131"/>
      <c r="F253" s="132"/>
      <c r="I253" s="133"/>
      <c r="J253" s="140"/>
      <c r="K253" s="141"/>
      <c r="L253" s="141"/>
      <c r="M253" s="140"/>
    </row>
    <row r="254" spans="1:13" s="125" customFormat="1" ht="25.5" hidden="1" x14ac:dyDescent="0.2">
      <c r="A254" s="121">
        <v>424</v>
      </c>
      <c r="B254" s="122" t="s">
        <v>632</v>
      </c>
      <c r="C254" s="123">
        <f>+C255</f>
        <v>0</v>
      </c>
      <c r="D254" s="123">
        <f>+D255</f>
        <v>0</v>
      </c>
      <c r="E254" s="123">
        <f>+E255</f>
        <v>0</v>
      </c>
      <c r="F254" s="124" t="e">
        <f>+E254/D254*100</f>
        <v>#DIV/0!</v>
      </c>
      <c r="I254" s="133"/>
      <c r="K254" s="128"/>
      <c r="L254" s="128"/>
    </row>
    <row r="255" spans="1:13" s="125" customFormat="1" ht="12.75" hidden="1" x14ac:dyDescent="0.2">
      <c r="A255" s="136" t="s">
        <v>633</v>
      </c>
      <c r="B255" s="137" t="s">
        <v>634</v>
      </c>
      <c r="C255" s="131">
        <v>0</v>
      </c>
      <c r="D255" s="131">
        <f>C255</f>
        <v>0</v>
      </c>
      <c r="E255" s="131"/>
      <c r="F255" s="132"/>
      <c r="I255" s="133"/>
      <c r="K255" s="128"/>
      <c r="L255" s="128"/>
    </row>
    <row r="256" spans="1:13" s="125" customFormat="1" ht="12.75" hidden="1" x14ac:dyDescent="0.2">
      <c r="A256" s="121">
        <v>426</v>
      </c>
      <c r="B256" s="122" t="s">
        <v>635</v>
      </c>
      <c r="C256" s="123">
        <f>SUM(C257:C257)</f>
        <v>0</v>
      </c>
      <c r="D256" s="123">
        <f>SUM(D257:D257)</f>
        <v>0</v>
      </c>
      <c r="E256" s="123">
        <f>SUM(E257:E257)</f>
        <v>0</v>
      </c>
      <c r="F256" s="124" t="e">
        <f>+E256/D256*100</f>
        <v>#DIV/0!</v>
      </c>
      <c r="I256" s="133"/>
      <c r="K256" s="128"/>
      <c r="L256" s="128"/>
    </row>
    <row r="257" spans="1:12" s="125" customFormat="1" ht="12.75" hidden="1" x14ac:dyDescent="0.2">
      <c r="A257" s="129">
        <v>4262</v>
      </c>
      <c r="B257" s="130" t="s">
        <v>636</v>
      </c>
      <c r="C257" s="131"/>
      <c r="D257" s="131"/>
      <c r="E257" s="131"/>
      <c r="F257" s="132"/>
      <c r="I257" s="133"/>
      <c r="K257" s="128"/>
      <c r="L257" s="128"/>
    </row>
    <row r="258" spans="1:12" s="125" customFormat="1" ht="12.75" hidden="1" x14ac:dyDescent="0.2">
      <c r="A258" s="121">
        <v>451</v>
      </c>
      <c r="B258" s="122" t="s">
        <v>637</v>
      </c>
      <c r="C258" s="123">
        <f>+C259</f>
        <v>0</v>
      </c>
      <c r="D258" s="123">
        <f>+D259</f>
        <v>0</v>
      </c>
      <c r="E258" s="123">
        <f>+E259</f>
        <v>0</v>
      </c>
      <c r="F258" s="124" t="e">
        <f>+E258/D258*100</f>
        <v>#DIV/0!</v>
      </c>
      <c r="I258" s="133"/>
      <c r="K258" s="128"/>
      <c r="L258" s="128"/>
    </row>
    <row r="259" spans="1:12" s="125" customFormat="1" ht="12.75" hidden="1" x14ac:dyDescent="0.2">
      <c r="A259" s="129">
        <v>4511</v>
      </c>
      <c r="B259" s="130" t="s">
        <v>637</v>
      </c>
      <c r="C259" s="131"/>
      <c r="D259" s="131">
        <f>C259</f>
        <v>0</v>
      </c>
      <c r="E259" s="131">
        <v>0</v>
      </c>
      <c r="F259" s="132"/>
      <c r="I259" s="133"/>
      <c r="K259" s="128"/>
      <c r="L259" s="128"/>
    </row>
    <row r="260" spans="1:12" s="125" customFormat="1" ht="38.25" hidden="1" x14ac:dyDescent="0.2">
      <c r="A260" s="121">
        <v>544</v>
      </c>
      <c r="B260" s="122" t="s">
        <v>548</v>
      </c>
      <c r="C260" s="123">
        <f>C261</f>
        <v>0</v>
      </c>
      <c r="D260" s="123">
        <f>D261</f>
        <v>0</v>
      </c>
      <c r="E260" s="123">
        <f>E261</f>
        <v>0</v>
      </c>
      <c r="F260" s="124" t="e">
        <f>+E260/D260*100</f>
        <v>#DIV/0!</v>
      </c>
      <c r="I260" s="133"/>
      <c r="K260" s="128"/>
      <c r="L260" s="128"/>
    </row>
    <row r="261" spans="1:12" s="125" customFormat="1" ht="38.25" hidden="1" x14ac:dyDescent="0.2">
      <c r="A261" s="129">
        <v>5445</v>
      </c>
      <c r="B261" s="130" t="s">
        <v>638</v>
      </c>
      <c r="C261" s="131">
        <v>0</v>
      </c>
      <c r="D261" s="131">
        <f>C261</f>
        <v>0</v>
      </c>
      <c r="E261" s="131"/>
      <c r="F261" s="132"/>
      <c r="I261" s="133"/>
      <c r="K261" s="128"/>
      <c r="L261" s="128"/>
    </row>
    <row r="262" spans="1:12" s="125" customFormat="1" ht="30.75" customHeight="1" x14ac:dyDescent="0.2">
      <c r="A262" s="246" t="s">
        <v>644</v>
      </c>
      <c r="B262" s="246"/>
      <c r="C262" s="147">
        <f>C181+C186+C188+C192+C197+C204+C214+C216+C224+C226+C230+C233+C235+C237+C241+C244+C251+C254+C256+C258+C260</f>
        <v>234316</v>
      </c>
      <c r="D262" s="147">
        <f>D181+D186+D188+D192+D197+D204+D214+D216+D224+D226+D230+D233+D235+D237+D241+D244+D251+D254+D256+D258+D260</f>
        <v>234316</v>
      </c>
      <c r="E262" s="147">
        <f>E181+E186+E188+E192+E197+E204+E214+E216+E224+E226+E230+E233+E235+E237+E241+E244+E251+E254+E256+E258+E260</f>
        <v>472947.84000000014</v>
      </c>
      <c r="F262" s="148">
        <f>+E262/D262*100</f>
        <v>201.84188873145672</v>
      </c>
      <c r="I262" s="133"/>
      <c r="K262" s="128"/>
      <c r="L262" s="128"/>
    </row>
    <row r="263" spans="1:12" s="153" customFormat="1" ht="12.75" x14ac:dyDescent="0.25">
      <c r="A263" s="149"/>
      <c r="B263" s="150"/>
      <c r="C263" s="151"/>
      <c r="D263" s="151"/>
      <c r="E263" s="151"/>
      <c r="F263" s="152"/>
      <c r="I263" s="154"/>
    </row>
    <row r="264" spans="1:12" s="153" customFormat="1" ht="12.75" x14ac:dyDescent="0.25">
      <c r="A264" s="149"/>
      <c r="B264" s="150"/>
      <c r="C264" s="151"/>
      <c r="D264" s="151"/>
      <c r="E264" s="151"/>
      <c r="F264" s="152"/>
      <c r="I264" s="154"/>
    </row>
    <row r="265" spans="1:12" s="115" customFormat="1" ht="25.5" x14ac:dyDescent="0.25">
      <c r="A265" s="111" t="s">
        <v>563</v>
      </c>
      <c r="B265" s="112" t="s">
        <v>645</v>
      </c>
      <c r="C265" s="113"/>
      <c r="D265" s="113"/>
      <c r="E265" s="113"/>
      <c r="F265" s="114"/>
      <c r="I265" s="116"/>
    </row>
    <row r="266" spans="1:12" s="115" customFormat="1" ht="25.5" x14ac:dyDescent="0.25">
      <c r="A266" s="117" t="s">
        <v>565</v>
      </c>
      <c r="B266" s="118" t="s">
        <v>646</v>
      </c>
      <c r="C266" s="119"/>
      <c r="D266" s="119"/>
      <c r="E266" s="119"/>
      <c r="F266" s="120"/>
      <c r="I266" s="116"/>
    </row>
    <row r="267" spans="1:12" s="125" customFormat="1" ht="12.75" x14ac:dyDescent="0.2">
      <c r="A267" s="121">
        <v>311</v>
      </c>
      <c r="B267" s="122" t="s">
        <v>567</v>
      </c>
      <c r="C267" s="123">
        <f>+C268+C269+C270+C271</f>
        <v>602791</v>
      </c>
      <c r="D267" s="123">
        <f>+D268+D269+D270+D271</f>
        <v>602791</v>
      </c>
      <c r="E267" s="123">
        <f>+E268+E269+E270+E271</f>
        <v>458457.72000000015</v>
      </c>
      <c r="F267" s="124">
        <f>+E267/D267*100</f>
        <v>76.055833613972368</v>
      </c>
      <c r="I267" s="133"/>
      <c r="K267" s="128"/>
      <c r="L267" s="128"/>
    </row>
    <row r="268" spans="1:12" s="125" customFormat="1" ht="12.75" x14ac:dyDescent="0.2">
      <c r="A268" s="129">
        <v>3111</v>
      </c>
      <c r="B268" s="130" t="s">
        <v>568</v>
      </c>
      <c r="C268" s="131">
        <v>602791</v>
      </c>
      <c r="D268" s="131">
        <f>C268</f>
        <v>602791</v>
      </c>
      <c r="E268" s="131">
        <v>458316.32000000012</v>
      </c>
      <c r="F268" s="132"/>
      <c r="I268" s="133"/>
      <c r="J268" s="134"/>
      <c r="K268" s="128"/>
      <c r="L268" s="128"/>
    </row>
    <row r="269" spans="1:12" s="125" customFormat="1" ht="12.75" x14ac:dyDescent="0.2">
      <c r="A269" s="129">
        <v>3112</v>
      </c>
      <c r="B269" s="130" t="s">
        <v>569</v>
      </c>
      <c r="C269" s="131"/>
      <c r="D269" s="131">
        <f>C269</f>
        <v>0</v>
      </c>
      <c r="E269" s="131">
        <v>141.4</v>
      </c>
      <c r="F269" s="132"/>
      <c r="I269" s="133"/>
      <c r="J269" s="134"/>
      <c r="K269" s="128"/>
      <c r="L269" s="128"/>
    </row>
    <row r="270" spans="1:12" s="125" customFormat="1" ht="12.75" x14ac:dyDescent="0.2">
      <c r="A270" s="129">
        <v>3113</v>
      </c>
      <c r="B270" s="130" t="s">
        <v>570</v>
      </c>
      <c r="C270" s="131"/>
      <c r="D270" s="131">
        <f>C270</f>
        <v>0</v>
      </c>
      <c r="E270" s="131"/>
      <c r="F270" s="132"/>
      <c r="I270" s="133"/>
      <c r="J270" s="134"/>
      <c r="K270" s="128"/>
      <c r="L270" s="128"/>
    </row>
    <row r="271" spans="1:12" s="125" customFormat="1" ht="12.75" x14ac:dyDescent="0.2">
      <c r="A271" s="129">
        <v>3114</v>
      </c>
      <c r="B271" s="130" t="s">
        <v>193</v>
      </c>
      <c r="C271" s="131">
        <v>0</v>
      </c>
      <c r="D271" s="131">
        <f>C271</f>
        <v>0</v>
      </c>
      <c r="E271" s="131">
        <v>0</v>
      </c>
      <c r="F271" s="132"/>
      <c r="I271" s="133"/>
      <c r="J271" s="134"/>
      <c r="K271" s="128"/>
      <c r="L271" s="128"/>
    </row>
    <row r="272" spans="1:12" s="125" customFormat="1" ht="12.75" x14ac:dyDescent="0.2">
      <c r="A272" s="121">
        <v>312</v>
      </c>
      <c r="B272" s="122" t="s">
        <v>571</v>
      </c>
      <c r="C272" s="123">
        <f>+C273</f>
        <v>0</v>
      </c>
      <c r="D272" s="123">
        <f>+D273</f>
        <v>0</v>
      </c>
      <c r="E272" s="123">
        <f>+E273</f>
        <v>3600</v>
      </c>
      <c r="F272" s="124" t="s">
        <v>647</v>
      </c>
      <c r="I272" s="133"/>
      <c r="J272" s="134"/>
      <c r="K272" s="128"/>
      <c r="L272" s="128"/>
    </row>
    <row r="273" spans="1:12" s="125" customFormat="1" ht="12.75" x14ac:dyDescent="0.2">
      <c r="A273" s="129">
        <v>3121</v>
      </c>
      <c r="B273" s="130" t="s">
        <v>571</v>
      </c>
      <c r="C273" s="131"/>
      <c r="D273" s="131">
        <f>C273</f>
        <v>0</v>
      </c>
      <c r="E273" s="131">
        <v>3600</v>
      </c>
      <c r="F273" s="132"/>
      <c r="I273" s="133"/>
      <c r="K273" s="128"/>
      <c r="L273" s="128"/>
    </row>
    <row r="274" spans="1:12" s="125" customFormat="1" ht="12.75" x14ac:dyDescent="0.2">
      <c r="A274" s="121">
        <v>313</v>
      </c>
      <c r="B274" s="122" t="s">
        <v>572</v>
      </c>
      <c r="C274" s="123">
        <f>SUM(C275:C277)</f>
        <v>100466</v>
      </c>
      <c r="D274" s="123">
        <f>SUM(D275:D277)</f>
        <v>100466</v>
      </c>
      <c r="E274" s="123">
        <f>SUM(E275:E277)</f>
        <v>71614.470000000016</v>
      </c>
      <c r="F274" s="124">
        <f>+E274/D274*100</f>
        <v>71.282294507594628</v>
      </c>
      <c r="I274" s="133"/>
      <c r="K274" s="128"/>
      <c r="L274" s="128"/>
    </row>
    <row r="275" spans="1:12" s="125" customFormat="1" ht="12.75" x14ac:dyDescent="0.2">
      <c r="A275" s="136">
        <v>3132</v>
      </c>
      <c r="B275" s="137" t="s">
        <v>573</v>
      </c>
      <c r="C275" s="131">
        <v>100466</v>
      </c>
      <c r="D275" s="131">
        <f>C275</f>
        <v>100466</v>
      </c>
      <c r="E275" s="131">
        <v>71614.470000000016</v>
      </c>
      <c r="F275" s="132"/>
      <c r="I275" s="133"/>
      <c r="K275" s="128"/>
      <c r="L275" s="128"/>
    </row>
    <row r="276" spans="1:12" s="125" customFormat="1" ht="25.5" hidden="1" x14ac:dyDescent="0.2">
      <c r="A276" s="129">
        <v>3133</v>
      </c>
      <c r="B276" s="130" t="s">
        <v>574</v>
      </c>
      <c r="C276" s="131"/>
      <c r="D276" s="131">
        <f>C276</f>
        <v>0</v>
      </c>
      <c r="E276" s="138"/>
      <c r="F276" s="139"/>
      <c r="I276" s="133"/>
      <c r="K276" s="128"/>
      <c r="L276" s="128"/>
    </row>
    <row r="277" spans="1:12" s="125" customFormat="1" ht="12" hidden="1" customHeight="1" x14ac:dyDescent="0.2">
      <c r="A277" s="129">
        <v>3133</v>
      </c>
      <c r="B277" s="130" t="s">
        <v>574</v>
      </c>
      <c r="C277" s="131">
        <v>0</v>
      </c>
      <c r="D277" s="131">
        <v>0</v>
      </c>
      <c r="E277" s="131">
        <v>0</v>
      </c>
      <c r="F277" s="132"/>
      <c r="I277" s="133"/>
      <c r="K277" s="128"/>
      <c r="L277" s="128"/>
    </row>
    <row r="278" spans="1:12" s="125" customFormat="1" ht="12.75" x14ac:dyDescent="0.2">
      <c r="A278" s="121">
        <v>321</v>
      </c>
      <c r="B278" s="122" t="s">
        <v>575</v>
      </c>
      <c r="C278" s="123">
        <f>SUM(C279:C282)</f>
        <v>66976</v>
      </c>
      <c r="D278" s="123">
        <f>SUM(D279:D282)</f>
        <v>66976</v>
      </c>
      <c r="E278" s="123">
        <f>SUM(E279:E282)</f>
        <v>171586.91999999993</v>
      </c>
      <c r="F278" s="124">
        <f>+E278/D278*100</f>
        <v>256.19165074056366</v>
      </c>
      <c r="I278" s="133"/>
      <c r="K278" s="128"/>
      <c r="L278" s="128"/>
    </row>
    <row r="279" spans="1:12" s="125" customFormat="1" ht="12.75" x14ac:dyDescent="0.2">
      <c r="A279" s="129">
        <v>3211</v>
      </c>
      <c r="B279" s="130" t="s">
        <v>576</v>
      </c>
      <c r="C279" s="131">
        <v>66976</v>
      </c>
      <c r="D279" s="131">
        <f>C279</f>
        <v>66976</v>
      </c>
      <c r="E279" s="131">
        <v>135549.86999999994</v>
      </c>
      <c r="F279" s="132"/>
      <c r="I279" s="133"/>
      <c r="K279" s="128"/>
      <c r="L279" s="128"/>
    </row>
    <row r="280" spans="1:12" s="125" customFormat="1" ht="25.5" x14ac:dyDescent="0.2">
      <c r="A280" s="129">
        <v>3212</v>
      </c>
      <c r="B280" s="130" t="s">
        <v>577</v>
      </c>
      <c r="C280" s="131"/>
      <c r="D280" s="131">
        <f>C280</f>
        <v>0</v>
      </c>
      <c r="E280" s="131">
        <v>3250.9299999999976</v>
      </c>
      <c r="F280" s="132"/>
      <c r="I280" s="133"/>
      <c r="K280" s="128"/>
      <c r="L280" s="128"/>
    </row>
    <row r="281" spans="1:12" s="125" customFormat="1" ht="12.75" x14ac:dyDescent="0.2">
      <c r="A281" s="129">
        <v>3213</v>
      </c>
      <c r="B281" s="130" t="s">
        <v>578</v>
      </c>
      <c r="C281" s="131"/>
      <c r="D281" s="131">
        <f>C281</f>
        <v>0</v>
      </c>
      <c r="E281" s="131">
        <v>13146.76</v>
      </c>
      <c r="F281" s="132"/>
      <c r="I281" s="133"/>
      <c r="K281" s="128"/>
      <c r="L281" s="128"/>
    </row>
    <row r="282" spans="1:12" s="125" customFormat="1" ht="12.75" x14ac:dyDescent="0.2">
      <c r="A282" s="129">
        <v>3214</v>
      </c>
      <c r="B282" s="130" t="s">
        <v>579</v>
      </c>
      <c r="C282" s="131"/>
      <c r="D282" s="131">
        <f>C282</f>
        <v>0</v>
      </c>
      <c r="E282" s="131">
        <v>19639.36</v>
      </c>
      <c r="F282" s="132"/>
      <c r="I282" s="133"/>
      <c r="K282" s="128"/>
      <c r="L282" s="128"/>
    </row>
    <row r="283" spans="1:12" s="125" customFormat="1" ht="12.75" x14ac:dyDescent="0.2">
      <c r="A283" s="121">
        <v>322</v>
      </c>
      <c r="B283" s="122" t="s">
        <v>580</v>
      </c>
      <c r="C283" s="123">
        <f>SUM(C284:C289)</f>
        <v>167441</v>
      </c>
      <c r="D283" s="123">
        <f>SUM(D284:D289)</f>
        <v>167441</v>
      </c>
      <c r="E283" s="123">
        <f>SUM(E284:E289)</f>
        <v>184053.99000000011</v>
      </c>
      <c r="F283" s="124">
        <f>+E283/D283*100</f>
        <v>109.92169779205815</v>
      </c>
      <c r="I283" s="133"/>
      <c r="K283" s="128"/>
      <c r="L283" s="128"/>
    </row>
    <row r="284" spans="1:12" s="125" customFormat="1" ht="12.75" x14ac:dyDescent="0.2">
      <c r="A284" s="129">
        <v>3221</v>
      </c>
      <c r="B284" s="130" t="s">
        <v>581</v>
      </c>
      <c r="C284" s="131"/>
      <c r="D284" s="131">
        <f t="shared" ref="D284:D289" si="8">C284</f>
        <v>0</v>
      </c>
      <c r="E284" s="131">
        <v>4677.25</v>
      </c>
      <c r="F284" s="132"/>
      <c r="I284" s="133"/>
      <c r="K284" s="128"/>
      <c r="L284" s="128"/>
    </row>
    <row r="285" spans="1:12" s="125" customFormat="1" ht="12.75" x14ac:dyDescent="0.2">
      <c r="A285" s="136" t="s">
        <v>582</v>
      </c>
      <c r="B285" s="137" t="s">
        <v>583</v>
      </c>
      <c r="C285" s="131">
        <v>167441</v>
      </c>
      <c r="D285" s="131">
        <f t="shared" si="8"/>
        <v>167441</v>
      </c>
      <c r="E285" s="159">
        <v>161262.60000000012</v>
      </c>
      <c r="F285" s="132"/>
      <c r="I285" s="133"/>
      <c r="K285" s="128"/>
      <c r="L285" s="128"/>
    </row>
    <row r="286" spans="1:12" s="125" customFormat="1" ht="12.75" hidden="1" x14ac:dyDescent="0.2">
      <c r="A286" s="129">
        <v>3223</v>
      </c>
      <c r="B286" s="130" t="s">
        <v>584</v>
      </c>
      <c r="C286" s="131"/>
      <c r="D286" s="131">
        <f t="shared" si="8"/>
        <v>0</v>
      </c>
      <c r="E286" s="131">
        <v>268.36</v>
      </c>
      <c r="F286" s="132"/>
      <c r="I286" s="133"/>
      <c r="K286" s="128"/>
      <c r="L286" s="128"/>
    </row>
    <row r="287" spans="1:12" s="125" customFormat="1" ht="25.5" x14ac:dyDescent="0.2">
      <c r="A287" s="136" t="s">
        <v>585</v>
      </c>
      <c r="B287" s="137" t="s">
        <v>586</v>
      </c>
      <c r="C287" s="131"/>
      <c r="D287" s="131">
        <f t="shared" si="8"/>
        <v>0</v>
      </c>
      <c r="E287" s="159">
        <v>17491.25</v>
      </c>
      <c r="F287" s="132"/>
      <c r="I287" s="133"/>
      <c r="K287" s="128"/>
      <c r="L287" s="128"/>
    </row>
    <row r="288" spans="1:12" s="125" customFormat="1" ht="12.75" x14ac:dyDescent="0.2">
      <c r="A288" s="129">
        <v>3225</v>
      </c>
      <c r="B288" s="130" t="s">
        <v>587</v>
      </c>
      <c r="C288" s="131"/>
      <c r="D288" s="131">
        <f t="shared" si="8"/>
        <v>0</v>
      </c>
      <c r="E288" s="159">
        <v>325.11</v>
      </c>
      <c r="F288" s="132"/>
      <c r="G288" s="140"/>
      <c r="H288" s="140"/>
      <c r="I288" s="133"/>
      <c r="J288" s="140"/>
      <c r="K288" s="141"/>
      <c r="L288" s="128"/>
    </row>
    <row r="289" spans="1:12" s="125" customFormat="1" ht="12.75" x14ac:dyDescent="0.2">
      <c r="A289" s="129">
        <v>3227</v>
      </c>
      <c r="B289" s="130" t="s">
        <v>588</v>
      </c>
      <c r="C289" s="131"/>
      <c r="D289" s="131">
        <f t="shared" si="8"/>
        <v>0</v>
      </c>
      <c r="E289" s="159">
        <v>29.42</v>
      </c>
      <c r="F289" s="132"/>
      <c r="G289" s="140"/>
      <c r="H289" s="140"/>
      <c r="I289" s="133"/>
      <c r="J289" s="140"/>
      <c r="K289" s="141"/>
      <c r="L289" s="128"/>
    </row>
    <row r="290" spans="1:12" s="125" customFormat="1" ht="12.75" x14ac:dyDescent="0.2">
      <c r="A290" s="121">
        <v>323</v>
      </c>
      <c r="B290" s="122" t="s">
        <v>589</v>
      </c>
      <c r="C290" s="123">
        <f>SUM(C291:C299)</f>
        <v>0</v>
      </c>
      <c r="D290" s="123">
        <f>SUM(D291:D299)</f>
        <v>0</v>
      </c>
      <c r="E290" s="123">
        <f>SUM(E291:E299)</f>
        <v>67071.840000000011</v>
      </c>
      <c r="F290" s="124" t="s">
        <v>647</v>
      </c>
      <c r="G290" s="140"/>
      <c r="H290" s="140"/>
      <c r="I290" s="133"/>
      <c r="J290" s="140"/>
      <c r="K290" s="141"/>
      <c r="L290" s="128"/>
    </row>
    <row r="291" spans="1:12" s="125" customFormat="1" ht="12.75" x14ac:dyDescent="0.2">
      <c r="A291" s="129">
        <v>3231</v>
      </c>
      <c r="B291" s="130" t="s">
        <v>590</v>
      </c>
      <c r="C291" s="131"/>
      <c r="D291" s="131">
        <f>C291</f>
        <v>0</v>
      </c>
      <c r="E291" s="160">
        <v>5151.9000000000005</v>
      </c>
      <c r="F291" s="132"/>
      <c r="I291" s="133"/>
      <c r="K291" s="128"/>
      <c r="L291" s="128"/>
    </row>
    <row r="292" spans="1:12" s="125" customFormat="1" ht="12.75" x14ac:dyDescent="0.2">
      <c r="A292" s="129">
        <v>3232</v>
      </c>
      <c r="B292" s="130" t="s">
        <v>591</v>
      </c>
      <c r="C292" s="131"/>
      <c r="D292" s="131">
        <f t="shared" ref="D292:D299" si="9">C292</f>
        <v>0</v>
      </c>
      <c r="E292" s="160">
        <v>3075.8</v>
      </c>
      <c r="F292" s="132"/>
      <c r="I292" s="133"/>
      <c r="K292" s="128"/>
      <c r="L292" s="128"/>
    </row>
    <row r="293" spans="1:12" s="125" customFormat="1" ht="12.75" x14ac:dyDescent="0.2">
      <c r="A293" s="129">
        <v>3233</v>
      </c>
      <c r="B293" s="130" t="s">
        <v>592</v>
      </c>
      <c r="C293" s="131"/>
      <c r="D293" s="131">
        <f t="shared" si="9"/>
        <v>0</v>
      </c>
      <c r="E293" s="160">
        <v>21557.500000000004</v>
      </c>
      <c r="F293" s="132"/>
      <c r="G293" s="140"/>
      <c r="H293" s="140"/>
      <c r="I293" s="133"/>
      <c r="K293" s="128"/>
      <c r="L293" s="128"/>
    </row>
    <row r="294" spans="1:12" s="125" customFormat="1" ht="12.75" hidden="1" x14ac:dyDescent="0.2">
      <c r="A294" s="129">
        <v>3234</v>
      </c>
      <c r="B294" s="130" t="s">
        <v>593</v>
      </c>
      <c r="C294" s="131"/>
      <c r="D294" s="131">
        <f t="shared" si="9"/>
        <v>0</v>
      </c>
      <c r="E294" s="131"/>
      <c r="F294" s="132"/>
      <c r="I294" s="133"/>
      <c r="K294" s="128"/>
      <c r="L294" s="128"/>
    </row>
    <row r="295" spans="1:12" s="125" customFormat="1" ht="12.75" x14ac:dyDescent="0.2">
      <c r="A295" s="129">
        <v>3235</v>
      </c>
      <c r="B295" s="130" t="s">
        <v>594</v>
      </c>
      <c r="C295" s="131"/>
      <c r="D295" s="131">
        <f t="shared" si="9"/>
        <v>0</v>
      </c>
      <c r="E295" s="159">
        <v>4385</v>
      </c>
      <c r="F295" s="132"/>
      <c r="I295" s="133"/>
      <c r="K295" s="128"/>
      <c r="L295" s="128"/>
    </row>
    <row r="296" spans="1:12" s="125" customFormat="1" ht="12.75" x14ac:dyDescent="0.2">
      <c r="A296" s="129">
        <v>3236</v>
      </c>
      <c r="B296" s="130" t="s">
        <v>595</v>
      </c>
      <c r="C296" s="131"/>
      <c r="D296" s="131">
        <f t="shared" si="9"/>
        <v>0</v>
      </c>
      <c r="E296" s="159">
        <v>17995.009999999998</v>
      </c>
      <c r="F296" s="132"/>
      <c r="I296" s="133"/>
      <c r="K296" s="128"/>
      <c r="L296" s="128"/>
    </row>
    <row r="297" spans="1:12" s="125" customFormat="1" ht="12.75" x14ac:dyDescent="0.2">
      <c r="A297" s="129">
        <v>3237</v>
      </c>
      <c r="B297" s="130" t="s">
        <v>596</v>
      </c>
      <c r="C297" s="131"/>
      <c r="D297" s="131">
        <f t="shared" si="9"/>
        <v>0</v>
      </c>
      <c r="E297" s="159">
        <v>12411.58</v>
      </c>
      <c r="F297" s="132"/>
      <c r="I297" s="133"/>
      <c r="K297" s="128"/>
      <c r="L297" s="128"/>
    </row>
    <row r="298" spans="1:12" s="125" customFormat="1" ht="12.75" hidden="1" x14ac:dyDescent="0.2">
      <c r="A298" s="129">
        <v>3238</v>
      </c>
      <c r="B298" s="130" t="s">
        <v>597</v>
      </c>
      <c r="C298" s="131"/>
      <c r="D298" s="131">
        <f t="shared" si="9"/>
        <v>0</v>
      </c>
      <c r="E298" s="159"/>
      <c r="F298" s="132"/>
      <c r="I298" s="133"/>
      <c r="K298" s="128"/>
      <c r="L298" s="128"/>
    </row>
    <row r="299" spans="1:12" s="125" customFormat="1" ht="12.75" x14ac:dyDescent="0.2">
      <c r="A299" s="129">
        <v>3239</v>
      </c>
      <c r="B299" s="130" t="s">
        <v>598</v>
      </c>
      <c r="C299" s="131"/>
      <c r="D299" s="131">
        <f t="shared" si="9"/>
        <v>0</v>
      </c>
      <c r="E299" s="159">
        <v>2495.0500000000002</v>
      </c>
      <c r="F299" s="132"/>
      <c r="I299" s="133"/>
      <c r="K299" s="128"/>
      <c r="L299" s="128"/>
    </row>
    <row r="300" spans="1:12" s="125" customFormat="1" ht="12.75" x14ac:dyDescent="0.2">
      <c r="A300" s="121">
        <v>324</v>
      </c>
      <c r="B300" s="122" t="s">
        <v>599</v>
      </c>
      <c r="C300" s="123">
        <f>+C301</f>
        <v>0</v>
      </c>
      <c r="D300" s="123">
        <f>+D301</f>
        <v>0</v>
      </c>
      <c r="E300" s="123">
        <f>+E301</f>
        <v>11807.33</v>
      </c>
      <c r="F300" s="124" t="s">
        <v>647</v>
      </c>
      <c r="I300" s="133"/>
      <c r="K300" s="128"/>
      <c r="L300" s="128"/>
    </row>
    <row r="301" spans="1:12" s="125" customFormat="1" ht="12.75" x14ac:dyDescent="0.2">
      <c r="A301" s="129">
        <v>3241</v>
      </c>
      <c r="B301" s="130" t="s">
        <v>599</v>
      </c>
      <c r="C301" s="131">
        <v>0</v>
      </c>
      <c r="D301" s="131">
        <f>C301</f>
        <v>0</v>
      </c>
      <c r="E301" s="159">
        <v>11807.33</v>
      </c>
      <c r="F301" s="132"/>
      <c r="I301" s="133"/>
      <c r="K301" s="128"/>
      <c r="L301" s="128"/>
    </row>
    <row r="302" spans="1:12" s="125" customFormat="1" ht="12.75" x14ac:dyDescent="0.2">
      <c r="A302" s="121">
        <v>329</v>
      </c>
      <c r="B302" s="122" t="s">
        <v>600</v>
      </c>
      <c r="C302" s="123">
        <f>SUM(C303:C309)</f>
        <v>552554</v>
      </c>
      <c r="D302" s="123">
        <f>SUM(D303:D309)</f>
        <v>552554</v>
      </c>
      <c r="E302" s="123">
        <f>SUM(E303:E309)</f>
        <v>1507560.73</v>
      </c>
      <c r="F302" s="124">
        <f>+E302/D302*100</f>
        <v>272.83500436156464</v>
      </c>
      <c r="I302" s="133"/>
      <c r="K302" s="128"/>
      <c r="L302" s="128"/>
    </row>
    <row r="303" spans="1:12" s="125" customFormat="1" ht="25.5" hidden="1" x14ac:dyDescent="0.2">
      <c r="A303" s="129">
        <v>3291</v>
      </c>
      <c r="B303" s="130" t="s">
        <v>601</v>
      </c>
      <c r="C303" s="131"/>
      <c r="D303" s="131">
        <f>C303</f>
        <v>0</v>
      </c>
      <c r="E303" s="131"/>
      <c r="F303" s="132"/>
      <c r="I303" s="133"/>
      <c r="K303" s="128"/>
      <c r="L303" s="128"/>
    </row>
    <row r="304" spans="1:12" s="125" customFormat="1" ht="12.75" x14ac:dyDescent="0.2">
      <c r="A304" s="129">
        <v>3292</v>
      </c>
      <c r="B304" s="130" t="s">
        <v>602</v>
      </c>
      <c r="C304" s="131"/>
      <c r="D304" s="131">
        <f t="shared" ref="D304:D309" si="10">C304</f>
        <v>0</v>
      </c>
      <c r="E304" s="159">
        <v>1297.4099999999999</v>
      </c>
      <c r="F304" s="132"/>
      <c r="I304" s="133"/>
      <c r="K304" s="128"/>
      <c r="L304" s="128"/>
    </row>
    <row r="305" spans="1:12" s="125" customFormat="1" ht="12.75" x14ac:dyDescent="0.2">
      <c r="A305" s="129">
        <v>3293</v>
      </c>
      <c r="B305" s="130" t="s">
        <v>603</v>
      </c>
      <c r="C305" s="131"/>
      <c r="D305" s="131">
        <f t="shared" si="10"/>
        <v>0</v>
      </c>
      <c r="E305" s="159">
        <v>34244.450000000012</v>
      </c>
      <c r="F305" s="132"/>
      <c r="G305" s="140"/>
      <c r="H305" s="140"/>
      <c r="I305" s="133"/>
      <c r="J305" s="140"/>
      <c r="K305" s="128"/>
      <c r="L305" s="128"/>
    </row>
    <row r="306" spans="1:12" s="125" customFormat="1" ht="12.75" x14ac:dyDescent="0.2">
      <c r="A306" s="129">
        <v>3294</v>
      </c>
      <c r="B306" s="130" t="s">
        <v>604</v>
      </c>
      <c r="C306" s="131"/>
      <c r="D306" s="131">
        <f t="shared" si="10"/>
        <v>0</v>
      </c>
      <c r="E306" s="159">
        <v>255.66000000000003</v>
      </c>
      <c r="F306" s="132"/>
      <c r="G306" s="140"/>
      <c r="H306" s="140"/>
      <c r="I306" s="133"/>
      <c r="J306" s="140"/>
      <c r="K306" s="128"/>
      <c r="L306" s="128"/>
    </row>
    <row r="307" spans="1:12" s="125" customFormat="1" ht="12.75" x14ac:dyDescent="0.2">
      <c r="A307" s="129">
        <v>3295</v>
      </c>
      <c r="B307" s="130" t="s">
        <v>605</v>
      </c>
      <c r="C307" s="131"/>
      <c r="D307" s="131">
        <f t="shared" si="10"/>
        <v>0</v>
      </c>
      <c r="E307" s="159">
        <v>241.53999999999996</v>
      </c>
      <c r="F307" s="132"/>
      <c r="G307" s="140"/>
      <c r="H307" s="140"/>
      <c r="I307" s="133"/>
      <c r="J307" s="140"/>
      <c r="K307" s="128"/>
      <c r="L307" s="128"/>
    </row>
    <row r="308" spans="1:12" s="125" customFormat="1" ht="12.75" hidden="1" x14ac:dyDescent="0.2">
      <c r="A308" s="129">
        <v>3296</v>
      </c>
      <c r="B308" s="130" t="s">
        <v>606</v>
      </c>
      <c r="C308" s="131"/>
      <c r="D308" s="131">
        <f t="shared" si="10"/>
        <v>0</v>
      </c>
      <c r="E308" s="131"/>
      <c r="F308" s="132"/>
      <c r="G308" s="140"/>
      <c r="H308" s="140"/>
      <c r="I308" s="133"/>
      <c r="J308" s="140"/>
      <c r="K308" s="128"/>
      <c r="L308" s="128"/>
    </row>
    <row r="309" spans="1:12" s="125" customFormat="1" ht="12.75" x14ac:dyDescent="0.2">
      <c r="A309" s="129">
        <v>3299</v>
      </c>
      <c r="B309" s="130" t="s">
        <v>600</v>
      </c>
      <c r="C309" s="131">
        <v>552554</v>
      </c>
      <c r="D309" s="131">
        <f t="shared" si="10"/>
        <v>552554</v>
      </c>
      <c r="E309" s="159">
        <v>1471521.67</v>
      </c>
      <c r="F309" s="132"/>
      <c r="G309" s="140"/>
      <c r="H309" s="140"/>
      <c r="I309" s="133"/>
      <c r="J309" s="140"/>
      <c r="K309" s="128"/>
      <c r="L309" s="128"/>
    </row>
    <row r="310" spans="1:12" s="125" customFormat="1" ht="12.75" hidden="1" x14ac:dyDescent="0.2">
      <c r="A310" s="121">
        <v>342</v>
      </c>
      <c r="B310" s="122" t="s">
        <v>607</v>
      </c>
      <c r="C310" s="123">
        <f>+C311</f>
        <v>0</v>
      </c>
      <c r="D310" s="123">
        <f>+D311</f>
        <v>0</v>
      </c>
      <c r="E310" s="123">
        <f>+E311</f>
        <v>0</v>
      </c>
      <c r="F310" s="124" t="e">
        <f>+E310/D310*100</f>
        <v>#DIV/0!</v>
      </c>
      <c r="I310" s="133"/>
      <c r="K310" s="128"/>
      <c r="L310" s="128"/>
    </row>
    <row r="311" spans="1:12" s="125" customFormat="1" ht="25.5" hidden="1" customHeight="1" x14ac:dyDescent="0.2">
      <c r="A311" s="130">
        <v>3423</v>
      </c>
      <c r="B311" s="130" t="s">
        <v>648</v>
      </c>
      <c r="C311" s="131">
        <v>0</v>
      </c>
      <c r="D311" s="131">
        <f>C311</f>
        <v>0</v>
      </c>
      <c r="E311" s="131"/>
      <c r="F311" s="132"/>
      <c r="I311" s="133"/>
      <c r="K311" s="128"/>
      <c r="L311" s="128"/>
    </row>
    <row r="312" spans="1:12" s="125" customFormat="1" ht="12.75" x14ac:dyDescent="0.2">
      <c r="A312" s="121">
        <v>343</v>
      </c>
      <c r="B312" s="122" t="s">
        <v>608</v>
      </c>
      <c r="C312" s="123">
        <f>SUM(C313:C315)</f>
        <v>0</v>
      </c>
      <c r="D312" s="123">
        <f>SUM(D313:D315)</f>
        <v>0</v>
      </c>
      <c r="E312" s="123">
        <f>SUM(E313:E315)</f>
        <v>1848.25</v>
      </c>
      <c r="F312" s="124" t="s">
        <v>647</v>
      </c>
      <c r="I312" s="133"/>
      <c r="K312" s="128"/>
      <c r="L312" s="128"/>
    </row>
    <row r="313" spans="1:12" s="125" customFormat="1" ht="12.75" x14ac:dyDescent="0.2">
      <c r="A313" s="129">
        <v>3431</v>
      </c>
      <c r="B313" s="130" t="s">
        <v>609</v>
      </c>
      <c r="C313" s="131">
        <v>0</v>
      </c>
      <c r="D313" s="131">
        <f>C313</f>
        <v>0</v>
      </c>
      <c r="E313" s="159">
        <v>532.07000000000005</v>
      </c>
      <c r="F313" s="132"/>
      <c r="I313" s="133"/>
      <c r="K313" s="128"/>
      <c r="L313" s="128"/>
    </row>
    <row r="314" spans="1:12" s="125" customFormat="1" ht="25.5" x14ac:dyDescent="0.2">
      <c r="A314" s="129">
        <v>3432</v>
      </c>
      <c r="B314" s="130" t="s">
        <v>610</v>
      </c>
      <c r="C314" s="131">
        <v>0</v>
      </c>
      <c r="D314" s="131">
        <f>C314</f>
        <v>0</v>
      </c>
      <c r="E314" s="159">
        <v>1316.18</v>
      </c>
      <c r="F314" s="132"/>
      <c r="I314" s="133"/>
      <c r="K314" s="128"/>
      <c r="L314" s="128"/>
    </row>
    <row r="315" spans="1:12" s="125" customFormat="1" ht="12.75" hidden="1" x14ac:dyDescent="0.2">
      <c r="A315" s="129">
        <v>3433</v>
      </c>
      <c r="B315" s="130" t="s">
        <v>611</v>
      </c>
      <c r="C315" s="131">
        <v>0</v>
      </c>
      <c r="D315" s="131">
        <f>C315</f>
        <v>0</v>
      </c>
      <c r="E315" s="131"/>
      <c r="F315" s="132"/>
      <c r="I315" s="133"/>
      <c r="K315" s="128"/>
      <c r="L315" s="128"/>
    </row>
    <row r="316" spans="1:12" s="125" customFormat="1" ht="12.75" x14ac:dyDescent="0.2">
      <c r="A316" s="121">
        <v>368</v>
      </c>
      <c r="B316" s="122" t="s">
        <v>323</v>
      </c>
      <c r="C316" s="123">
        <f>C317</f>
        <v>0</v>
      </c>
      <c r="D316" s="123">
        <f t="shared" ref="D316:E316" si="11">D317</f>
        <v>0</v>
      </c>
      <c r="E316" s="123">
        <f t="shared" si="11"/>
        <v>60302.979999999996</v>
      </c>
      <c r="F316" s="124" t="s">
        <v>647</v>
      </c>
      <c r="I316" s="133"/>
      <c r="K316" s="128"/>
      <c r="L316" s="128"/>
    </row>
    <row r="317" spans="1:12" s="125" customFormat="1" ht="12.75" x14ac:dyDescent="0.2">
      <c r="A317" s="143">
        <v>3681</v>
      </c>
      <c r="B317" s="143" t="s">
        <v>325</v>
      </c>
      <c r="C317" s="131">
        <v>0</v>
      </c>
      <c r="D317" s="131">
        <f>C317</f>
        <v>0</v>
      </c>
      <c r="E317" s="131">
        <v>60302.979999999996</v>
      </c>
      <c r="F317" s="132"/>
      <c r="I317" s="133"/>
      <c r="K317" s="128"/>
      <c r="L317" s="128"/>
    </row>
    <row r="318" spans="1:12" s="125" customFormat="1" ht="25.5" x14ac:dyDescent="0.2">
      <c r="A318" s="121">
        <v>369</v>
      </c>
      <c r="B318" s="122" t="s">
        <v>612</v>
      </c>
      <c r="C318" s="123">
        <f>C319+C320</f>
        <v>250000</v>
      </c>
      <c r="D318" s="123">
        <f>D319+D320</f>
        <v>250000</v>
      </c>
      <c r="E318" s="123">
        <f>E319+E320</f>
        <v>386290.88</v>
      </c>
      <c r="F318" s="124">
        <f>+E318/D318*100</f>
        <v>154.51635200000001</v>
      </c>
      <c r="I318" s="133"/>
      <c r="K318" s="128"/>
      <c r="L318" s="128"/>
    </row>
    <row r="319" spans="1:12" s="125" customFormat="1" ht="25.5" hidden="1" x14ac:dyDescent="0.2">
      <c r="A319" s="143">
        <v>3691</v>
      </c>
      <c r="B319" s="143" t="s">
        <v>613</v>
      </c>
      <c r="C319" s="131">
        <v>0</v>
      </c>
      <c r="D319" s="131">
        <f>C319</f>
        <v>0</v>
      </c>
      <c r="E319" s="131"/>
      <c r="F319" s="132"/>
      <c r="I319" s="133"/>
      <c r="K319" s="128"/>
      <c r="L319" s="128"/>
    </row>
    <row r="320" spans="1:12" s="125" customFormat="1" ht="30.75" customHeight="1" x14ac:dyDescent="0.2">
      <c r="A320" s="143">
        <v>3693</v>
      </c>
      <c r="B320" s="143" t="s">
        <v>77</v>
      </c>
      <c r="C320" s="131">
        <v>250000</v>
      </c>
      <c r="D320" s="131">
        <f>C320</f>
        <v>250000</v>
      </c>
      <c r="E320" s="131">
        <v>386290.88</v>
      </c>
      <c r="F320" s="132"/>
      <c r="I320" s="133"/>
      <c r="K320" s="128"/>
      <c r="L320" s="128"/>
    </row>
    <row r="321" spans="1:13" s="125" customFormat="1" ht="25.5" x14ac:dyDescent="0.2">
      <c r="A321" s="121">
        <v>372</v>
      </c>
      <c r="B321" s="122" t="s">
        <v>614</v>
      </c>
      <c r="C321" s="123">
        <f>SUM(C322:C322)</f>
        <v>0</v>
      </c>
      <c r="D321" s="123">
        <f>SUM(D322:D322)</f>
        <v>0</v>
      </c>
      <c r="E321" s="123">
        <f>SUM(E322:E322)</f>
        <v>14554.829999999998</v>
      </c>
      <c r="F321" s="124" t="s">
        <v>647</v>
      </c>
      <c r="I321" s="133"/>
      <c r="K321" s="128"/>
      <c r="L321" s="128"/>
    </row>
    <row r="322" spans="1:13" s="125" customFormat="1" ht="12.75" x14ac:dyDescent="0.2">
      <c r="A322" s="129">
        <v>3721</v>
      </c>
      <c r="B322" s="130" t="s">
        <v>615</v>
      </c>
      <c r="C322" s="131">
        <v>0</v>
      </c>
      <c r="D322" s="131">
        <f>C322</f>
        <v>0</v>
      </c>
      <c r="E322" s="159">
        <v>14554.829999999998</v>
      </c>
      <c r="F322" s="132"/>
      <c r="I322" s="133"/>
      <c r="K322" s="128"/>
      <c r="L322" s="128"/>
    </row>
    <row r="323" spans="1:13" s="125" customFormat="1" ht="12.75" x14ac:dyDescent="0.2">
      <c r="A323" s="121">
        <v>381</v>
      </c>
      <c r="B323" s="122" t="s">
        <v>125</v>
      </c>
      <c r="C323" s="123">
        <f>+C324</f>
        <v>0</v>
      </c>
      <c r="D323" s="123">
        <f>+D324</f>
        <v>0</v>
      </c>
      <c r="E323" s="123">
        <f>+E324</f>
        <v>259394.91</v>
      </c>
      <c r="F323" s="124" t="s">
        <v>647</v>
      </c>
      <c r="I323" s="133"/>
      <c r="K323" s="128"/>
      <c r="L323" s="128"/>
    </row>
    <row r="324" spans="1:13" s="125" customFormat="1" ht="12.75" x14ac:dyDescent="0.2">
      <c r="A324" s="129" t="s">
        <v>354</v>
      </c>
      <c r="B324" s="130" t="s">
        <v>355</v>
      </c>
      <c r="C324" s="131">
        <v>0</v>
      </c>
      <c r="D324" s="131">
        <f>C324</f>
        <v>0</v>
      </c>
      <c r="E324" s="131">
        <v>259394.91</v>
      </c>
      <c r="F324" s="132"/>
      <c r="I324" s="133"/>
      <c r="K324" s="128"/>
      <c r="L324" s="128"/>
    </row>
    <row r="325" spans="1:13" s="125" customFormat="1" ht="12.75" hidden="1" x14ac:dyDescent="0.2">
      <c r="A325" s="121">
        <v>383</v>
      </c>
      <c r="B325" s="122" t="s">
        <v>616</v>
      </c>
      <c r="C325" s="123">
        <f>+C326+C327</f>
        <v>0</v>
      </c>
      <c r="D325" s="123">
        <f>+D326+D327</f>
        <v>0</v>
      </c>
      <c r="E325" s="123">
        <f>+E326+E327</f>
        <v>0</v>
      </c>
      <c r="F325" s="124" t="e">
        <f>+E325/D325*100</f>
        <v>#DIV/0!</v>
      </c>
      <c r="I325" s="133"/>
      <c r="K325" s="128"/>
      <c r="L325" s="128"/>
    </row>
    <row r="326" spans="1:13" s="125" customFormat="1" ht="12.75" hidden="1" x14ac:dyDescent="0.2">
      <c r="A326" s="129">
        <v>3831</v>
      </c>
      <c r="B326" s="130" t="s">
        <v>617</v>
      </c>
      <c r="C326" s="131">
        <v>0</v>
      </c>
      <c r="D326" s="131">
        <f>C326</f>
        <v>0</v>
      </c>
      <c r="E326" s="131"/>
      <c r="F326" s="132"/>
      <c r="I326" s="133"/>
      <c r="K326" s="128"/>
      <c r="L326" s="128"/>
    </row>
    <row r="327" spans="1:13" s="125" customFormat="1" ht="12.75" hidden="1" x14ac:dyDescent="0.2">
      <c r="A327" s="129">
        <v>3834</v>
      </c>
      <c r="B327" s="130" t="s">
        <v>372</v>
      </c>
      <c r="C327" s="131">
        <v>0</v>
      </c>
      <c r="D327" s="131">
        <f>C327</f>
        <v>0</v>
      </c>
      <c r="E327" s="131">
        <v>0</v>
      </c>
      <c r="F327" s="132"/>
      <c r="I327" s="133"/>
      <c r="K327" s="128"/>
      <c r="L327" s="128"/>
    </row>
    <row r="328" spans="1:13" s="125" customFormat="1" ht="12" hidden="1" customHeight="1" x14ac:dyDescent="0.2">
      <c r="A328" s="121">
        <v>385</v>
      </c>
      <c r="B328" s="122" t="s">
        <v>618</v>
      </c>
      <c r="C328" s="123">
        <v>0</v>
      </c>
      <c r="D328" s="131">
        <f>C328</f>
        <v>0</v>
      </c>
      <c r="E328" s="123">
        <v>0</v>
      </c>
      <c r="F328" s="124">
        <v>0</v>
      </c>
      <c r="I328" s="133"/>
      <c r="K328" s="128"/>
      <c r="L328" s="128"/>
    </row>
    <row r="329" spans="1:13" s="125" customFormat="1" ht="12.75" hidden="1" x14ac:dyDescent="0.2">
      <c r="A329" s="121">
        <v>421</v>
      </c>
      <c r="B329" s="122" t="s">
        <v>619</v>
      </c>
      <c r="C329" s="123">
        <f>SUM(C330:C331)</f>
        <v>0</v>
      </c>
      <c r="D329" s="123">
        <f>SUM(D330:D331)</f>
        <v>0</v>
      </c>
      <c r="E329" s="123">
        <f>SUM(E330:E331)</f>
        <v>0</v>
      </c>
      <c r="F329" s="124" t="e">
        <f>+E329/D329*100</f>
        <v>#DIV/0!</v>
      </c>
      <c r="I329" s="133"/>
      <c r="K329" s="128"/>
      <c r="L329" s="128"/>
    </row>
    <row r="330" spans="1:13" s="125" customFormat="1" ht="12.75" hidden="1" x14ac:dyDescent="0.2">
      <c r="A330" s="129">
        <v>4212</v>
      </c>
      <c r="B330" s="130" t="s">
        <v>620</v>
      </c>
      <c r="C330" s="131">
        <v>0</v>
      </c>
      <c r="D330" s="131">
        <f>C330</f>
        <v>0</v>
      </c>
      <c r="E330" s="159"/>
      <c r="F330" s="132"/>
      <c r="I330" s="133"/>
      <c r="K330" s="128"/>
      <c r="L330" s="128"/>
    </row>
    <row r="331" spans="1:13" s="125" customFormat="1" ht="12.75" hidden="1" x14ac:dyDescent="0.2">
      <c r="A331" s="129">
        <v>4214</v>
      </c>
      <c r="B331" s="130" t="s">
        <v>621</v>
      </c>
      <c r="C331" s="131">
        <v>0</v>
      </c>
      <c r="D331" s="131">
        <f>C331</f>
        <v>0</v>
      </c>
      <c r="E331" s="131"/>
      <c r="F331" s="132"/>
      <c r="I331" s="133"/>
      <c r="K331" s="128"/>
      <c r="L331" s="128"/>
    </row>
    <row r="332" spans="1:13" s="125" customFormat="1" ht="12.75" x14ac:dyDescent="0.2">
      <c r="A332" s="121">
        <v>422</v>
      </c>
      <c r="B332" s="122" t="s">
        <v>622</v>
      </c>
      <c r="C332" s="123">
        <f>SUM(C333:C338)</f>
        <v>184186</v>
      </c>
      <c r="D332" s="123">
        <f>SUM(D333:D338)</f>
        <v>184186</v>
      </c>
      <c r="E332" s="123">
        <f>SUM(E333:E338)</f>
        <v>183215.41000000003</v>
      </c>
      <c r="F332" s="124">
        <f>+E332/D332*100</f>
        <v>99.473038124504598</v>
      </c>
      <c r="I332" s="133"/>
      <c r="K332" s="128"/>
      <c r="L332" s="128"/>
    </row>
    <row r="333" spans="1:13" s="125" customFormat="1" ht="12.75" x14ac:dyDescent="0.2">
      <c r="A333" s="129">
        <v>4221</v>
      </c>
      <c r="B333" s="130" t="s">
        <v>623</v>
      </c>
      <c r="C333" s="131"/>
      <c r="D333" s="131">
        <f t="shared" ref="D333:D338" si="12">C333</f>
        <v>0</v>
      </c>
      <c r="E333" s="159">
        <v>38105.07</v>
      </c>
      <c r="F333" s="132"/>
      <c r="I333" s="133"/>
      <c r="K333" s="128"/>
      <c r="L333" s="128"/>
    </row>
    <row r="334" spans="1:13" s="125" customFormat="1" ht="12.75" x14ac:dyDescent="0.2">
      <c r="A334" s="129">
        <v>4222</v>
      </c>
      <c r="B334" s="130" t="s">
        <v>624</v>
      </c>
      <c r="C334" s="131"/>
      <c r="D334" s="131">
        <f t="shared" si="12"/>
        <v>0</v>
      </c>
      <c r="E334" s="131">
        <v>2069.1</v>
      </c>
      <c r="F334" s="132"/>
      <c r="I334" s="133"/>
      <c r="K334" s="128"/>
      <c r="L334" s="128"/>
    </row>
    <row r="335" spans="1:13" s="125" customFormat="1" ht="12.75" x14ac:dyDescent="0.2">
      <c r="A335" s="129">
        <v>4223</v>
      </c>
      <c r="B335" s="130" t="s">
        <v>625</v>
      </c>
      <c r="C335" s="131"/>
      <c r="D335" s="131">
        <f t="shared" si="12"/>
        <v>0</v>
      </c>
      <c r="E335" s="159">
        <v>431</v>
      </c>
      <c r="F335" s="132"/>
      <c r="I335" s="133"/>
      <c r="J335" s="140"/>
      <c r="K335" s="141"/>
      <c r="L335" s="141"/>
      <c r="M335" s="140"/>
    </row>
    <row r="336" spans="1:13" s="125" customFormat="1" ht="12.75" x14ac:dyDescent="0.2">
      <c r="A336" s="129">
        <v>4224</v>
      </c>
      <c r="B336" s="130" t="s">
        <v>626</v>
      </c>
      <c r="C336" s="131">
        <v>184186</v>
      </c>
      <c r="D336" s="131">
        <f t="shared" si="12"/>
        <v>184186</v>
      </c>
      <c r="E336" s="159">
        <v>140818.35</v>
      </c>
      <c r="F336" s="132"/>
      <c r="I336" s="133"/>
      <c r="J336" s="140"/>
      <c r="K336" s="141"/>
      <c r="L336" s="141"/>
      <c r="M336" s="140"/>
    </row>
    <row r="337" spans="1:13" s="125" customFormat="1" ht="12.75" x14ac:dyDescent="0.2">
      <c r="A337" s="129">
        <v>4225</v>
      </c>
      <c r="B337" s="130" t="s">
        <v>627</v>
      </c>
      <c r="C337" s="131"/>
      <c r="D337" s="131">
        <f t="shared" si="12"/>
        <v>0</v>
      </c>
      <c r="E337" s="159">
        <v>1791.8899999999999</v>
      </c>
      <c r="F337" s="132"/>
      <c r="I337" s="133"/>
      <c r="J337" s="140"/>
      <c r="K337" s="141"/>
      <c r="L337" s="141"/>
      <c r="M337" s="140"/>
    </row>
    <row r="338" spans="1:13" s="125" customFormat="1" ht="12.75" hidden="1" x14ac:dyDescent="0.2">
      <c r="A338" s="129">
        <v>4227</v>
      </c>
      <c r="B338" s="130" t="s">
        <v>628</v>
      </c>
      <c r="C338" s="131">
        <v>0</v>
      </c>
      <c r="D338" s="131">
        <f t="shared" si="12"/>
        <v>0</v>
      </c>
      <c r="E338" s="131"/>
      <c r="F338" s="132"/>
      <c r="I338" s="133"/>
      <c r="J338" s="140"/>
      <c r="K338" s="141"/>
      <c r="L338" s="141"/>
      <c r="M338" s="140"/>
    </row>
    <row r="339" spans="1:13" s="125" customFormat="1" ht="12.75" hidden="1" x14ac:dyDescent="0.2">
      <c r="A339" s="121">
        <v>423</v>
      </c>
      <c r="B339" s="122" t="s">
        <v>629</v>
      </c>
      <c r="C339" s="123">
        <f>+C340+C341</f>
        <v>0</v>
      </c>
      <c r="D339" s="123">
        <f>+D340+D341</f>
        <v>0</v>
      </c>
      <c r="E339" s="123">
        <f>+E340+E341</f>
        <v>0</v>
      </c>
      <c r="F339" s="124" t="e">
        <f>+E339/D339*100</f>
        <v>#DIV/0!</v>
      </c>
      <c r="I339" s="133"/>
      <c r="J339" s="140"/>
      <c r="K339" s="141"/>
      <c r="L339" s="141"/>
      <c r="M339" s="140"/>
    </row>
    <row r="340" spans="1:13" s="125" customFormat="1" ht="12.75" hidden="1" x14ac:dyDescent="0.2">
      <c r="A340" s="129">
        <v>4231</v>
      </c>
      <c r="B340" s="130" t="s">
        <v>630</v>
      </c>
      <c r="C340" s="131">
        <v>0</v>
      </c>
      <c r="D340" s="131">
        <f>C340</f>
        <v>0</v>
      </c>
      <c r="E340" s="131"/>
      <c r="F340" s="132"/>
      <c r="I340" s="133"/>
      <c r="J340" s="140"/>
      <c r="K340" s="141"/>
      <c r="L340" s="141"/>
      <c r="M340" s="140"/>
    </row>
    <row r="341" spans="1:13" s="125" customFormat="1" ht="25.5" hidden="1" x14ac:dyDescent="0.2">
      <c r="A341" s="129">
        <v>4233</v>
      </c>
      <c r="B341" s="130" t="s">
        <v>631</v>
      </c>
      <c r="C341" s="131">
        <v>0</v>
      </c>
      <c r="D341" s="131">
        <f>C341</f>
        <v>0</v>
      </c>
      <c r="E341" s="131"/>
      <c r="F341" s="132"/>
      <c r="I341" s="133"/>
      <c r="J341" s="140"/>
      <c r="K341" s="141"/>
      <c r="L341" s="141"/>
      <c r="M341" s="140"/>
    </row>
    <row r="342" spans="1:13" s="125" customFormat="1" ht="25.5" hidden="1" x14ac:dyDescent="0.2">
      <c r="A342" s="121">
        <v>424</v>
      </c>
      <c r="B342" s="122" t="s">
        <v>632</v>
      </c>
      <c r="C342" s="123">
        <f>+C343</f>
        <v>0</v>
      </c>
      <c r="D342" s="123">
        <f>+D343</f>
        <v>0</v>
      </c>
      <c r="E342" s="123">
        <f>+E343</f>
        <v>0</v>
      </c>
      <c r="F342" s="124" t="e">
        <f>+E342/D342*100</f>
        <v>#DIV/0!</v>
      </c>
      <c r="I342" s="133"/>
      <c r="K342" s="128"/>
      <c r="L342" s="128"/>
    </row>
    <row r="343" spans="1:13" s="125" customFormat="1" ht="12.75" hidden="1" x14ac:dyDescent="0.2">
      <c r="A343" s="136" t="s">
        <v>633</v>
      </c>
      <c r="B343" s="137" t="s">
        <v>634</v>
      </c>
      <c r="C343" s="131">
        <v>0</v>
      </c>
      <c r="D343" s="131">
        <f>C343</f>
        <v>0</v>
      </c>
      <c r="E343" s="159"/>
      <c r="F343" s="132"/>
      <c r="I343" s="133"/>
      <c r="K343" s="128"/>
      <c r="L343" s="128"/>
    </row>
    <row r="344" spans="1:13" s="125" customFormat="1" ht="12.75" x14ac:dyDescent="0.2">
      <c r="A344" s="121">
        <v>426</v>
      </c>
      <c r="B344" s="122" t="s">
        <v>635</v>
      </c>
      <c r="C344" s="123">
        <f>SUM(C345:C345)</f>
        <v>0</v>
      </c>
      <c r="D344" s="123">
        <f>SUM(D345:D345)</f>
        <v>0</v>
      </c>
      <c r="E344" s="123">
        <f>SUM(E345:E345)</f>
        <v>1379.04</v>
      </c>
      <c r="F344" s="124" t="s">
        <v>647</v>
      </c>
      <c r="I344" s="133"/>
      <c r="K344" s="128"/>
      <c r="L344" s="128"/>
    </row>
    <row r="345" spans="1:13" s="125" customFormat="1" ht="12.75" x14ac:dyDescent="0.2">
      <c r="A345" s="129">
        <v>4262</v>
      </c>
      <c r="B345" s="130" t="s">
        <v>636</v>
      </c>
      <c r="C345" s="131"/>
      <c r="D345" s="131"/>
      <c r="E345" s="159">
        <v>1379.04</v>
      </c>
      <c r="F345" s="132"/>
      <c r="I345" s="133"/>
      <c r="K345" s="128"/>
      <c r="L345" s="128"/>
    </row>
    <row r="346" spans="1:13" s="125" customFormat="1" ht="12.75" hidden="1" x14ac:dyDescent="0.2">
      <c r="A346" s="121">
        <v>451</v>
      </c>
      <c r="B346" s="122" t="s">
        <v>637</v>
      </c>
      <c r="C346" s="123">
        <f>+C347</f>
        <v>0</v>
      </c>
      <c r="D346" s="123">
        <f>+D347</f>
        <v>0</v>
      </c>
      <c r="E346" s="123">
        <f>+E347</f>
        <v>0</v>
      </c>
      <c r="F346" s="124" t="e">
        <f>+E346/D346*100</f>
        <v>#DIV/0!</v>
      </c>
      <c r="I346" s="133"/>
      <c r="K346" s="128"/>
      <c r="L346" s="128"/>
    </row>
    <row r="347" spans="1:13" s="125" customFormat="1" ht="12.75" hidden="1" x14ac:dyDescent="0.2">
      <c r="A347" s="129">
        <v>4511</v>
      </c>
      <c r="B347" s="130" t="s">
        <v>637</v>
      </c>
      <c r="C347" s="131"/>
      <c r="D347" s="131">
        <f>C347</f>
        <v>0</v>
      </c>
      <c r="E347" s="131">
        <v>0</v>
      </c>
      <c r="F347" s="132"/>
      <c r="I347" s="133"/>
      <c r="K347" s="128"/>
      <c r="L347" s="128"/>
    </row>
    <row r="348" spans="1:13" s="125" customFormat="1" ht="38.25" hidden="1" x14ac:dyDescent="0.2">
      <c r="A348" s="121">
        <v>544</v>
      </c>
      <c r="B348" s="122" t="s">
        <v>548</v>
      </c>
      <c r="C348" s="123">
        <f>C349</f>
        <v>0</v>
      </c>
      <c r="D348" s="123">
        <f>D349</f>
        <v>0</v>
      </c>
      <c r="E348" s="123">
        <f>E349</f>
        <v>0</v>
      </c>
      <c r="F348" s="124" t="e">
        <f>+E348/D348*100</f>
        <v>#DIV/0!</v>
      </c>
      <c r="I348" s="133"/>
      <c r="K348" s="128"/>
      <c r="L348" s="128"/>
    </row>
    <row r="349" spans="1:13" s="125" customFormat="1" ht="38.25" hidden="1" x14ac:dyDescent="0.2">
      <c r="A349" s="129">
        <v>5445</v>
      </c>
      <c r="B349" s="130" t="s">
        <v>638</v>
      </c>
      <c r="C349" s="131">
        <v>0</v>
      </c>
      <c r="D349" s="131">
        <f>C349</f>
        <v>0</v>
      </c>
      <c r="E349" s="131"/>
      <c r="F349" s="132"/>
      <c r="I349" s="133"/>
      <c r="K349" s="128"/>
      <c r="L349" s="128"/>
    </row>
    <row r="350" spans="1:13" s="125" customFormat="1" ht="12.75" hidden="1" x14ac:dyDescent="0.2">
      <c r="A350" s="161" t="s">
        <v>31</v>
      </c>
      <c r="B350" s="162"/>
      <c r="C350" s="163" t="s">
        <v>31</v>
      </c>
      <c r="D350" s="163" t="s">
        <v>31</v>
      </c>
      <c r="E350" s="163" t="s">
        <v>31</v>
      </c>
      <c r="F350" s="164"/>
      <c r="I350" s="133"/>
      <c r="K350" s="128"/>
      <c r="L350" s="128"/>
    </row>
    <row r="351" spans="1:13" s="125" customFormat="1" ht="30.75" customHeight="1" x14ac:dyDescent="0.2">
      <c r="A351" s="246" t="s">
        <v>649</v>
      </c>
      <c r="B351" s="246"/>
      <c r="C351" s="147">
        <f>C267+C272+C274+C278+C283+C290+C300+C302+C310+C312+C316+C318+C321+C323+C325+C329+C332+C339+C342+C344+C346+C348</f>
        <v>1924414</v>
      </c>
      <c r="D351" s="147">
        <f t="shared" ref="D351:E351" si="13">D267+D272+D274+D278+D283+D290+D300+D302+D310+D312+D316+D318+D321+D323+D325+D329+D332+D339+D342+D344+D346+D348</f>
        <v>1924414</v>
      </c>
      <c r="E351" s="147">
        <f t="shared" si="13"/>
        <v>3382739.3000000003</v>
      </c>
      <c r="F351" s="148">
        <f>+E351/D351*100</f>
        <v>175.78022712368545</v>
      </c>
      <c r="I351" s="133"/>
      <c r="K351" s="128"/>
      <c r="L351" s="128"/>
    </row>
    <row r="352" spans="1:13" s="153" customFormat="1" ht="12.75" x14ac:dyDescent="0.25">
      <c r="A352" s="149"/>
      <c r="B352" s="150"/>
      <c r="C352" s="151"/>
      <c r="D352" s="151"/>
      <c r="E352" s="151"/>
      <c r="F352" s="152"/>
      <c r="I352" s="154"/>
    </row>
    <row r="353" spans="1:12" s="153" customFormat="1" ht="12.75" x14ac:dyDescent="0.25">
      <c r="A353" s="149"/>
      <c r="B353" s="150"/>
      <c r="C353" s="151"/>
      <c r="D353" s="151"/>
      <c r="E353" s="151"/>
      <c r="F353" s="152"/>
      <c r="I353" s="154"/>
    </row>
    <row r="354" spans="1:12" s="115" customFormat="1" ht="25.5" hidden="1" x14ac:dyDescent="0.25">
      <c r="A354" s="111" t="s">
        <v>563</v>
      </c>
      <c r="B354" s="112" t="s">
        <v>645</v>
      </c>
      <c r="C354" s="113"/>
      <c r="D354" s="113"/>
      <c r="E354" s="113"/>
      <c r="F354" s="114"/>
      <c r="I354" s="116"/>
    </row>
    <row r="355" spans="1:12" s="115" customFormat="1" ht="25.5" hidden="1" x14ac:dyDescent="0.25">
      <c r="A355" s="117" t="s">
        <v>565</v>
      </c>
      <c r="B355" s="118" t="s">
        <v>650</v>
      </c>
      <c r="C355" s="119"/>
      <c r="D355" s="119"/>
      <c r="E355" s="119"/>
      <c r="F355" s="120"/>
      <c r="I355" s="116"/>
    </row>
    <row r="356" spans="1:12" s="125" customFormat="1" ht="12.75" hidden="1" x14ac:dyDescent="0.2">
      <c r="A356" s="121">
        <v>311</v>
      </c>
      <c r="B356" s="122" t="s">
        <v>567</v>
      </c>
      <c r="C356" s="123">
        <f>+C357+C358+C359+C360</f>
        <v>0</v>
      </c>
      <c r="D356" s="123">
        <f>+D357+D358+D359+D360</f>
        <v>0</v>
      </c>
      <c r="E356" s="123">
        <f>+E357+E358+E359+E360</f>
        <v>0</v>
      </c>
      <c r="F356" s="124" t="e">
        <f>+E356/D356*100</f>
        <v>#DIV/0!</v>
      </c>
      <c r="I356" s="133"/>
      <c r="K356" s="128"/>
      <c r="L356" s="128"/>
    </row>
    <row r="357" spans="1:12" s="125" customFormat="1" ht="12.75" hidden="1" x14ac:dyDescent="0.2">
      <c r="A357" s="129">
        <v>3111</v>
      </c>
      <c r="B357" s="130" t="s">
        <v>568</v>
      </c>
      <c r="C357" s="131"/>
      <c r="D357" s="131">
        <f>C357</f>
        <v>0</v>
      </c>
      <c r="E357" s="131"/>
      <c r="F357" s="132"/>
      <c r="I357" s="133"/>
      <c r="J357" s="134"/>
      <c r="K357" s="128"/>
      <c r="L357" s="128"/>
    </row>
    <row r="358" spans="1:12" s="125" customFormat="1" ht="12.75" hidden="1" x14ac:dyDescent="0.2">
      <c r="A358" s="129">
        <v>3112</v>
      </c>
      <c r="B358" s="130" t="s">
        <v>569</v>
      </c>
      <c r="C358" s="131"/>
      <c r="D358" s="131">
        <f>C358</f>
        <v>0</v>
      </c>
      <c r="E358" s="131"/>
      <c r="F358" s="132"/>
      <c r="I358" s="133"/>
      <c r="J358" s="134"/>
      <c r="K358" s="128"/>
      <c r="L358" s="128"/>
    </row>
    <row r="359" spans="1:12" s="125" customFormat="1" ht="12.75" hidden="1" x14ac:dyDescent="0.2">
      <c r="A359" s="129">
        <v>3113</v>
      </c>
      <c r="B359" s="130" t="s">
        <v>570</v>
      </c>
      <c r="C359" s="131"/>
      <c r="D359" s="131">
        <f>C359</f>
        <v>0</v>
      </c>
      <c r="E359" s="131"/>
      <c r="F359" s="132"/>
      <c r="I359" s="133"/>
      <c r="J359" s="134"/>
      <c r="K359" s="128"/>
      <c r="L359" s="128"/>
    </row>
    <row r="360" spans="1:12" s="125" customFormat="1" ht="12.75" hidden="1" x14ac:dyDescent="0.2">
      <c r="A360" s="129">
        <v>3114</v>
      </c>
      <c r="B360" s="130" t="s">
        <v>193</v>
      </c>
      <c r="C360" s="131">
        <v>0</v>
      </c>
      <c r="D360" s="131">
        <f>C360</f>
        <v>0</v>
      </c>
      <c r="E360" s="131">
        <v>0</v>
      </c>
      <c r="F360" s="132"/>
      <c r="I360" s="133"/>
      <c r="J360" s="134"/>
      <c r="K360" s="128"/>
      <c r="L360" s="128"/>
    </row>
    <row r="361" spans="1:12" s="125" customFormat="1" ht="12.75" hidden="1" x14ac:dyDescent="0.2">
      <c r="A361" s="121">
        <v>312</v>
      </c>
      <c r="B361" s="122" t="s">
        <v>571</v>
      </c>
      <c r="C361" s="123">
        <f>+C362</f>
        <v>0</v>
      </c>
      <c r="D361" s="123">
        <f>+D362</f>
        <v>0</v>
      </c>
      <c r="E361" s="123">
        <f>+E362</f>
        <v>0</v>
      </c>
      <c r="F361" s="124" t="e">
        <f>+E361/D361*100</f>
        <v>#DIV/0!</v>
      </c>
      <c r="I361" s="133"/>
      <c r="J361" s="134"/>
      <c r="K361" s="128"/>
      <c r="L361" s="128"/>
    </row>
    <row r="362" spans="1:12" s="125" customFormat="1" ht="12.75" hidden="1" x14ac:dyDescent="0.2">
      <c r="A362" s="129">
        <v>3121</v>
      </c>
      <c r="B362" s="130" t="s">
        <v>571</v>
      </c>
      <c r="C362" s="131"/>
      <c r="D362" s="131">
        <f>C362</f>
        <v>0</v>
      </c>
      <c r="E362" s="131"/>
      <c r="F362" s="132"/>
      <c r="I362" s="133"/>
      <c r="K362" s="128"/>
      <c r="L362" s="128"/>
    </row>
    <row r="363" spans="1:12" s="125" customFormat="1" ht="12.75" hidden="1" x14ac:dyDescent="0.2">
      <c r="A363" s="121">
        <v>313</v>
      </c>
      <c r="B363" s="122" t="s">
        <v>572</v>
      </c>
      <c r="C363" s="123">
        <f>SUM(C364:C366)</f>
        <v>0</v>
      </c>
      <c r="D363" s="123">
        <f>SUM(D364:D366)</f>
        <v>0</v>
      </c>
      <c r="E363" s="123">
        <f>SUM(E364:E366)</f>
        <v>0</v>
      </c>
      <c r="F363" s="124" t="e">
        <f>+E363/D363*100</f>
        <v>#DIV/0!</v>
      </c>
      <c r="I363" s="133"/>
      <c r="K363" s="128"/>
      <c r="L363" s="128"/>
    </row>
    <row r="364" spans="1:12" s="125" customFormat="1" ht="12.75" hidden="1" x14ac:dyDescent="0.2">
      <c r="A364" s="136">
        <v>3132</v>
      </c>
      <c r="B364" s="137" t="s">
        <v>573</v>
      </c>
      <c r="C364" s="131"/>
      <c r="D364" s="131">
        <f>C364</f>
        <v>0</v>
      </c>
      <c r="E364" s="131"/>
      <c r="F364" s="132"/>
      <c r="I364" s="133"/>
      <c r="K364" s="128"/>
      <c r="L364" s="128"/>
    </row>
    <row r="365" spans="1:12" s="125" customFormat="1" ht="25.5" hidden="1" x14ac:dyDescent="0.2">
      <c r="A365" s="129">
        <v>3133</v>
      </c>
      <c r="B365" s="130" t="s">
        <v>574</v>
      </c>
      <c r="C365" s="131"/>
      <c r="D365" s="131">
        <f>C365</f>
        <v>0</v>
      </c>
      <c r="E365" s="138"/>
      <c r="F365" s="139"/>
      <c r="I365" s="133"/>
      <c r="K365" s="128"/>
      <c r="L365" s="128"/>
    </row>
    <row r="366" spans="1:12" s="125" customFormat="1" ht="12" hidden="1" customHeight="1" x14ac:dyDescent="0.2">
      <c r="A366" s="129">
        <v>3133</v>
      </c>
      <c r="B366" s="130" t="s">
        <v>574</v>
      </c>
      <c r="C366" s="131">
        <v>0</v>
      </c>
      <c r="D366" s="131">
        <v>0</v>
      </c>
      <c r="E366" s="131">
        <v>0</v>
      </c>
      <c r="F366" s="132"/>
      <c r="I366" s="133"/>
      <c r="K366" s="128"/>
      <c r="L366" s="128"/>
    </row>
    <row r="367" spans="1:12" s="125" customFormat="1" ht="12.75" hidden="1" x14ac:dyDescent="0.2">
      <c r="A367" s="121">
        <v>321</v>
      </c>
      <c r="B367" s="122" t="s">
        <v>575</v>
      </c>
      <c r="C367" s="123">
        <f>SUM(C368:C371)</f>
        <v>0</v>
      </c>
      <c r="D367" s="123">
        <f>SUM(D368:D371)</f>
        <v>0</v>
      </c>
      <c r="E367" s="123">
        <f>SUM(E368:E371)</f>
        <v>0</v>
      </c>
      <c r="F367" s="124" t="e">
        <f>+E367/D367*100</f>
        <v>#DIV/0!</v>
      </c>
      <c r="I367" s="133"/>
      <c r="K367" s="128"/>
      <c r="L367" s="128"/>
    </row>
    <row r="368" spans="1:12" s="125" customFormat="1" ht="12.75" hidden="1" x14ac:dyDescent="0.2">
      <c r="A368" s="129">
        <v>3211</v>
      </c>
      <c r="B368" s="130" t="s">
        <v>576</v>
      </c>
      <c r="C368" s="131"/>
      <c r="D368" s="131">
        <f>C368</f>
        <v>0</v>
      </c>
      <c r="E368" s="131"/>
      <c r="F368" s="132"/>
      <c r="I368" s="133"/>
      <c r="K368" s="128"/>
      <c r="L368" s="128"/>
    </row>
    <row r="369" spans="1:12" s="125" customFormat="1" ht="25.5" hidden="1" x14ac:dyDescent="0.2">
      <c r="A369" s="129">
        <v>3212</v>
      </c>
      <c r="B369" s="130" t="s">
        <v>577</v>
      </c>
      <c r="C369" s="131"/>
      <c r="D369" s="131">
        <f>C369</f>
        <v>0</v>
      </c>
      <c r="E369" s="131"/>
      <c r="F369" s="132"/>
      <c r="I369" s="133"/>
      <c r="K369" s="128"/>
      <c r="L369" s="128"/>
    </row>
    <row r="370" spans="1:12" s="125" customFormat="1" ht="12.75" hidden="1" x14ac:dyDescent="0.2">
      <c r="A370" s="129">
        <v>3213</v>
      </c>
      <c r="B370" s="130" t="s">
        <v>578</v>
      </c>
      <c r="C370" s="131"/>
      <c r="D370" s="131">
        <f>C370</f>
        <v>0</v>
      </c>
      <c r="E370" s="131"/>
      <c r="F370" s="132"/>
      <c r="I370" s="133"/>
      <c r="K370" s="128"/>
      <c r="L370" s="128"/>
    </row>
    <row r="371" spans="1:12" s="125" customFormat="1" ht="12.75" hidden="1" x14ac:dyDescent="0.2">
      <c r="A371" s="129">
        <v>3214</v>
      </c>
      <c r="B371" s="130" t="s">
        <v>579</v>
      </c>
      <c r="C371" s="131"/>
      <c r="D371" s="131">
        <f>C371</f>
        <v>0</v>
      </c>
      <c r="E371" s="131"/>
      <c r="F371" s="132"/>
      <c r="I371" s="133"/>
      <c r="K371" s="128"/>
      <c r="L371" s="128"/>
    </row>
    <row r="372" spans="1:12" s="125" customFormat="1" ht="12.75" hidden="1" x14ac:dyDescent="0.2">
      <c r="A372" s="121">
        <v>322</v>
      </c>
      <c r="B372" s="122" t="s">
        <v>580</v>
      </c>
      <c r="C372" s="123">
        <f>SUM(C373:C378)</f>
        <v>0</v>
      </c>
      <c r="D372" s="123">
        <f>SUM(D373:D378)</f>
        <v>0</v>
      </c>
      <c r="E372" s="123">
        <f>SUM(E373:E378)</f>
        <v>0</v>
      </c>
      <c r="F372" s="124" t="e">
        <f>+E372/D372*100</f>
        <v>#DIV/0!</v>
      </c>
      <c r="I372" s="133"/>
      <c r="K372" s="128"/>
      <c r="L372" s="128"/>
    </row>
    <row r="373" spans="1:12" s="125" customFormat="1" ht="12.75" hidden="1" x14ac:dyDescent="0.2">
      <c r="A373" s="129">
        <v>3221</v>
      </c>
      <c r="B373" s="130" t="s">
        <v>581</v>
      </c>
      <c r="C373" s="131"/>
      <c r="D373" s="131">
        <f t="shared" ref="D373:D378" si="14">C373</f>
        <v>0</v>
      </c>
      <c r="E373" s="131"/>
      <c r="F373" s="132"/>
      <c r="I373" s="133"/>
      <c r="K373" s="128"/>
      <c r="L373" s="128"/>
    </row>
    <row r="374" spans="1:12" s="125" customFormat="1" ht="12.75" hidden="1" x14ac:dyDescent="0.2">
      <c r="A374" s="136" t="s">
        <v>582</v>
      </c>
      <c r="B374" s="137" t="s">
        <v>583</v>
      </c>
      <c r="C374" s="131"/>
      <c r="D374" s="131">
        <f t="shared" si="14"/>
        <v>0</v>
      </c>
      <c r="E374" s="159"/>
      <c r="F374" s="132"/>
      <c r="I374" s="133"/>
      <c r="K374" s="128"/>
      <c r="L374" s="128"/>
    </row>
    <row r="375" spans="1:12" s="125" customFormat="1" ht="12.75" hidden="1" x14ac:dyDescent="0.2">
      <c r="A375" s="129">
        <v>3223</v>
      </c>
      <c r="B375" s="130" t="s">
        <v>584</v>
      </c>
      <c r="C375" s="131"/>
      <c r="D375" s="131">
        <f t="shared" si="14"/>
        <v>0</v>
      </c>
      <c r="E375" s="131"/>
      <c r="F375" s="132"/>
      <c r="I375" s="133"/>
      <c r="K375" s="128"/>
      <c r="L375" s="128"/>
    </row>
    <row r="376" spans="1:12" s="125" customFormat="1" ht="25.5" hidden="1" x14ac:dyDescent="0.2">
      <c r="A376" s="136" t="s">
        <v>585</v>
      </c>
      <c r="B376" s="137" t="s">
        <v>586</v>
      </c>
      <c r="C376" s="131"/>
      <c r="D376" s="131">
        <f t="shared" si="14"/>
        <v>0</v>
      </c>
      <c r="E376" s="159"/>
      <c r="F376" s="132"/>
      <c r="I376" s="133"/>
      <c r="K376" s="128"/>
      <c r="L376" s="128"/>
    </row>
    <row r="377" spans="1:12" s="125" customFormat="1" ht="12.75" hidden="1" x14ac:dyDescent="0.2">
      <c r="A377" s="129">
        <v>3225</v>
      </c>
      <c r="B377" s="130" t="s">
        <v>587</v>
      </c>
      <c r="C377" s="131"/>
      <c r="D377" s="131">
        <f t="shared" si="14"/>
        <v>0</v>
      </c>
      <c r="E377" s="159"/>
      <c r="F377" s="132"/>
      <c r="G377" s="140"/>
      <c r="H377" s="140"/>
      <c r="I377" s="133"/>
      <c r="J377" s="140"/>
      <c r="K377" s="141"/>
      <c r="L377" s="128"/>
    </row>
    <row r="378" spans="1:12" s="125" customFormat="1" ht="12.75" hidden="1" x14ac:dyDescent="0.2">
      <c r="A378" s="129">
        <v>3227</v>
      </c>
      <c r="B378" s="130" t="s">
        <v>588</v>
      </c>
      <c r="C378" s="131"/>
      <c r="D378" s="131">
        <f t="shared" si="14"/>
        <v>0</v>
      </c>
      <c r="E378" s="159"/>
      <c r="F378" s="132"/>
      <c r="G378" s="140"/>
      <c r="H378" s="140"/>
      <c r="I378" s="133"/>
      <c r="J378" s="140"/>
      <c r="K378" s="141"/>
      <c r="L378" s="128"/>
    </row>
    <row r="379" spans="1:12" s="125" customFormat="1" ht="12.75" hidden="1" x14ac:dyDescent="0.2">
      <c r="A379" s="121">
        <v>323</v>
      </c>
      <c r="B379" s="122" t="s">
        <v>589</v>
      </c>
      <c r="C379" s="123">
        <f>SUM(C380:C388)</f>
        <v>0</v>
      </c>
      <c r="D379" s="123">
        <f>SUM(D380:D388)</f>
        <v>0</v>
      </c>
      <c r="E379" s="123">
        <f>SUM(E380:E388)</f>
        <v>0</v>
      </c>
      <c r="F379" s="124" t="e">
        <f>+E379/D379*100</f>
        <v>#DIV/0!</v>
      </c>
      <c r="G379" s="140"/>
      <c r="H379" s="140"/>
      <c r="I379" s="133"/>
      <c r="J379" s="140"/>
      <c r="K379" s="141"/>
      <c r="L379" s="128"/>
    </row>
    <row r="380" spans="1:12" s="125" customFormat="1" ht="12.75" hidden="1" x14ac:dyDescent="0.2">
      <c r="A380" s="129">
        <v>3231</v>
      </c>
      <c r="B380" s="130" t="s">
        <v>590</v>
      </c>
      <c r="C380" s="131"/>
      <c r="D380" s="131">
        <f>C380</f>
        <v>0</v>
      </c>
      <c r="E380" s="159"/>
      <c r="F380" s="132"/>
      <c r="I380" s="133"/>
      <c r="K380" s="128"/>
      <c r="L380" s="128"/>
    </row>
    <row r="381" spans="1:12" s="125" customFormat="1" ht="12.75" hidden="1" x14ac:dyDescent="0.2">
      <c r="A381" s="129">
        <v>3232</v>
      </c>
      <c r="B381" s="130" t="s">
        <v>591</v>
      </c>
      <c r="C381" s="131"/>
      <c r="D381" s="131">
        <f t="shared" ref="D381:D388" si="15">C381</f>
        <v>0</v>
      </c>
      <c r="E381" s="159"/>
      <c r="F381" s="132"/>
      <c r="I381" s="133"/>
      <c r="K381" s="128"/>
      <c r="L381" s="128"/>
    </row>
    <row r="382" spans="1:12" s="125" customFormat="1" ht="12.75" hidden="1" x14ac:dyDescent="0.2">
      <c r="A382" s="129">
        <v>3233</v>
      </c>
      <c r="B382" s="130" t="s">
        <v>592</v>
      </c>
      <c r="C382" s="131"/>
      <c r="D382" s="131">
        <f t="shared" si="15"/>
        <v>0</v>
      </c>
      <c r="E382" s="159"/>
      <c r="F382" s="132"/>
      <c r="G382" s="140"/>
      <c r="H382" s="140"/>
      <c r="I382" s="133"/>
      <c r="K382" s="128"/>
      <c r="L382" s="128"/>
    </row>
    <row r="383" spans="1:12" s="125" customFormat="1" ht="12.75" hidden="1" x14ac:dyDescent="0.2">
      <c r="A383" s="129">
        <v>3234</v>
      </c>
      <c r="B383" s="130" t="s">
        <v>593</v>
      </c>
      <c r="C383" s="131"/>
      <c r="D383" s="131">
        <f t="shared" si="15"/>
        <v>0</v>
      </c>
      <c r="E383" s="131"/>
      <c r="F383" s="132"/>
      <c r="I383" s="133"/>
      <c r="K383" s="128"/>
      <c r="L383" s="128"/>
    </row>
    <row r="384" spans="1:12" s="125" customFormat="1" ht="12.75" hidden="1" x14ac:dyDescent="0.2">
      <c r="A384" s="129">
        <v>3235</v>
      </c>
      <c r="B384" s="130" t="s">
        <v>594</v>
      </c>
      <c r="C384" s="131"/>
      <c r="D384" s="131">
        <f t="shared" si="15"/>
        <v>0</v>
      </c>
      <c r="E384" s="159"/>
      <c r="F384" s="132"/>
      <c r="I384" s="133"/>
      <c r="K384" s="128"/>
      <c r="L384" s="128"/>
    </row>
    <row r="385" spans="1:12" s="125" customFormat="1" ht="12.75" hidden="1" x14ac:dyDescent="0.2">
      <c r="A385" s="129">
        <v>3236</v>
      </c>
      <c r="B385" s="130" t="s">
        <v>595</v>
      </c>
      <c r="C385" s="131"/>
      <c r="D385" s="131">
        <f t="shared" si="15"/>
        <v>0</v>
      </c>
      <c r="E385" s="159"/>
      <c r="F385" s="132"/>
      <c r="I385" s="133"/>
      <c r="K385" s="128"/>
      <c r="L385" s="128"/>
    </row>
    <row r="386" spans="1:12" s="125" customFormat="1" ht="12.75" hidden="1" x14ac:dyDescent="0.2">
      <c r="A386" s="129">
        <v>3237</v>
      </c>
      <c r="B386" s="130" t="s">
        <v>596</v>
      </c>
      <c r="C386" s="131"/>
      <c r="D386" s="131">
        <f t="shared" si="15"/>
        <v>0</v>
      </c>
      <c r="E386" s="159"/>
      <c r="F386" s="132"/>
      <c r="I386" s="133"/>
      <c r="K386" s="128"/>
      <c r="L386" s="128"/>
    </row>
    <row r="387" spans="1:12" s="125" customFormat="1" ht="12.75" hidden="1" x14ac:dyDescent="0.2">
      <c r="A387" s="129">
        <v>3238</v>
      </c>
      <c r="B387" s="130" t="s">
        <v>597</v>
      </c>
      <c r="C387" s="131"/>
      <c r="D387" s="131">
        <f t="shared" si="15"/>
        <v>0</v>
      </c>
      <c r="E387" s="159"/>
      <c r="F387" s="132"/>
      <c r="I387" s="133"/>
      <c r="K387" s="128"/>
      <c r="L387" s="128"/>
    </row>
    <row r="388" spans="1:12" s="125" customFormat="1" ht="12.75" hidden="1" x14ac:dyDescent="0.2">
      <c r="A388" s="129">
        <v>3239</v>
      </c>
      <c r="B388" s="130" t="s">
        <v>598</v>
      </c>
      <c r="C388" s="131"/>
      <c r="D388" s="131">
        <f t="shared" si="15"/>
        <v>0</v>
      </c>
      <c r="E388" s="159"/>
      <c r="F388" s="132"/>
      <c r="I388" s="133"/>
      <c r="K388" s="128"/>
      <c r="L388" s="128"/>
    </row>
    <row r="389" spans="1:12" s="125" customFormat="1" ht="12.75" hidden="1" x14ac:dyDescent="0.2">
      <c r="A389" s="121">
        <v>324</v>
      </c>
      <c r="B389" s="122" t="s">
        <v>599</v>
      </c>
      <c r="C389" s="123">
        <f>+C390</f>
        <v>0</v>
      </c>
      <c r="D389" s="123">
        <f>+D390</f>
        <v>0</v>
      </c>
      <c r="E389" s="123">
        <f>+E390</f>
        <v>0</v>
      </c>
      <c r="F389" s="124" t="e">
        <f>+E389/D389*100</f>
        <v>#DIV/0!</v>
      </c>
      <c r="I389" s="133"/>
      <c r="K389" s="128"/>
      <c r="L389" s="128"/>
    </row>
    <row r="390" spans="1:12" s="125" customFormat="1" ht="12.75" hidden="1" x14ac:dyDescent="0.2">
      <c r="A390" s="129">
        <v>3241</v>
      </c>
      <c r="B390" s="130" t="s">
        <v>599</v>
      </c>
      <c r="C390" s="131">
        <v>0</v>
      </c>
      <c r="D390" s="131">
        <f>C390</f>
        <v>0</v>
      </c>
      <c r="E390" s="159"/>
      <c r="F390" s="132"/>
      <c r="I390" s="133"/>
      <c r="K390" s="128"/>
      <c r="L390" s="128"/>
    </row>
    <row r="391" spans="1:12" s="125" customFormat="1" ht="12.75" hidden="1" x14ac:dyDescent="0.2">
      <c r="A391" s="121">
        <v>329</v>
      </c>
      <c r="B391" s="122" t="s">
        <v>600</v>
      </c>
      <c r="C391" s="123">
        <f>SUM(C392:C398)</f>
        <v>0</v>
      </c>
      <c r="D391" s="123">
        <f>SUM(D392:D398)</f>
        <v>0</v>
      </c>
      <c r="E391" s="123">
        <f>SUM(E392:E398)</f>
        <v>0</v>
      </c>
      <c r="F391" s="124" t="e">
        <f>+E391/D391*100</f>
        <v>#DIV/0!</v>
      </c>
      <c r="I391" s="133"/>
      <c r="K391" s="128"/>
      <c r="L391" s="128"/>
    </row>
    <row r="392" spans="1:12" s="125" customFormat="1" ht="25.5" hidden="1" x14ac:dyDescent="0.2">
      <c r="A392" s="129">
        <v>3291</v>
      </c>
      <c r="B392" s="130" t="s">
        <v>601</v>
      </c>
      <c r="C392" s="131"/>
      <c r="D392" s="131">
        <f>C392</f>
        <v>0</v>
      </c>
      <c r="E392" s="131"/>
      <c r="F392" s="132"/>
      <c r="I392" s="133"/>
      <c r="K392" s="128"/>
      <c r="L392" s="128"/>
    </row>
    <row r="393" spans="1:12" s="125" customFormat="1" ht="12.75" hidden="1" x14ac:dyDescent="0.2">
      <c r="A393" s="129">
        <v>3292</v>
      </c>
      <c r="B393" s="130" t="s">
        <v>602</v>
      </c>
      <c r="C393" s="131"/>
      <c r="D393" s="131">
        <f t="shared" ref="D393:D398" si="16">C393</f>
        <v>0</v>
      </c>
      <c r="E393" s="159"/>
      <c r="F393" s="132"/>
      <c r="I393" s="133"/>
      <c r="K393" s="128"/>
      <c r="L393" s="128"/>
    </row>
    <row r="394" spans="1:12" s="125" customFormat="1" ht="12.75" hidden="1" x14ac:dyDescent="0.2">
      <c r="A394" s="129">
        <v>3293</v>
      </c>
      <c r="B394" s="130" t="s">
        <v>603</v>
      </c>
      <c r="C394" s="131"/>
      <c r="D394" s="131">
        <f t="shared" si="16"/>
        <v>0</v>
      </c>
      <c r="E394" s="159"/>
      <c r="F394" s="132"/>
      <c r="G394" s="140"/>
      <c r="H394" s="140"/>
      <c r="I394" s="133"/>
      <c r="J394" s="140"/>
      <c r="K394" s="128"/>
      <c r="L394" s="128"/>
    </row>
    <row r="395" spans="1:12" s="125" customFormat="1" ht="12.75" hidden="1" x14ac:dyDescent="0.2">
      <c r="A395" s="129">
        <v>3294</v>
      </c>
      <c r="B395" s="130" t="s">
        <v>604</v>
      </c>
      <c r="C395" s="131"/>
      <c r="D395" s="131">
        <f t="shared" si="16"/>
        <v>0</v>
      </c>
      <c r="E395" s="159"/>
      <c r="F395" s="132"/>
      <c r="G395" s="140"/>
      <c r="H395" s="140"/>
      <c r="I395" s="133"/>
      <c r="J395" s="140"/>
      <c r="K395" s="128"/>
      <c r="L395" s="128"/>
    </row>
    <row r="396" spans="1:12" s="125" customFormat="1" ht="12.75" hidden="1" x14ac:dyDescent="0.2">
      <c r="A396" s="129">
        <v>3295</v>
      </c>
      <c r="B396" s="130" t="s">
        <v>605</v>
      </c>
      <c r="C396" s="131"/>
      <c r="D396" s="131">
        <f t="shared" si="16"/>
        <v>0</v>
      </c>
      <c r="E396" s="159"/>
      <c r="F396" s="132"/>
      <c r="G396" s="140"/>
      <c r="H396" s="140"/>
      <c r="I396" s="133"/>
      <c r="J396" s="140"/>
      <c r="K396" s="128"/>
      <c r="L396" s="128"/>
    </row>
    <row r="397" spans="1:12" s="125" customFormat="1" ht="12.75" hidden="1" x14ac:dyDescent="0.2">
      <c r="A397" s="129">
        <v>3296</v>
      </c>
      <c r="B397" s="130" t="s">
        <v>606</v>
      </c>
      <c r="C397" s="131"/>
      <c r="D397" s="131">
        <f t="shared" si="16"/>
        <v>0</v>
      </c>
      <c r="E397" s="131"/>
      <c r="F397" s="132"/>
      <c r="G397" s="140"/>
      <c r="H397" s="140"/>
      <c r="I397" s="133"/>
      <c r="J397" s="140"/>
      <c r="K397" s="128"/>
      <c r="L397" s="128"/>
    </row>
    <row r="398" spans="1:12" s="125" customFormat="1" ht="12.75" hidden="1" x14ac:dyDescent="0.2">
      <c r="A398" s="129">
        <v>3299</v>
      </c>
      <c r="B398" s="130" t="s">
        <v>600</v>
      </c>
      <c r="C398" s="131"/>
      <c r="D398" s="131">
        <f t="shared" si="16"/>
        <v>0</v>
      </c>
      <c r="E398" s="159"/>
      <c r="F398" s="132"/>
      <c r="G398" s="140"/>
      <c r="H398" s="140"/>
      <c r="I398" s="133"/>
      <c r="J398" s="140"/>
      <c r="K398" s="128"/>
      <c r="L398" s="128"/>
    </row>
    <row r="399" spans="1:12" s="125" customFormat="1" ht="12.75" hidden="1" x14ac:dyDescent="0.2">
      <c r="A399" s="121">
        <v>342</v>
      </c>
      <c r="B399" s="122" t="s">
        <v>607</v>
      </c>
      <c r="C399" s="123">
        <f>+C400</f>
        <v>0</v>
      </c>
      <c r="D399" s="123">
        <f>+D400</f>
        <v>0</v>
      </c>
      <c r="E399" s="123">
        <f>+E400</f>
        <v>0</v>
      </c>
      <c r="F399" s="124" t="e">
        <f>+E399/D399*100</f>
        <v>#DIV/0!</v>
      </c>
      <c r="I399" s="133"/>
      <c r="K399" s="128"/>
      <c r="L399" s="128"/>
    </row>
    <row r="400" spans="1:12" s="125" customFormat="1" ht="25.5" hidden="1" customHeight="1" x14ac:dyDescent="0.2">
      <c r="A400" s="130">
        <v>3423</v>
      </c>
      <c r="B400" s="130" t="s">
        <v>276</v>
      </c>
      <c r="C400" s="131">
        <v>0</v>
      </c>
      <c r="D400" s="131">
        <f>C400</f>
        <v>0</v>
      </c>
      <c r="E400" s="131"/>
      <c r="F400" s="132"/>
      <c r="I400" s="133"/>
      <c r="K400" s="128"/>
      <c r="L400" s="128"/>
    </row>
    <row r="401" spans="1:12" s="125" customFormat="1" ht="12.75" hidden="1" x14ac:dyDescent="0.2">
      <c r="A401" s="121">
        <v>343</v>
      </c>
      <c r="B401" s="122" t="s">
        <v>608</v>
      </c>
      <c r="C401" s="123">
        <f>SUM(C402:C404)</f>
        <v>0</v>
      </c>
      <c r="D401" s="123">
        <f>SUM(D402:D404)</f>
        <v>0</v>
      </c>
      <c r="E401" s="123">
        <f>SUM(E402:E404)</f>
        <v>0</v>
      </c>
      <c r="F401" s="124" t="e">
        <f>+E401/D401*100</f>
        <v>#DIV/0!</v>
      </c>
      <c r="I401" s="133"/>
      <c r="K401" s="128"/>
      <c r="L401" s="128"/>
    </row>
    <row r="402" spans="1:12" s="125" customFormat="1" ht="12.75" hidden="1" x14ac:dyDescent="0.2">
      <c r="A402" s="129">
        <v>3431</v>
      </c>
      <c r="B402" s="130" t="s">
        <v>609</v>
      </c>
      <c r="C402" s="131">
        <v>0</v>
      </c>
      <c r="D402" s="131">
        <f>C402</f>
        <v>0</v>
      </c>
      <c r="E402" s="159"/>
      <c r="F402" s="132"/>
      <c r="I402" s="133"/>
      <c r="K402" s="128"/>
      <c r="L402" s="128"/>
    </row>
    <row r="403" spans="1:12" s="125" customFormat="1" ht="25.5" hidden="1" x14ac:dyDescent="0.2">
      <c r="A403" s="129">
        <v>3432</v>
      </c>
      <c r="B403" s="130" t="s">
        <v>610</v>
      </c>
      <c r="C403" s="131">
        <v>0</v>
      </c>
      <c r="D403" s="131">
        <f>C403</f>
        <v>0</v>
      </c>
      <c r="E403" s="159"/>
      <c r="F403" s="132"/>
      <c r="I403" s="133"/>
      <c r="K403" s="128"/>
      <c r="L403" s="128"/>
    </row>
    <row r="404" spans="1:12" s="125" customFormat="1" ht="12.75" hidden="1" x14ac:dyDescent="0.2">
      <c r="A404" s="129">
        <v>3433</v>
      </c>
      <c r="B404" s="130" t="s">
        <v>611</v>
      </c>
      <c r="C404" s="131">
        <v>0</v>
      </c>
      <c r="D404" s="131">
        <f>C404</f>
        <v>0</v>
      </c>
      <c r="E404" s="131"/>
      <c r="F404" s="132"/>
      <c r="I404" s="133"/>
      <c r="K404" s="128"/>
      <c r="L404" s="128"/>
    </row>
    <row r="405" spans="1:12" s="125" customFormat="1" ht="25.5" hidden="1" x14ac:dyDescent="0.2">
      <c r="A405" s="121">
        <v>369</v>
      </c>
      <c r="B405" s="122" t="s">
        <v>612</v>
      </c>
      <c r="C405" s="123">
        <f>C406+C407</f>
        <v>0</v>
      </c>
      <c r="D405" s="123">
        <f>D406+D407</f>
        <v>0</v>
      </c>
      <c r="E405" s="123">
        <f>E406+E407</f>
        <v>0</v>
      </c>
      <c r="F405" s="124" t="e">
        <f>+E405/D405*100</f>
        <v>#DIV/0!</v>
      </c>
      <c r="I405" s="133"/>
      <c r="K405" s="128"/>
      <c r="L405" s="128"/>
    </row>
    <row r="406" spans="1:12" s="125" customFormat="1" ht="25.5" hidden="1" x14ac:dyDescent="0.2">
      <c r="A406" s="143">
        <v>3691</v>
      </c>
      <c r="B406" s="143" t="s">
        <v>613</v>
      </c>
      <c r="C406" s="131">
        <v>0</v>
      </c>
      <c r="D406" s="131">
        <f>C406</f>
        <v>0</v>
      </c>
      <c r="E406" s="131"/>
      <c r="F406" s="132"/>
      <c r="I406" s="133"/>
      <c r="K406" s="128"/>
      <c r="L406" s="128"/>
    </row>
    <row r="407" spans="1:12" s="125" customFormat="1" ht="23.25" hidden="1" customHeight="1" x14ac:dyDescent="0.2">
      <c r="A407" s="143">
        <v>3693</v>
      </c>
      <c r="B407" s="143" t="s">
        <v>77</v>
      </c>
      <c r="C407" s="131">
        <v>0</v>
      </c>
      <c r="D407" s="131">
        <f>C407</f>
        <v>0</v>
      </c>
      <c r="E407" s="131"/>
      <c r="F407" s="132"/>
      <c r="I407" s="133"/>
      <c r="K407" s="128"/>
      <c r="L407" s="128"/>
    </row>
    <row r="408" spans="1:12" s="125" customFormat="1" ht="25.5" hidden="1" x14ac:dyDescent="0.2">
      <c r="A408" s="121">
        <v>372</v>
      </c>
      <c r="B408" s="122" t="s">
        <v>614</v>
      </c>
      <c r="C408" s="123">
        <f>SUM(C409:C409)</f>
        <v>0</v>
      </c>
      <c r="D408" s="123">
        <f>SUM(D409:D409)</f>
        <v>0</v>
      </c>
      <c r="E408" s="123">
        <f>SUM(E409:E409)</f>
        <v>0</v>
      </c>
      <c r="F408" s="124" t="e">
        <f>+E408/D408*100</f>
        <v>#DIV/0!</v>
      </c>
      <c r="I408" s="133"/>
      <c r="K408" s="128"/>
      <c r="L408" s="128"/>
    </row>
    <row r="409" spans="1:12" s="125" customFormat="1" ht="12.75" hidden="1" x14ac:dyDescent="0.2">
      <c r="A409" s="129">
        <v>3721</v>
      </c>
      <c r="B409" s="130" t="s">
        <v>615</v>
      </c>
      <c r="C409" s="131">
        <v>0</v>
      </c>
      <c r="D409" s="131">
        <f>C409</f>
        <v>0</v>
      </c>
      <c r="E409" s="159"/>
      <c r="F409" s="132"/>
      <c r="I409" s="133"/>
      <c r="K409" s="128"/>
      <c r="L409" s="128"/>
    </row>
    <row r="410" spans="1:12" s="125" customFormat="1" ht="12.75" hidden="1" x14ac:dyDescent="0.2">
      <c r="A410" s="121">
        <v>381</v>
      </c>
      <c r="B410" s="122" t="s">
        <v>125</v>
      </c>
      <c r="C410" s="123">
        <f>+C411</f>
        <v>0</v>
      </c>
      <c r="D410" s="123">
        <f>+D411</f>
        <v>0</v>
      </c>
      <c r="E410" s="123">
        <f>+E411</f>
        <v>0</v>
      </c>
      <c r="F410" s="124" t="e">
        <f>+E410/D410*100</f>
        <v>#DIV/0!</v>
      </c>
      <c r="I410" s="133"/>
      <c r="K410" s="128"/>
      <c r="L410" s="128"/>
    </row>
    <row r="411" spans="1:12" s="125" customFormat="1" ht="12.75" hidden="1" x14ac:dyDescent="0.2">
      <c r="A411" s="129" t="s">
        <v>354</v>
      </c>
      <c r="B411" s="130" t="s">
        <v>355</v>
      </c>
      <c r="C411" s="131">
        <v>0</v>
      </c>
      <c r="D411" s="131">
        <f>C411</f>
        <v>0</v>
      </c>
      <c r="E411" s="131">
        <v>0</v>
      </c>
      <c r="F411" s="132"/>
      <c r="I411" s="133"/>
      <c r="K411" s="128"/>
      <c r="L411" s="128"/>
    </row>
    <row r="412" spans="1:12" s="125" customFormat="1" ht="12.75" hidden="1" x14ac:dyDescent="0.2">
      <c r="A412" s="121">
        <v>383</v>
      </c>
      <c r="B412" s="122" t="s">
        <v>616</v>
      </c>
      <c r="C412" s="123">
        <f>+C413+C414</f>
        <v>0</v>
      </c>
      <c r="D412" s="123">
        <f>+D413+D414</f>
        <v>0</v>
      </c>
      <c r="E412" s="123">
        <f>+E413+E414</f>
        <v>0</v>
      </c>
      <c r="F412" s="124" t="e">
        <f>+E412/D412*100</f>
        <v>#DIV/0!</v>
      </c>
      <c r="I412" s="133"/>
      <c r="K412" s="128"/>
      <c r="L412" s="128"/>
    </row>
    <row r="413" spans="1:12" s="125" customFormat="1" ht="12.75" hidden="1" x14ac:dyDescent="0.2">
      <c r="A413" s="129">
        <v>3831</v>
      </c>
      <c r="B413" s="130" t="s">
        <v>617</v>
      </c>
      <c r="C413" s="131">
        <v>0</v>
      </c>
      <c r="D413" s="131">
        <f>C413</f>
        <v>0</v>
      </c>
      <c r="E413" s="131"/>
      <c r="F413" s="132"/>
      <c r="I413" s="133"/>
      <c r="K413" s="128"/>
      <c r="L413" s="128"/>
    </row>
    <row r="414" spans="1:12" s="125" customFormat="1" ht="12.75" hidden="1" x14ac:dyDescent="0.2">
      <c r="A414" s="129">
        <v>3834</v>
      </c>
      <c r="B414" s="130" t="s">
        <v>372</v>
      </c>
      <c r="C414" s="131">
        <v>0</v>
      </c>
      <c r="D414" s="131">
        <f>C414</f>
        <v>0</v>
      </c>
      <c r="E414" s="131">
        <v>0</v>
      </c>
      <c r="F414" s="132"/>
      <c r="I414" s="133"/>
      <c r="K414" s="128"/>
      <c r="L414" s="128"/>
    </row>
    <row r="415" spans="1:12" s="125" customFormat="1" ht="12" hidden="1" customHeight="1" x14ac:dyDescent="0.2">
      <c r="A415" s="121">
        <v>385</v>
      </c>
      <c r="B415" s="122" t="s">
        <v>618</v>
      </c>
      <c r="C415" s="123">
        <v>0</v>
      </c>
      <c r="D415" s="131">
        <f>C415</f>
        <v>0</v>
      </c>
      <c r="E415" s="123">
        <v>0</v>
      </c>
      <c r="F415" s="124">
        <v>0</v>
      </c>
      <c r="I415" s="133"/>
      <c r="K415" s="128"/>
      <c r="L415" s="128"/>
    </row>
    <row r="416" spans="1:12" s="125" customFormat="1" ht="12.75" hidden="1" x14ac:dyDescent="0.2">
      <c r="A416" s="121">
        <v>421</v>
      </c>
      <c r="B416" s="122" t="s">
        <v>619</v>
      </c>
      <c r="C416" s="123">
        <f>SUM(C417:C418)</f>
        <v>0</v>
      </c>
      <c r="D416" s="123">
        <f>SUM(D417:D418)</f>
        <v>0</v>
      </c>
      <c r="E416" s="123">
        <f>SUM(E417:E418)</f>
        <v>0</v>
      </c>
      <c r="F416" s="124" t="e">
        <f>+E416/D416*100</f>
        <v>#DIV/0!</v>
      </c>
      <c r="I416" s="133"/>
      <c r="K416" s="128"/>
      <c r="L416" s="128"/>
    </row>
    <row r="417" spans="1:13" s="125" customFormat="1" ht="12.75" hidden="1" x14ac:dyDescent="0.2">
      <c r="A417" s="129">
        <v>4212</v>
      </c>
      <c r="B417" s="130" t="s">
        <v>620</v>
      </c>
      <c r="C417" s="131">
        <v>0</v>
      </c>
      <c r="D417" s="131">
        <f>C417</f>
        <v>0</v>
      </c>
      <c r="E417" s="159"/>
      <c r="F417" s="132"/>
      <c r="I417" s="133"/>
      <c r="K417" s="128"/>
      <c r="L417" s="128"/>
    </row>
    <row r="418" spans="1:13" s="125" customFormat="1" ht="12.75" hidden="1" x14ac:dyDescent="0.2">
      <c r="A418" s="129">
        <v>4214</v>
      </c>
      <c r="B418" s="130" t="s">
        <v>621</v>
      </c>
      <c r="C418" s="131">
        <v>0</v>
      </c>
      <c r="D418" s="131">
        <f>C418</f>
        <v>0</v>
      </c>
      <c r="E418" s="131"/>
      <c r="F418" s="132"/>
      <c r="I418" s="133"/>
      <c r="K418" s="128"/>
      <c r="L418" s="128"/>
    </row>
    <row r="419" spans="1:13" s="125" customFormat="1" ht="12.75" hidden="1" x14ac:dyDescent="0.2">
      <c r="A419" s="121">
        <v>422</v>
      </c>
      <c r="B419" s="122" t="s">
        <v>622</v>
      </c>
      <c r="C419" s="123">
        <f>SUM(C420:C425)</f>
        <v>0</v>
      </c>
      <c r="D419" s="123">
        <f>SUM(D420:D425)</f>
        <v>0</v>
      </c>
      <c r="E419" s="123">
        <f>SUM(E420:E425)</f>
        <v>0</v>
      </c>
      <c r="F419" s="124" t="e">
        <f>+E419/D419*100</f>
        <v>#DIV/0!</v>
      </c>
      <c r="I419" s="133"/>
      <c r="K419" s="128"/>
      <c r="L419" s="128"/>
    </row>
    <row r="420" spans="1:13" s="125" customFormat="1" ht="12.75" hidden="1" x14ac:dyDescent="0.2">
      <c r="A420" s="129">
        <v>4221</v>
      </c>
      <c r="B420" s="130" t="s">
        <v>623</v>
      </c>
      <c r="C420" s="131"/>
      <c r="D420" s="131">
        <f t="shared" ref="D420:D425" si="17">C420</f>
        <v>0</v>
      </c>
      <c r="E420" s="159"/>
      <c r="F420" s="132"/>
      <c r="I420" s="133"/>
      <c r="K420" s="128"/>
      <c r="L420" s="128"/>
    </row>
    <row r="421" spans="1:13" s="125" customFormat="1" ht="12.75" hidden="1" x14ac:dyDescent="0.2">
      <c r="A421" s="129">
        <v>4222</v>
      </c>
      <c r="B421" s="130" t="s">
        <v>624</v>
      </c>
      <c r="C421" s="131"/>
      <c r="D421" s="131">
        <f t="shared" si="17"/>
        <v>0</v>
      </c>
      <c r="E421" s="131"/>
      <c r="F421" s="132"/>
      <c r="I421" s="133"/>
      <c r="K421" s="128"/>
      <c r="L421" s="128"/>
    </row>
    <row r="422" spans="1:13" s="125" customFormat="1" ht="12.75" hidden="1" x14ac:dyDescent="0.2">
      <c r="A422" s="129">
        <v>4223</v>
      </c>
      <c r="B422" s="130" t="s">
        <v>625</v>
      </c>
      <c r="C422" s="131"/>
      <c r="D422" s="131">
        <f t="shared" si="17"/>
        <v>0</v>
      </c>
      <c r="E422" s="159"/>
      <c r="F422" s="132"/>
      <c r="I422" s="133"/>
      <c r="J422" s="140"/>
      <c r="K422" s="141"/>
      <c r="L422" s="141"/>
      <c r="M422" s="140"/>
    </row>
    <row r="423" spans="1:13" s="125" customFormat="1" ht="12.75" hidden="1" x14ac:dyDescent="0.2">
      <c r="A423" s="129">
        <v>4224</v>
      </c>
      <c r="B423" s="130" t="s">
        <v>626</v>
      </c>
      <c r="C423" s="131"/>
      <c r="D423" s="131">
        <f t="shared" si="17"/>
        <v>0</v>
      </c>
      <c r="E423" s="159"/>
      <c r="F423" s="132"/>
      <c r="I423" s="133"/>
      <c r="J423" s="140"/>
      <c r="K423" s="141"/>
      <c r="L423" s="141"/>
      <c r="M423" s="140"/>
    </row>
    <row r="424" spans="1:13" s="125" customFormat="1" ht="12.75" hidden="1" x14ac:dyDescent="0.2">
      <c r="A424" s="129">
        <v>4225</v>
      </c>
      <c r="B424" s="130" t="s">
        <v>627</v>
      </c>
      <c r="C424" s="131"/>
      <c r="D424" s="131">
        <f t="shared" si="17"/>
        <v>0</v>
      </c>
      <c r="E424" s="159"/>
      <c r="F424" s="132"/>
      <c r="I424" s="133"/>
      <c r="J424" s="140"/>
      <c r="K424" s="141"/>
      <c r="L424" s="141"/>
      <c r="M424" s="140"/>
    </row>
    <row r="425" spans="1:13" s="125" customFormat="1" ht="12.75" hidden="1" x14ac:dyDescent="0.2">
      <c r="A425" s="129">
        <v>4227</v>
      </c>
      <c r="B425" s="130" t="s">
        <v>628</v>
      </c>
      <c r="C425" s="131">
        <v>0</v>
      </c>
      <c r="D425" s="131">
        <f t="shared" si="17"/>
        <v>0</v>
      </c>
      <c r="E425" s="131"/>
      <c r="F425" s="132"/>
      <c r="I425" s="133"/>
      <c r="J425" s="140"/>
      <c r="K425" s="141"/>
      <c r="L425" s="141"/>
      <c r="M425" s="140"/>
    </row>
    <row r="426" spans="1:13" s="125" customFormat="1" ht="12.75" hidden="1" x14ac:dyDescent="0.2">
      <c r="A426" s="121">
        <v>423</v>
      </c>
      <c r="B426" s="122" t="s">
        <v>629</v>
      </c>
      <c r="C426" s="123">
        <f>+C427+C428</f>
        <v>0</v>
      </c>
      <c r="D426" s="123">
        <f>+D427+D428</f>
        <v>0</v>
      </c>
      <c r="E426" s="123">
        <f>+E427+E428</f>
        <v>0</v>
      </c>
      <c r="F426" s="124" t="e">
        <f>+E426/D426*100</f>
        <v>#DIV/0!</v>
      </c>
      <c r="I426" s="133"/>
      <c r="J426" s="140"/>
      <c r="K426" s="141"/>
      <c r="L426" s="141"/>
      <c r="M426" s="140"/>
    </row>
    <row r="427" spans="1:13" s="125" customFormat="1" ht="12.75" hidden="1" x14ac:dyDescent="0.2">
      <c r="A427" s="129">
        <v>4231</v>
      </c>
      <c r="B427" s="130" t="s">
        <v>630</v>
      </c>
      <c r="C427" s="131">
        <v>0</v>
      </c>
      <c r="D427" s="131">
        <f>C427</f>
        <v>0</v>
      </c>
      <c r="E427" s="131"/>
      <c r="F427" s="132"/>
      <c r="I427" s="133"/>
      <c r="J427" s="140"/>
      <c r="K427" s="141"/>
      <c r="L427" s="141"/>
      <c r="M427" s="140"/>
    </row>
    <row r="428" spans="1:13" s="125" customFormat="1" ht="25.5" hidden="1" x14ac:dyDescent="0.2">
      <c r="A428" s="129">
        <v>4233</v>
      </c>
      <c r="B428" s="130" t="s">
        <v>631</v>
      </c>
      <c r="C428" s="131">
        <v>0</v>
      </c>
      <c r="D428" s="131">
        <f>C428</f>
        <v>0</v>
      </c>
      <c r="E428" s="131"/>
      <c r="F428" s="132"/>
      <c r="I428" s="133"/>
      <c r="J428" s="140"/>
      <c r="K428" s="141"/>
      <c r="L428" s="141"/>
      <c r="M428" s="140"/>
    </row>
    <row r="429" spans="1:13" s="125" customFormat="1" ht="25.5" hidden="1" x14ac:dyDescent="0.2">
      <c r="A429" s="121">
        <v>424</v>
      </c>
      <c r="B429" s="122" t="s">
        <v>632</v>
      </c>
      <c r="C429" s="123">
        <f>+C430</f>
        <v>0</v>
      </c>
      <c r="D429" s="123">
        <f>+D430</f>
        <v>0</v>
      </c>
      <c r="E429" s="123">
        <f>+E430</f>
        <v>0</v>
      </c>
      <c r="F429" s="124" t="e">
        <f>+E429/D429*100</f>
        <v>#DIV/0!</v>
      </c>
      <c r="I429" s="133"/>
      <c r="K429" s="128"/>
      <c r="L429" s="128"/>
    </row>
    <row r="430" spans="1:13" s="125" customFormat="1" ht="12.75" hidden="1" x14ac:dyDescent="0.2">
      <c r="A430" s="136" t="s">
        <v>633</v>
      </c>
      <c r="B430" s="137" t="s">
        <v>634</v>
      </c>
      <c r="C430" s="131">
        <v>0</v>
      </c>
      <c r="D430" s="131">
        <f>C430</f>
        <v>0</v>
      </c>
      <c r="E430" s="159"/>
      <c r="F430" s="132"/>
      <c r="I430" s="133"/>
      <c r="K430" s="128"/>
      <c r="L430" s="128"/>
    </row>
    <row r="431" spans="1:13" s="125" customFormat="1" ht="12.75" hidden="1" x14ac:dyDescent="0.2">
      <c r="A431" s="121">
        <v>426</v>
      </c>
      <c r="B431" s="122" t="s">
        <v>635</v>
      </c>
      <c r="C431" s="123">
        <f>SUM(C432:C432)</f>
        <v>0</v>
      </c>
      <c r="D431" s="123">
        <f>SUM(D432:D432)</f>
        <v>0</v>
      </c>
      <c r="E431" s="123">
        <f>SUM(E432:E432)</f>
        <v>0</v>
      </c>
      <c r="F431" s="124" t="e">
        <f>+E431/D431*100</f>
        <v>#DIV/0!</v>
      </c>
      <c r="I431" s="133"/>
      <c r="K431" s="128"/>
      <c r="L431" s="128"/>
    </row>
    <row r="432" spans="1:13" s="125" customFormat="1" ht="12.75" hidden="1" x14ac:dyDescent="0.2">
      <c r="A432" s="129">
        <v>4262</v>
      </c>
      <c r="B432" s="130" t="s">
        <v>636</v>
      </c>
      <c r="C432" s="131"/>
      <c r="D432" s="131"/>
      <c r="E432" s="159"/>
      <c r="F432" s="132"/>
      <c r="I432" s="133"/>
      <c r="K432" s="128"/>
      <c r="L432" s="128"/>
    </row>
    <row r="433" spans="1:12" s="125" customFormat="1" ht="12.75" hidden="1" x14ac:dyDescent="0.2">
      <c r="A433" s="121">
        <v>451</v>
      </c>
      <c r="B433" s="122" t="s">
        <v>637</v>
      </c>
      <c r="C433" s="123">
        <f>+C434</f>
        <v>0</v>
      </c>
      <c r="D433" s="123">
        <f>+D434</f>
        <v>0</v>
      </c>
      <c r="E433" s="123">
        <f>+E434</f>
        <v>0</v>
      </c>
      <c r="F433" s="124" t="e">
        <f>+E433/D433*100</f>
        <v>#DIV/0!</v>
      </c>
      <c r="I433" s="133"/>
      <c r="K433" s="128"/>
      <c r="L433" s="128"/>
    </row>
    <row r="434" spans="1:12" s="125" customFormat="1" ht="12.75" hidden="1" x14ac:dyDescent="0.2">
      <c r="A434" s="129">
        <v>4511</v>
      </c>
      <c r="B434" s="130" t="s">
        <v>637</v>
      </c>
      <c r="C434" s="131"/>
      <c r="D434" s="131">
        <f>C434</f>
        <v>0</v>
      </c>
      <c r="E434" s="131">
        <v>0</v>
      </c>
      <c r="F434" s="132"/>
      <c r="I434" s="133"/>
      <c r="K434" s="128"/>
      <c r="L434" s="128"/>
    </row>
    <row r="435" spans="1:12" s="125" customFormat="1" ht="38.25" hidden="1" x14ac:dyDescent="0.2">
      <c r="A435" s="121">
        <v>544</v>
      </c>
      <c r="B435" s="122" t="s">
        <v>548</v>
      </c>
      <c r="C435" s="123">
        <f>C436</f>
        <v>0</v>
      </c>
      <c r="D435" s="123">
        <f>D436</f>
        <v>0</v>
      </c>
      <c r="E435" s="123">
        <f>E436</f>
        <v>0</v>
      </c>
      <c r="F435" s="124" t="e">
        <f>+E435/D435*100</f>
        <v>#DIV/0!</v>
      </c>
      <c r="I435" s="133"/>
      <c r="K435" s="128"/>
      <c r="L435" s="128"/>
    </row>
    <row r="436" spans="1:12" s="125" customFormat="1" ht="38.25" hidden="1" x14ac:dyDescent="0.2">
      <c r="A436" s="129">
        <v>5445</v>
      </c>
      <c r="B436" s="130" t="s">
        <v>638</v>
      </c>
      <c r="C436" s="131">
        <v>0</v>
      </c>
      <c r="D436" s="131">
        <f>C436</f>
        <v>0</v>
      </c>
      <c r="E436" s="131"/>
      <c r="F436" s="132"/>
      <c r="I436" s="133"/>
      <c r="K436" s="128"/>
      <c r="L436" s="128"/>
    </row>
    <row r="437" spans="1:12" s="125" customFormat="1" ht="12.75" hidden="1" x14ac:dyDescent="0.2">
      <c r="A437" s="161" t="s">
        <v>31</v>
      </c>
      <c r="B437" s="162"/>
      <c r="C437" s="163" t="s">
        <v>31</v>
      </c>
      <c r="D437" s="163" t="s">
        <v>31</v>
      </c>
      <c r="E437" s="163" t="s">
        <v>31</v>
      </c>
      <c r="F437" s="164"/>
      <c r="I437" s="133"/>
      <c r="K437" s="128"/>
      <c r="L437" s="128"/>
    </row>
    <row r="438" spans="1:12" s="125" customFormat="1" ht="28.5" hidden="1" customHeight="1" x14ac:dyDescent="0.2">
      <c r="A438" s="246" t="s">
        <v>651</v>
      </c>
      <c r="B438" s="246"/>
      <c r="C438" s="165">
        <f>C356+C361+C363+C367+C372+C379+C389+C391+C399+C401+C405+C408+C410+C412+C416+C419+C426+C429+C431+C433+C435</f>
        <v>0</v>
      </c>
      <c r="D438" s="165">
        <f>D356+D361+D363+D367+D372+D379+D389+D391+D399+D401+D405+D408+D410+D412+D416+D419+D426+D429+D431+D433+D435</f>
        <v>0</v>
      </c>
      <c r="E438" s="165">
        <f>E356+E361+E363+E367+E372+E379+E389+E391+E399+E401+E405+E408+E410+E412+E416+E419+E426+E429+E431+E433+E435</f>
        <v>0</v>
      </c>
      <c r="F438" s="166" t="s">
        <v>647</v>
      </c>
      <c r="I438" s="133"/>
      <c r="K438" s="128"/>
      <c r="L438" s="128"/>
    </row>
    <row r="439" spans="1:12" s="158" customFormat="1" ht="12.75" x14ac:dyDescent="0.25">
      <c r="A439" s="167"/>
      <c r="B439" s="168"/>
      <c r="C439" s="169"/>
      <c r="D439" s="169"/>
      <c r="E439" s="169"/>
      <c r="F439" s="170"/>
      <c r="I439" s="116"/>
    </row>
    <row r="440" spans="1:12" s="153" customFormat="1" ht="12.75" x14ac:dyDescent="0.25">
      <c r="A440" s="149"/>
      <c r="B440" s="150"/>
      <c r="C440" s="151"/>
      <c r="D440" s="151"/>
      <c r="E440" s="151"/>
      <c r="F440" s="152"/>
      <c r="I440" s="154"/>
    </row>
    <row r="441" spans="1:12" s="115" customFormat="1" ht="25.5" x14ac:dyDescent="0.25">
      <c r="A441" s="111" t="s">
        <v>563</v>
      </c>
      <c r="B441" s="112" t="s">
        <v>645</v>
      </c>
      <c r="C441" s="113"/>
      <c r="D441" s="113"/>
      <c r="E441" s="113"/>
      <c r="F441" s="114"/>
      <c r="I441" s="116"/>
    </row>
    <row r="442" spans="1:12" s="115" customFormat="1" ht="25.5" x14ac:dyDescent="0.25">
      <c r="A442" s="117" t="s">
        <v>565</v>
      </c>
      <c r="B442" s="118" t="s">
        <v>652</v>
      </c>
      <c r="C442" s="119"/>
      <c r="D442" s="119"/>
      <c r="E442" s="119"/>
      <c r="F442" s="120"/>
      <c r="I442" s="116"/>
    </row>
    <row r="443" spans="1:12" s="125" customFormat="1" ht="12.75" x14ac:dyDescent="0.2">
      <c r="A443" s="121">
        <v>311</v>
      </c>
      <c r="B443" s="122" t="s">
        <v>567</v>
      </c>
      <c r="C443" s="123">
        <f>+C444+C445+C446+C447</f>
        <v>0</v>
      </c>
      <c r="D443" s="123">
        <f>+D444+D445+D446+D447</f>
        <v>0</v>
      </c>
      <c r="E443" s="123">
        <f>+E444+E445+E446+E447</f>
        <v>329.48</v>
      </c>
      <c r="F443" s="124" t="s">
        <v>647</v>
      </c>
      <c r="I443" s="133"/>
      <c r="K443" s="128"/>
      <c r="L443" s="128"/>
    </row>
    <row r="444" spans="1:12" s="125" customFormat="1" ht="12.75" x14ac:dyDescent="0.2">
      <c r="A444" s="129">
        <v>3111</v>
      </c>
      <c r="B444" s="130" t="s">
        <v>568</v>
      </c>
      <c r="C444" s="131"/>
      <c r="D444" s="131">
        <f>C444</f>
        <v>0</v>
      </c>
      <c r="E444" s="131">
        <v>329.48</v>
      </c>
      <c r="F444" s="132"/>
      <c r="I444" s="133"/>
      <c r="J444" s="134"/>
      <c r="K444" s="128"/>
      <c r="L444" s="128"/>
    </row>
    <row r="445" spans="1:12" s="125" customFormat="1" ht="12.75" hidden="1" x14ac:dyDescent="0.2">
      <c r="A445" s="129">
        <v>3112</v>
      </c>
      <c r="B445" s="130" t="s">
        <v>569</v>
      </c>
      <c r="C445" s="131"/>
      <c r="D445" s="131">
        <f>C445</f>
        <v>0</v>
      </c>
      <c r="E445" s="131"/>
      <c r="F445" s="132"/>
      <c r="I445" s="133"/>
      <c r="J445" s="134"/>
      <c r="K445" s="128"/>
      <c r="L445" s="128"/>
    </row>
    <row r="446" spans="1:12" s="125" customFormat="1" ht="12.75" hidden="1" x14ac:dyDescent="0.2">
      <c r="A446" s="129">
        <v>3113</v>
      </c>
      <c r="B446" s="130" t="s">
        <v>570</v>
      </c>
      <c r="C446" s="131"/>
      <c r="D446" s="131">
        <f>C446</f>
        <v>0</v>
      </c>
      <c r="E446" s="131"/>
      <c r="F446" s="132"/>
      <c r="I446" s="133"/>
      <c r="J446" s="134"/>
      <c r="K446" s="128"/>
      <c r="L446" s="128"/>
    </row>
    <row r="447" spans="1:12" s="125" customFormat="1" ht="12.75" hidden="1" x14ac:dyDescent="0.2">
      <c r="A447" s="129">
        <v>3114</v>
      </c>
      <c r="B447" s="130" t="s">
        <v>193</v>
      </c>
      <c r="C447" s="131">
        <v>0</v>
      </c>
      <c r="D447" s="131">
        <f>C447</f>
        <v>0</v>
      </c>
      <c r="E447" s="131">
        <v>0</v>
      </c>
      <c r="F447" s="132"/>
      <c r="I447" s="133"/>
      <c r="J447" s="134"/>
      <c r="K447" s="128"/>
      <c r="L447" s="128"/>
    </row>
    <row r="448" spans="1:12" s="125" customFormat="1" ht="12.75" hidden="1" x14ac:dyDescent="0.2">
      <c r="A448" s="121">
        <v>312</v>
      </c>
      <c r="B448" s="122" t="s">
        <v>571</v>
      </c>
      <c r="C448" s="123">
        <f>+C449</f>
        <v>0</v>
      </c>
      <c r="D448" s="123">
        <f>+D449</f>
        <v>0</v>
      </c>
      <c r="E448" s="123">
        <f>+E449</f>
        <v>0</v>
      </c>
      <c r="F448" s="124" t="e">
        <f>+E448/D448*100</f>
        <v>#DIV/0!</v>
      </c>
      <c r="I448" s="133"/>
      <c r="J448" s="134"/>
      <c r="K448" s="128"/>
      <c r="L448" s="128"/>
    </row>
    <row r="449" spans="1:12" s="125" customFormat="1" ht="12.75" hidden="1" x14ac:dyDescent="0.2">
      <c r="A449" s="129">
        <v>3121</v>
      </c>
      <c r="B449" s="130" t="s">
        <v>571</v>
      </c>
      <c r="C449" s="131"/>
      <c r="D449" s="131">
        <f>C449</f>
        <v>0</v>
      </c>
      <c r="E449" s="131"/>
      <c r="F449" s="132"/>
      <c r="I449" s="133"/>
      <c r="K449" s="128"/>
      <c r="L449" s="128"/>
    </row>
    <row r="450" spans="1:12" s="125" customFormat="1" ht="12.75" hidden="1" x14ac:dyDescent="0.2">
      <c r="A450" s="121">
        <v>313</v>
      </c>
      <c r="B450" s="122" t="s">
        <v>572</v>
      </c>
      <c r="C450" s="123">
        <f>SUM(C451:C453)</f>
        <v>0</v>
      </c>
      <c r="D450" s="123">
        <f>SUM(D451:D453)</f>
        <v>0</v>
      </c>
      <c r="E450" s="123">
        <f>SUM(E451:E453)</f>
        <v>0</v>
      </c>
      <c r="F450" s="124" t="e">
        <f>+E450/D450*100</f>
        <v>#DIV/0!</v>
      </c>
      <c r="I450" s="133"/>
      <c r="K450" s="128"/>
      <c r="L450" s="128"/>
    </row>
    <row r="451" spans="1:12" s="125" customFormat="1" ht="12.75" hidden="1" x14ac:dyDescent="0.2">
      <c r="A451" s="136">
        <v>3132</v>
      </c>
      <c r="B451" s="137" t="s">
        <v>573</v>
      </c>
      <c r="C451" s="131"/>
      <c r="D451" s="131">
        <f>C451</f>
        <v>0</v>
      </c>
      <c r="E451" s="131"/>
      <c r="F451" s="132"/>
      <c r="I451" s="133"/>
      <c r="K451" s="128"/>
      <c r="L451" s="128"/>
    </row>
    <row r="452" spans="1:12" s="125" customFormat="1" ht="25.5" hidden="1" x14ac:dyDescent="0.2">
      <c r="A452" s="129">
        <v>3133</v>
      </c>
      <c r="B452" s="130" t="s">
        <v>574</v>
      </c>
      <c r="C452" s="131"/>
      <c r="D452" s="131">
        <f>C452</f>
        <v>0</v>
      </c>
      <c r="E452" s="138"/>
      <c r="F452" s="139"/>
      <c r="I452" s="133"/>
      <c r="K452" s="128"/>
      <c r="L452" s="128"/>
    </row>
    <row r="453" spans="1:12" s="125" customFormat="1" ht="12" hidden="1" customHeight="1" x14ac:dyDescent="0.2">
      <c r="A453" s="129">
        <v>3133</v>
      </c>
      <c r="B453" s="130" t="s">
        <v>574</v>
      </c>
      <c r="C453" s="131">
        <v>0</v>
      </c>
      <c r="D453" s="131">
        <v>0</v>
      </c>
      <c r="E453" s="131">
        <v>0</v>
      </c>
      <c r="F453" s="132"/>
      <c r="I453" s="133"/>
      <c r="K453" s="128"/>
      <c r="L453" s="128"/>
    </row>
    <row r="454" spans="1:12" s="125" customFormat="1" ht="12.75" hidden="1" x14ac:dyDescent="0.2">
      <c r="A454" s="121">
        <v>321</v>
      </c>
      <c r="B454" s="122" t="s">
        <v>575</v>
      </c>
      <c r="C454" s="123">
        <f>SUM(C455:C458)</f>
        <v>0</v>
      </c>
      <c r="D454" s="123">
        <f>SUM(D455:D458)</f>
        <v>0</v>
      </c>
      <c r="E454" s="123">
        <f>SUM(E455:E458)</f>
        <v>0</v>
      </c>
      <c r="F454" s="124" t="e">
        <f>+E454/D454*100</f>
        <v>#DIV/0!</v>
      </c>
      <c r="I454" s="133"/>
      <c r="K454" s="128"/>
      <c r="L454" s="128"/>
    </row>
    <row r="455" spans="1:12" s="125" customFormat="1" ht="12.75" hidden="1" x14ac:dyDescent="0.2">
      <c r="A455" s="129">
        <v>3211</v>
      </c>
      <c r="B455" s="130" t="s">
        <v>576</v>
      </c>
      <c r="C455" s="131"/>
      <c r="D455" s="131">
        <f>C455</f>
        <v>0</v>
      </c>
      <c r="E455" s="131"/>
      <c r="F455" s="132"/>
      <c r="I455" s="133"/>
      <c r="K455" s="128"/>
      <c r="L455" s="128"/>
    </row>
    <row r="456" spans="1:12" s="125" customFormat="1" ht="25.5" hidden="1" x14ac:dyDescent="0.2">
      <c r="A456" s="129">
        <v>3212</v>
      </c>
      <c r="B456" s="130" t="s">
        <v>577</v>
      </c>
      <c r="C456" s="131"/>
      <c r="D456" s="131">
        <f>C456</f>
        <v>0</v>
      </c>
      <c r="E456" s="131"/>
      <c r="F456" s="132"/>
      <c r="I456" s="133"/>
      <c r="K456" s="128"/>
      <c r="L456" s="128"/>
    </row>
    <row r="457" spans="1:12" s="125" customFormat="1" ht="12.75" hidden="1" x14ac:dyDescent="0.2">
      <c r="A457" s="129">
        <v>3213</v>
      </c>
      <c r="B457" s="130" t="s">
        <v>578</v>
      </c>
      <c r="C457" s="131"/>
      <c r="D457" s="131">
        <f>C457</f>
        <v>0</v>
      </c>
      <c r="E457" s="131"/>
      <c r="F457" s="132"/>
      <c r="I457" s="133"/>
      <c r="K457" s="128"/>
      <c r="L457" s="128"/>
    </row>
    <row r="458" spans="1:12" s="125" customFormat="1" ht="12.75" hidden="1" x14ac:dyDescent="0.2">
      <c r="A458" s="129">
        <v>3214</v>
      </c>
      <c r="B458" s="130" t="s">
        <v>579</v>
      </c>
      <c r="C458" s="131"/>
      <c r="D458" s="131">
        <f>C458</f>
        <v>0</v>
      </c>
      <c r="E458" s="131"/>
      <c r="F458" s="132"/>
      <c r="I458" s="133"/>
      <c r="K458" s="128"/>
      <c r="L458" s="128"/>
    </row>
    <row r="459" spans="1:12" s="125" customFormat="1" ht="12.75" x14ac:dyDescent="0.2">
      <c r="A459" s="121">
        <v>322</v>
      </c>
      <c r="B459" s="122" t="s">
        <v>580</v>
      </c>
      <c r="C459" s="123">
        <f>SUM(C460:C465)</f>
        <v>0</v>
      </c>
      <c r="D459" s="123">
        <f>SUM(D460:D465)</f>
        <v>0</v>
      </c>
      <c r="E459" s="123">
        <f>SUM(E460:E465)</f>
        <v>506.13</v>
      </c>
      <c r="F459" s="124" t="s">
        <v>647</v>
      </c>
      <c r="I459" s="133"/>
      <c r="K459" s="128"/>
      <c r="L459" s="128"/>
    </row>
    <row r="460" spans="1:12" s="125" customFormat="1" ht="12.75" hidden="1" x14ac:dyDescent="0.2">
      <c r="A460" s="129">
        <v>3221</v>
      </c>
      <c r="B460" s="130" t="s">
        <v>581</v>
      </c>
      <c r="C460" s="131"/>
      <c r="D460" s="131">
        <f t="shared" ref="D460:D465" si="18">C460</f>
        <v>0</v>
      </c>
      <c r="E460" s="131"/>
      <c r="F460" s="132"/>
      <c r="I460" s="133"/>
      <c r="K460" s="128"/>
      <c r="L460" s="128"/>
    </row>
    <row r="461" spans="1:12" s="125" customFormat="1" ht="12.75" x14ac:dyDescent="0.2">
      <c r="A461" s="136" t="s">
        <v>582</v>
      </c>
      <c r="B461" s="137" t="s">
        <v>583</v>
      </c>
      <c r="C461" s="131"/>
      <c r="D461" s="131">
        <f t="shared" si="18"/>
        <v>0</v>
      </c>
      <c r="E461" s="159">
        <v>361.83</v>
      </c>
      <c r="F461" s="132"/>
      <c r="I461" s="133"/>
      <c r="K461" s="128"/>
      <c r="L461" s="128"/>
    </row>
    <row r="462" spans="1:12" s="125" customFormat="1" ht="12.75" hidden="1" x14ac:dyDescent="0.2">
      <c r="A462" s="129">
        <v>3223</v>
      </c>
      <c r="B462" s="130" t="s">
        <v>584</v>
      </c>
      <c r="C462" s="131"/>
      <c r="D462" s="131">
        <f t="shared" si="18"/>
        <v>0</v>
      </c>
      <c r="E462" s="131"/>
      <c r="F462" s="132"/>
      <c r="I462" s="133"/>
      <c r="K462" s="128"/>
      <c r="L462" s="128"/>
    </row>
    <row r="463" spans="1:12" s="125" customFormat="1" ht="25.5" x14ac:dyDescent="0.2">
      <c r="A463" s="136" t="s">
        <v>585</v>
      </c>
      <c r="B463" s="137" t="s">
        <v>586</v>
      </c>
      <c r="C463" s="131"/>
      <c r="D463" s="131">
        <f t="shared" si="18"/>
        <v>0</v>
      </c>
      <c r="E463" s="159">
        <v>144.30000000000001</v>
      </c>
      <c r="F463" s="132"/>
      <c r="I463" s="133"/>
      <c r="K463" s="128"/>
      <c r="L463" s="128"/>
    </row>
    <row r="464" spans="1:12" s="125" customFormat="1" ht="12.75" hidden="1" x14ac:dyDescent="0.2">
      <c r="A464" s="129">
        <v>3225</v>
      </c>
      <c r="B464" s="130" t="s">
        <v>587</v>
      </c>
      <c r="C464" s="131"/>
      <c r="D464" s="131">
        <f t="shared" si="18"/>
        <v>0</v>
      </c>
      <c r="E464" s="159"/>
      <c r="F464" s="132"/>
      <c r="G464" s="140"/>
      <c r="H464" s="140"/>
      <c r="I464" s="133"/>
      <c r="J464" s="140"/>
      <c r="K464" s="141"/>
      <c r="L464" s="128"/>
    </row>
    <row r="465" spans="1:12" s="125" customFormat="1" ht="12.75" hidden="1" x14ac:dyDescent="0.2">
      <c r="A465" s="129">
        <v>3227</v>
      </c>
      <c r="B465" s="130" t="s">
        <v>588</v>
      </c>
      <c r="C465" s="131"/>
      <c r="D465" s="131">
        <f t="shared" si="18"/>
        <v>0</v>
      </c>
      <c r="E465" s="159"/>
      <c r="F465" s="132"/>
      <c r="G465" s="140"/>
      <c r="H465" s="140"/>
      <c r="I465" s="133"/>
      <c r="J465" s="140"/>
      <c r="K465" s="141"/>
      <c r="L465" s="128"/>
    </row>
    <row r="466" spans="1:12" s="125" customFormat="1" ht="12.75" hidden="1" x14ac:dyDescent="0.2">
      <c r="A466" s="121">
        <v>323</v>
      </c>
      <c r="B466" s="122" t="s">
        <v>589</v>
      </c>
      <c r="C466" s="123">
        <f>SUM(C467:C475)</f>
        <v>0</v>
      </c>
      <c r="D466" s="123">
        <f>SUM(D467:D475)</f>
        <v>0</v>
      </c>
      <c r="E466" s="123">
        <f>SUM(E467:E475)</f>
        <v>0</v>
      </c>
      <c r="F466" s="124" t="e">
        <f>+E466/D466*100</f>
        <v>#DIV/0!</v>
      </c>
      <c r="G466" s="140"/>
      <c r="H466" s="140"/>
      <c r="I466" s="133"/>
      <c r="J466" s="140"/>
      <c r="K466" s="141"/>
      <c r="L466" s="128"/>
    </row>
    <row r="467" spans="1:12" s="125" customFormat="1" ht="12.75" hidden="1" x14ac:dyDescent="0.2">
      <c r="A467" s="129">
        <v>3231</v>
      </c>
      <c r="B467" s="130" t="s">
        <v>590</v>
      </c>
      <c r="C467" s="131"/>
      <c r="D467" s="131">
        <f>C467</f>
        <v>0</v>
      </c>
      <c r="E467" s="159"/>
      <c r="F467" s="132"/>
      <c r="I467" s="133"/>
      <c r="K467" s="128"/>
      <c r="L467" s="128"/>
    </row>
    <row r="468" spans="1:12" s="125" customFormat="1" ht="12.75" hidden="1" x14ac:dyDescent="0.2">
      <c r="A468" s="129">
        <v>3232</v>
      </c>
      <c r="B468" s="130" t="s">
        <v>591</v>
      </c>
      <c r="C468" s="131"/>
      <c r="D468" s="131">
        <f t="shared" ref="D468:D475" si="19">C468</f>
        <v>0</v>
      </c>
      <c r="E468" s="159"/>
      <c r="F468" s="132"/>
      <c r="I468" s="133"/>
      <c r="K468" s="128"/>
      <c r="L468" s="128"/>
    </row>
    <row r="469" spans="1:12" s="125" customFormat="1" ht="12.75" hidden="1" x14ac:dyDescent="0.2">
      <c r="A469" s="129">
        <v>3233</v>
      </c>
      <c r="B469" s="130" t="s">
        <v>592</v>
      </c>
      <c r="C469" s="131"/>
      <c r="D469" s="131">
        <f t="shared" si="19"/>
        <v>0</v>
      </c>
      <c r="E469" s="159"/>
      <c r="F469" s="132"/>
      <c r="G469" s="140"/>
      <c r="H469" s="140"/>
      <c r="I469" s="133"/>
      <c r="K469" s="128"/>
      <c r="L469" s="128"/>
    </row>
    <row r="470" spans="1:12" s="125" customFormat="1" ht="12.75" hidden="1" x14ac:dyDescent="0.2">
      <c r="A470" s="129">
        <v>3234</v>
      </c>
      <c r="B470" s="130" t="s">
        <v>593</v>
      </c>
      <c r="C470" s="131"/>
      <c r="D470" s="131">
        <f t="shared" si="19"/>
        <v>0</v>
      </c>
      <c r="E470" s="131"/>
      <c r="F470" s="132"/>
      <c r="I470" s="133"/>
      <c r="K470" s="128"/>
      <c r="L470" s="128"/>
    </row>
    <row r="471" spans="1:12" s="125" customFormat="1" ht="12.75" hidden="1" x14ac:dyDescent="0.2">
      <c r="A471" s="129">
        <v>3235</v>
      </c>
      <c r="B471" s="130" t="s">
        <v>594</v>
      </c>
      <c r="C471" s="131"/>
      <c r="D471" s="131">
        <f t="shared" si="19"/>
        <v>0</v>
      </c>
      <c r="F471" s="132"/>
      <c r="I471" s="133"/>
      <c r="K471" s="128"/>
      <c r="L471" s="128"/>
    </row>
    <row r="472" spans="1:12" s="125" customFormat="1" ht="12.75" hidden="1" x14ac:dyDescent="0.2">
      <c r="A472" s="129">
        <v>3236</v>
      </c>
      <c r="B472" s="130" t="s">
        <v>595</v>
      </c>
      <c r="C472" s="131"/>
      <c r="D472" s="131">
        <f t="shared" si="19"/>
        <v>0</v>
      </c>
      <c r="E472" s="159"/>
      <c r="F472" s="132"/>
      <c r="I472" s="133"/>
      <c r="K472" s="128"/>
      <c r="L472" s="128"/>
    </row>
    <row r="473" spans="1:12" s="125" customFormat="1" ht="12.75" hidden="1" x14ac:dyDescent="0.2">
      <c r="A473" s="129">
        <v>3237</v>
      </c>
      <c r="B473" s="130" t="s">
        <v>596</v>
      </c>
      <c r="C473" s="131"/>
      <c r="D473" s="131">
        <f t="shared" si="19"/>
        <v>0</v>
      </c>
      <c r="E473" s="159"/>
      <c r="F473" s="132"/>
      <c r="I473" s="133"/>
      <c r="K473" s="128"/>
      <c r="L473" s="128"/>
    </row>
    <row r="474" spans="1:12" s="125" customFormat="1" ht="12.75" hidden="1" x14ac:dyDescent="0.2">
      <c r="A474" s="129">
        <v>3238</v>
      </c>
      <c r="B474" s="130" t="s">
        <v>597</v>
      </c>
      <c r="C474" s="131"/>
      <c r="D474" s="131">
        <f t="shared" si="19"/>
        <v>0</v>
      </c>
      <c r="E474" s="159"/>
      <c r="F474" s="132"/>
      <c r="I474" s="133"/>
      <c r="K474" s="128"/>
      <c r="L474" s="128"/>
    </row>
    <row r="475" spans="1:12" s="125" customFormat="1" ht="12.75" hidden="1" x14ac:dyDescent="0.2">
      <c r="A475" s="129">
        <v>3239</v>
      </c>
      <c r="B475" s="130" t="s">
        <v>598</v>
      </c>
      <c r="C475" s="131"/>
      <c r="D475" s="131">
        <f t="shared" si="19"/>
        <v>0</v>
      </c>
      <c r="E475" s="159"/>
      <c r="F475" s="132"/>
      <c r="I475" s="133"/>
      <c r="K475" s="128"/>
      <c r="L475" s="128"/>
    </row>
    <row r="476" spans="1:12" s="125" customFormat="1" ht="12.75" hidden="1" x14ac:dyDescent="0.2">
      <c r="A476" s="121">
        <v>324</v>
      </c>
      <c r="B476" s="122" t="s">
        <v>599</v>
      </c>
      <c r="C476" s="123">
        <f>+C477</f>
        <v>0</v>
      </c>
      <c r="D476" s="123">
        <f>+D477</f>
        <v>0</v>
      </c>
      <c r="E476" s="123">
        <f>+E477</f>
        <v>0</v>
      </c>
      <c r="F476" s="124" t="e">
        <f>+E476/D476*100</f>
        <v>#DIV/0!</v>
      </c>
      <c r="I476" s="133"/>
      <c r="K476" s="128"/>
      <c r="L476" s="128"/>
    </row>
    <row r="477" spans="1:12" s="125" customFormat="1" ht="12.75" hidden="1" x14ac:dyDescent="0.2">
      <c r="A477" s="129">
        <v>3241</v>
      </c>
      <c r="B477" s="130" t="s">
        <v>599</v>
      </c>
      <c r="C477" s="131">
        <v>0</v>
      </c>
      <c r="D477" s="131">
        <f>C477</f>
        <v>0</v>
      </c>
      <c r="E477" s="159"/>
      <c r="F477" s="132"/>
      <c r="I477" s="133"/>
      <c r="K477" s="128"/>
      <c r="L477" s="128"/>
    </row>
    <row r="478" spans="1:12" s="125" customFormat="1" ht="12.75" hidden="1" x14ac:dyDescent="0.2">
      <c r="A478" s="121">
        <v>329</v>
      </c>
      <c r="B478" s="122" t="s">
        <v>600</v>
      </c>
      <c r="C478" s="123">
        <f>SUM(C479:C485)</f>
        <v>0</v>
      </c>
      <c r="D478" s="123">
        <f>SUM(D479:D485)</f>
        <v>0</v>
      </c>
      <c r="E478" s="123">
        <f>SUM(E479:E485)</f>
        <v>0</v>
      </c>
      <c r="F478" s="124" t="e">
        <f>+E478/D478*100</f>
        <v>#DIV/0!</v>
      </c>
      <c r="I478" s="133"/>
      <c r="K478" s="128"/>
      <c r="L478" s="128"/>
    </row>
    <row r="479" spans="1:12" s="125" customFormat="1" ht="25.5" hidden="1" x14ac:dyDescent="0.2">
      <c r="A479" s="129">
        <v>3291</v>
      </c>
      <c r="B479" s="130" t="s">
        <v>601</v>
      </c>
      <c r="C479" s="131"/>
      <c r="D479" s="131">
        <f>C479</f>
        <v>0</v>
      </c>
      <c r="E479" s="131"/>
      <c r="F479" s="132"/>
      <c r="I479" s="133"/>
      <c r="K479" s="128"/>
      <c r="L479" s="128"/>
    </row>
    <row r="480" spans="1:12" s="125" customFormat="1" ht="12.75" hidden="1" x14ac:dyDescent="0.2">
      <c r="A480" s="129">
        <v>3292</v>
      </c>
      <c r="B480" s="130" t="s">
        <v>602</v>
      </c>
      <c r="C480" s="131"/>
      <c r="D480" s="131">
        <f t="shared" ref="D480:D485" si="20">C480</f>
        <v>0</v>
      </c>
      <c r="E480" s="159"/>
      <c r="F480" s="132"/>
      <c r="I480" s="133"/>
      <c r="K480" s="128"/>
      <c r="L480" s="128"/>
    </row>
    <row r="481" spans="1:12" s="125" customFormat="1" ht="12.75" hidden="1" x14ac:dyDescent="0.2">
      <c r="A481" s="129">
        <v>3293</v>
      </c>
      <c r="B481" s="130" t="s">
        <v>603</v>
      </c>
      <c r="C481" s="131"/>
      <c r="D481" s="131">
        <f t="shared" si="20"/>
        <v>0</v>
      </c>
      <c r="E481" s="159"/>
      <c r="F481" s="132"/>
      <c r="G481" s="140"/>
      <c r="H481" s="140"/>
      <c r="I481" s="133"/>
      <c r="J481" s="140"/>
      <c r="K481" s="128"/>
      <c r="L481" s="128"/>
    </row>
    <row r="482" spans="1:12" s="125" customFormat="1" ht="12.75" hidden="1" x14ac:dyDescent="0.2">
      <c r="A482" s="129">
        <v>3294</v>
      </c>
      <c r="B482" s="130" t="s">
        <v>604</v>
      </c>
      <c r="C482" s="131"/>
      <c r="D482" s="131">
        <f t="shared" si="20"/>
        <v>0</v>
      </c>
      <c r="F482" s="132"/>
      <c r="G482" s="140"/>
      <c r="H482" s="140"/>
      <c r="I482" s="133"/>
      <c r="J482" s="140"/>
      <c r="K482" s="128"/>
      <c r="L482" s="128"/>
    </row>
    <row r="483" spans="1:12" s="125" customFormat="1" ht="12.75" hidden="1" x14ac:dyDescent="0.2">
      <c r="A483" s="129">
        <v>3295</v>
      </c>
      <c r="B483" s="130" t="s">
        <v>605</v>
      </c>
      <c r="C483" s="131"/>
      <c r="D483" s="131">
        <f t="shared" si="20"/>
        <v>0</v>
      </c>
      <c r="E483" s="159"/>
      <c r="F483" s="132"/>
      <c r="G483" s="140"/>
      <c r="H483" s="140"/>
      <c r="I483" s="133"/>
      <c r="J483" s="140"/>
      <c r="K483" s="128"/>
      <c r="L483" s="128"/>
    </row>
    <row r="484" spans="1:12" s="125" customFormat="1" ht="12.75" hidden="1" x14ac:dyDescent="0.2">
      <c r="A484" s="129">
        <v>3296</v>
      </c>
      <c r="B484" s="130" t="s">
        <v>606</v>
      </c>
      <c r="C484" s="131"/>
      <c r="D484" s="131">
        <f t="shared" si="20"/>
        <v>0</v>
      </c>
      <c r="E484" s="131"/>
      <c r="F484" s="132"/>
      <c r="G484" s="140"/>
      <c r="H484" s="140"/>
      <c r="I484" s="133"/>
      <c r="J484" s="140"/>
      <c r="K484" s="128"/>
      <c r="L484" s="128"/>
    </row>
    <row r="485" spans="1:12" s="125" customFormat="1" ht="12.75" hidden="1" x14ac:dyDescent="0.2">
      <c r="A485" s="129">
        <v>3299</v>
      </c>
      <c r="B485" s="130" t="s">
        <v>600</v>
      </c>
      <c r="C485" s="131"/>
      <c r="D485" s="131">
        <f t="shared" si="20"/>
        <v>0</v>
      </c>
      <c r="E485" s="159"/>
      <c r="F485" s="132"/>
      <c r="G485" s="140"/>
      <c r="H485" s="140"/>
      <c r="I485" s="133"/>
      <c r="J485" s="140"/>
      <c r="K485" s="128"/>
      <c r="L485" s="128"/>
    </row>
    <row r="486" spans="1:12" s="125" customFormat="1" ht="12.75" hidden="1" x14ac:dyDescent="0.2">
      <c r="A486" s="121">
        <v>342</v>
      </c>
      <c r="B486" s="122" t="s">
        <v>607</v>
      </c>
      <c r="C486" s="123">
        <f>+C487</f>
        <v>0</v>
      </c>
      <c r="D486" s="123">
        <f>+D487</f>
        <v>0</v>
      </c>
      <c r="E486" s="123">
        <f>+E487</f>
        <v>0</v>
      </c>
      <c r="F486" s="124" t="e">
        <f>+E486/D486*100</f>
        <v>#DIV/0!</v>
      </c>
      <c r="I486" s="133"/>
      <c r="K486" s="128"/>
      <c r="L486" s="128"/>
    </row>
    <row r="487" spans="1:12" s="125" customFormat="1" ht="25.5" hidden="1" customHeight="1" x14ac:dyDescent="0.2">
      <c r="A487" s="130">
        <v>3423</v>
      </c>
      <c r="B487" s="130" t="s">
        <v>648</v>
      </c>
      <c r="C487" s="131">
        <v>0</v>
      </c>
      <c r="D487" s="131">
        <f>C487</f>
        <v>0</v>
      </c>
      <c r="E487" s="131"/>
      <c r="F487" s="132"/>
      <c r="I487" s="133"/>
      <c r="K487" s="128"/>
      <c r="L487" s="128"/>
    </row>
    <row r="488" spans="1:12" s="125" customFormat="1" ht="12.75" hidden="1" x14ac:dyDescent="0.2">
      <c r="A488" s="121">
        <v>343</v>
      </c>
      <c r="B488" s="122" t="s">
        <v>608</v>
      </c>
      <c r="C488" s="123">
        <f>SUM(C489:C491)</f>
        <v>0</v>
      </c>
      <c r="D488" s="123">
        <f>SUM(D489:D491)</f>
        <v>0</v>
      </c>
      <c r="E488" s="123">
        <f>SUM(E489:E491)</f>
        <v>0</v>
      </c>
      <c r="F488" s="124" t="e">
        <f>+E488/D488*100</f>
        <v>#DIV/0!</v>
      </c>
      <c r="I488" s="133"/>
      <c r="K488" s="128"/>
      <c r="L488" s="128"/>
    </row>
    <row r="489" spans="1:12" s="125" customFormat="1" ht="12.75" hidden="1" x14ac:dyDescent="0.2">
      <c r="A489" s="129">
        <v>3431</v>
      </c>
      <c r="B489" s="130" t="s">
        <v>609</v>
      </c>
      <c r="C489" s="131">
        <v>0</v>
      </c>
      <c r="D489" s="131">
        <f>C489</f>
        <v>0</v>
      </c>
      <c r="E489" s="159"/>
      <c r="F489" s="132"/>
      <c r="I489" s="133"/>
      <c r="K489" s="128"/>
      <c r="L489" s="128"/>
    </row>
    <row r="490" spans="1:12" s="125" customFormat="1" ht="25.5" hidden="1" x14ac:dyDescent="0.2">
      <c r="A490" s="129">
        <v>3432</v>
      </c>
      <c r="B490" s="130" t="s">
        <v>610</v>
      </c>
      <c r="C490" s="131">
        <v>0</v>
      </c>
      <c r="D490" s="131">
        <f>C490</f>
        <v>0</v>
      </c>
      <c r="E490" s="159"/>
      <c r="F490" s="132"/>
      <c r="I490" s="133"/>
      <c r="K490" s="128"/>
      <c r="L490" s="128"/>
    </row>
    <row r="491" spans="1:12" s="125" customFormat="1" ht="12.75" hidden="1" x14ac:dyDescent="0.2">
      <c r="A491" s="129">
        <v>3433</v>
      </c>
      <c r="B491" s="130" t="s">
        <v>611</v>
      </c>
      <c r="C491" s="131">
        <v>0</v>
      </c>
      <c r="D491" s="131">
        <f>C491</f>
        <v>0</v>
      </c>
      <c r="E491" s="131"/>
      <c r="F491" s="132"/>
      <c r="I491" s="133"/>
      <c r="K491" s="128"/>
      <c r="L491" s="128"/>
    </row>
    <row r="492" spans="1:12" s="125" customFormat="1" ht="25.5" hidden="1" x14ac:dyDescent="0.2">
      <c r="A492" s="121">
        <v>369</v>
      </c>
      <c r="B492" s="122" t="s">
        <v>612</v>
      </c>
      <c r="C492" s="123">
        <f>C493+C494</f>
        <v>0</v>
      </c>
      <c r="D492" s="123">
        <f>D493+D494</f>
        <v>0</v>
      </c>
      <c r="E492" s="123">
        <f>E493+E494</f>
        <v>0</v>
      </c>
      <c r="F492" s="124" t="e">
        <f>+E492/D492*100</f>
        <v>#DIV/0!</v>
      </c>
      <c r="I492" s="133"/>
      <c r="K492" s="128"/>
      <c r="L492" s="128"/>
    </row>
    <row r="493" spans="1:12" s="125" customFormat="1" ht="23.25" hidden="1" customHeight="1" x14ac:dyDescent="0.2">
      <c r="A493" s="143">
        <v>3691</v>
      </c>
      <c r="B493" s="143" t="s">
        <v>613</v>
      </c>
      <c r="C493" s="131">
        <v>0</v>
      </c>
      <c r="D493" s="131">
        <f>C493</f>
        <v>0</v>
      </c>
      <c r="E493" s="131"/>
      <c r="F493" s="132"/>
      <c r="I493" s="133"/>
      <c r="K493" s="128"/>
      <c r="L493" s="128"/>
    </row>
    <row r="494" spans="1:12" s="125" customFormat="1" ht="23.25" hidden="1" customHeight="1" x14ac:dyDescent="0.2">
      <c r="A494" s="143">
        <v>3693</v>
      </c>
      <c r="B494" s="143" t="s">
        <v>77</v>
      </c>
      <c r="C494" s="131">
        <v>0</v>
      </c>
      <c r="D494" s="131">
        <f>C494</f>
        <v>0</v>
      </c>
      <c r="E494" s="131"/>
      <c r="F494" s="132"/>
      <c r="I494" s="133"/>
      <c r="K494" s="128"/>
      <c r="L494" s="128"/>
    </row>
    <row r="495" spans="1:12" s="125" customFormat="1" ht="25.5" hidden="1" x14ac:dyDescent="0.2">
      <c r="A495" s="121">
        <v>372</v>
      </c>
      <c r="B495" s="122" t="s">
        <v>614</v>
      </c>
      <c r="C495" s="123">
        <f>SUM(C496:C496)</f>
        <v>0</v>
      </c>
      <c r="D495" s="123">
        <f>SUM(D496:D496)</f>
        <v>0</v>
      </c>
      <c r="E495" s="123">
        <f>SUM(E496:E496)</f>
        <v>0</v>
      </c>
      <c r="F495" s="124" t="e">
        <f>+E495/D495*100</f>
        <v>#DIV/0!</v>
      </c>
      <c r="I495" s="133"/>
      <c r="K495" s="128"/>
      <c r="L495" s="128"/>
    </row>
    <row r="496" spans="1:12" s="125" customFormat="1" ht="12.75" hidden="1" x14ac:dyDescent="0.2">
      <c r="A496" s="129">
        <v>3721</v>
      </c>
      <c r="B496" s="130" t="s">
        <v>615</v>
      </c>
      <c r="C496" s="131">
        <v>0</v>
      </c>
      <c r="D496" s="131">
        <f>C496</f>
        <v>0</v>
      </c>
      <c r="E496" s="159"/>
      <c r="F496" s="132"/>
      <c r="I496" s="133"/>
      <c r="K496" s="128"/>
      <c r="L496" s="128"/>
    </row>
    <row r="497" spans="1:13" s="125" customFormat="1" ht="12.75" hidden="1" x14ac:dyDescent="0.2">
      <c r="A497" s="121">
        <v>381</v>
      </c>
      <c r="B497" s="122" t="s">
        <v>125</v>
      </c>
      <c r="C497" s="123">
        <f>+C498</f>
        <v>0</v>
      </c>
      <c r="D497" s="123">
        <f>+D498</f>
        <v>0</v>
      </c>
      <c r="E497" s="123">
        <f>+E498</f>
        <v>0</v>
      </c>
      <c r="F497" s="124" t="e">
        <f>+E497/D497*100</f>
        <v>#DIV/0!</v>
      </c>
      <c r="I497" s="133"/>
      <c r="K497" s="128"/>
      <c r="L497" s="128"/>
    </row>
    <row r="498" spans="1:13" s="125" customFormat="1" ht="12.75" hidden="1" x14ac:dyDescent="0.2">
      <c r="A498" s="129" t="s">
        <v>354</v>
      </c>
      <c r="B498" s="130" t="s">
        <v>355</v>
      </c>
      <c r="C498" s="131">
        <v>0</v>
      </c>
      <c r="D498" s="131">
        <f>C498</f>
        <v>0</v>
      </c>
      <c r="E498" s="131">
        <v>0</v>
      </c>
      <c r="F498" s="132"/>
      <c r="I498" s="133"/>
      <c r="K498" s="128"/>
      <c r="L498" s="128"/>
    </row>
    <row r="499" spans="1:13" s="125" customFormat="1" ht="12.75" hidden="1" x14ac:dyDescent="0.2">
      <c r="A499" s="121">
        <v>383</v>
      </c>
      <c r="B499" s="122" t="s">
        <v>616</v>
      </c>
      <c r="C499" s="123">
        <f>+C500+C501</f>
        <v>0</v>
      </c>
      <c r="D499" s="123">
        <f>+D500+D501</f>
        <v>0</v>
      </c>
      <c r="E499" s="123">
        <f>+E500+E501</f>
        <v>0</v>
      </c>
      <c r="F499" s="124" t="e">
        <f>+E499/D499*100</f>
        <v>#DIV/0!</v>
      </c>
      <c r="I499" s="133"/>
      <c r="K499" s="128"/>
      <c r="L499" s="128"/>
    </row>
    <row r="500" spans="1:13" s="125" customFormat="1" ht="12.75" hidden="1" x14ac:dyDescent="0.2">
      <c r="A500" s="129">
        <v>3831</v>
      </c>
      <c r="B500" s="130" t="s">
        <v>617</v>
      </c>
      <c r="C500" s="131">
        <v>0</v>
      </c>
      <c r="D500" s="131">
        <f>C500</f>
        <v>0</v>
      </c>
      <c r="E500" s="131"/>
      <c r="F500" s="132"/>
      <c r="I500" s="133"/>
      <c r="K500" s="128"/>
      <c r="L500" s="128"/>
    </row>
    <row r="501" spans="1:13" s="125" customFormat="1" ht="12.75" hidden="1" x14ac:dyDescent="0.2">
      <c r="A501" s="129">
        <v>3834</v>
      </c>
      <c r="B501" s="130" t="s">
        <v>372</v>
      </c>
      <c r="C501" s="131">
        <v>0</v>
      </c>
      <c r="D501" s="131">
        <f>C501</f>
        <v>0</v>
      </c>
      <c r="E501" s="131">
        <v>0</v>
      </c>
      <c r="F501" s="132"/>
      <c r="I501" s="133"/>
      <c r="K501" s="128"/>
      <c r="L501" s="128"/>
    </row>
    <row r="502" spans="1:13" s="125" customFormat="1" ht="12" hidden="1" customHeight="1" x14ac:dyDescent="0.2">
      <c r="A502" s="121">
        <v>385</v>
      </c>
      <c r="B502" s="122" t="s">
        <v>618</v>
      </c>
      <c r="C502" s="123">
        <v>0</v>
      </c>
      <c r="D502" s="131">
        <f>C502</f>
        <v>0</v>
      </c>
      <c r="E502" s="123">
        <v>0</v>
      </c>
      <c r="F502" s="124">
        <v>0</v>
      </c>
      <c r="I502" s="133"/>
      <c r="K502" s="128"/>
      <c r="L502" s="128"/>
    </row>
    <row r="503" spans="1:13" s="125" customFormat="1" ht="12.75" hidden="1" x14ac:dyDescent="0.2">
      <c r="A503" s="121">
        <v>421</v>
      </c>
      <c r="B503" s="122" t="s">
        <v>619</v>
      </c>
      <c r="C503" s="123">
        <f>SUM(C504:C505)</f>
        <v>0</v>
      </c>
      <c r="D503" s="123">
        <f>SUM(D504:D505)</f>
        <v>0</v>
      </c>
      <c r="E503" s="123">
        <f>SUM(E504:E505)</f>
        <v>0</v>
      </c>
      <c r="F503" s="124" t="e">
        <f>+E503/D503*100</f>
        <v>#DIV/0!</v>
      </c>
      <c r="I503" s="133"/>
      <c r="K503" s="128"/>
      <c r="L503" s="128"/>
    </row>
    <row r="504" spans="1:13" s="125" customFormat="1" ht="12.75" hidden="1" x14ac:dyDescent="0.2">
      <c r="A504" s="129">
        <v>4212</v>
      </c>
      <c r="B504" s="130" t="s">
        <v>620</v>
      </c>
      <c r="C504" s="131">
        <v>0</v>
      </c>
      <c r="D504" s="131">
        <f>C504</f>
        <v>0</v>
      </c>
      <c r="E504" s="159"/>
      <c r="F504" s="132"/>
      <c r="I504" s="133"/>
      <c r="K504" s="128"/>
      <c r="L504" s="128"/>
    </row>
    <row r="505" spans="1:13" s="125" customFormat="1" ht="12.75" hidden="1" x14ac:dyDescent="0.2">
      <c r="A505" s="129">
        <v>4214</v>
      </c>
      <c r="B505" s="130" t="s">
        <v>621</v>
      </c>
      <c r="C505" s="131">
        <v>0</v>
      </c>
      <c r="D505" s="131">
        <f>C505</f>
        <v>0</v>
      </c>
      <c r="E505" s="131"/>
      <c r="F505" s="132"/>
      <c r="I505" s="133"/>
      <c r="K505" s="128"/>
      <c r="L505" s="128"/>
    </row>
    <row r="506" spans="1:13" s="125" customFormat="1" ht="12.75" hidden="1" x14ac:dyDescent="0.2">
      <c r="A506" s="121">
        <v>422</v>
      </c>
      <c r="B506" s="122" t="s">
        <v>622</v>
      </c>
      <c r="C506" s="123">
        <f>SUM(C507:C512)</f>
        <v>0</v>
      </c>
      <c r="D506" s="123">
        <f>SUM(D507:D512)</f>
        <v>0</v>
      </c>
      <c r="E506" s="123">
        <f>SUM(E507:E512)</f>
        <v>0</v>
      </c>
      <c r="F506" s="124" t="e">
        <f>+E506/D506*100</f>
        <v>#DIV/0!</v>
      </c>
      <c r="I506" s="133"/>
      <c r="K506" s="128"/>
      <c r="L506" s="128"/>
    </row>
    <row r="507" spans="1:13" s="125" customFormat="1" ht="12.75" hidden="1" x14ac:dyDescent="0.2">
      <c r="A507" s="129">
        <v>4221</v>
      </c>
      <c r="B507" s="130" t="s">
        <v>623</v>
      </c>
      <c r="C507" s="131"/>
      <c r="D507" s="131">
        <f t="shared" ref="D507:D512" si="21">C507</f>
        <v>0</v>
      </c>
      <c r="E507" s="159"/>
      <c r="F507" s="132"/>
      <c r="I507" s="133"/>
      <c r="K507" s="128"/>
      <c r="L507" s="128"/>
    </row>
    <row r="508" spans="1:13" s="125" customFormat="1" ht="12.75" hidden="1" x14ac:dyDescent="0.2">
      <c r="A508" s="129">
        <v>4222</v>
      </c>
      <c r="B508" s="130" t="s">
        <v>624</v>
      </c>
      <c r="C508" s="131"/>
      <c r="D508" s="131">
        <f t="shared" si="21"/>
        <v>0</v>
      </c>
      <c r="E508" s="131"/>
      <c r="F508" s="132"/>
      <c r="I508" s="133"/>
      <c r="K508" s="128"/>
      <c r="L508" s="128"/>
    </row>
    <row r="509" spans="1:13" s="125" customFormat="1" ht="12.75" hidden="1" x14ac:dyDescent="0.2">
      <c r="A509" s="129">
        <v>4223</v>
      </c>
      <c r="B509" s="130" t="s">
        <v>625</v>
      </c>
      <c r="C509" s="131"/>
      <c r="D509" s="131">
        <f t="shared" si="21"/>
        <v>0</v>
      </c>
      <c r="E509" s="159"/>
      <c r="F509" s="132"/>
      <c r="I509" s="133"/>
      <c r="J509" s="140"/>
      <c r="K509" s="141"/>
      <c r="L509" s="141"/>
      <c r="M509" s="140"/>
    </row>
    <row r="510" spans="1:13" s="125" customFormat="1" ht="12.75" hidden="1" x14ac:dyDescent="0.2">
      <c r="A510" s="129">
        <v>4224</v>
      </c>
      <c r="B510" s="130" t="s">
        <v>626</v>
      </c>
      <c r="C510" s="131"/>
      <c r="D510" s="131">
        <f t="shared" si="21"/>
        <v>0</v>
      </c>
      <c r="E510" s="159"/>
      <c r="F510" s="132"/>
      <c r="I510" s="133"/>
      <c r="J510" s="140"/>
      <c r="K510" s="141"/>
      <c r="L510" s="141"/>
      <c r="M510" s="140"/>
    </row>
    <row r="511" spans="1:13" s="125" customFormat="1" ht="12.75" hidden="1" x14ac:dyDescent="0.2">
      <c r="A511" s="129">
        <v>4225</v>
      </c>
      <c r="B511" s="130" t="s">
        <v>627</v>
      </c>
      <c r="C511" s="131"/>
      <c r="D511" s="131">
        <f t="shared" si="21"/>
        <v>0</v>
      </c>
      <c r="E511" s="159"/>
      <c r="F511" s="132"/>
      <c r="I511" s="133"/>
      <c r="J511" s="140"/>
      <c r="K511" s="141"/>
      <c r="L511" s="141"/>
      <c r="M511" s="140"/>
    </row>
    <row r="512" spans="1:13" s="125" customFormat="1" ht="12.75" hidden="1" x14ac:dyDescent="0.2">
      <c r="A512" s="129">
        <v>4227</v>
      </c>
      <c r="B512" s="130" t="s">
        <v>628</v>
      </c>
      <c r="C512" s="131">
        <v>0</v>
      </c>
      <c r="D512" s="131">
        <f t="shared" si="21"/>
        <v>0</v>
      </c>
      <c r="E512" s="131"/>
      <c r="F512" s="132"/>
      <c r="I512" s="133"/>
      <c r="J512" s="140"/>
      <c r="K512" s="141"/>
      <c r="L512" s="141"/>
      <c r="M512" s="140"/>
    </row>
    <row r="513" spans="1:13" s="125" customFormat="1" ht="12.75" hidden="1" x14ac:dyDescent="0.2">
      <c r="A513" s="121">
        <v>423</v>
      </c>
      <c r="B513" s="122" t="s">
        <v>629</v>
      </c>
      <c r="C513" s="123">
        <f>+C514+C515</f>
        <v>0</v>
      </c>
      <c r="D513" s="123">
        <f>+D514+D515</f>
        <v>0</v>
      </c>
      <c r="E513" s="123">
        <f>+E514+E515</f>
        <v>0</v>
      </c>
      <c r="F513" s="124" t="e">
        <f>+E513/D513*100</f>
        <v>#DIV/0!</v>
      </c>
      <c r="I513" s="133"/>
      <c r="J513" s="140"/>
      <c r="K513" s="141"/>
      <c r="L513" s="141"/>
      <c r="M513" s="140"/>
    </row>
    <row r="514" spans="1:13" s="125" customFormat="1" ht="12.75" hidden="1" x14ac:dyDescent="0.2">
      <c r="A514" s="129">
        <v>4231</v>
      </c>
      <c r="B514" s="130" t="s">
        <v>630</v>
      </c>
      <c r="C514" s="131">
        <v>0</v>
      </c>
      <c r="D514" s="131">
        <f>C514</f>
        <v>0</v>
      </c>
      <c r="E514" s="131"/>
      <c r="F514" s="132"/>
      <c r="I514" s="133"/>
      <c r="J514" s="140"/>
      <c r="K514" s="141"/>
      <c r="L514" s="141"/>
      <c r="M514" s="140"/>
    </row>
    <row r="515" spans="1:13" s="125" customFormat="1" ht="25.5" hidden="1" x14ac:dyDescent="0.2">
      <c r="A515" s="129">
        <v>4233</v>
      </c>
      <c r="B515" s="130" t="s">
        <v>631</v>
      </c>
      <c r="C515" s="131">
        <v>0</v>
      </c>
      <c r="D515" s="131">
        <f>C515</f>
        <v>0</v>
      </c>
      <c r="E515" s="131"/>
      <c r="F515" s="132"/>
      <c r="I515" s="133"/>
      <c r="J515" s="140"/>
      <c r="K515" s="141"/>
      <c r="L515" s="141"/>
      <c r="M515" s="140"/>
    </row>
    <row r="516" spans="1:13" s="125" customFormat="1" ht="25.5" hidden="1" x14ac:dyDescent="0.2">
      <c r="A516" s="121">
        <v>424</v>
      </c>
      <c r="B516" s="122" t="s">
        <v>632</v>
      </c>
      <c r="C516" s="123">
        <f>+C517</f>
        <v>0</v>
      </c>
      <c r="D516" s="123">
        <f>+D517</f>
        <v>0</v>
      </c>
      <c r="E516" s="123">
        <f>+E517</f>
        <v>0</v>
      </c>
      <c r="F516" s="124" t="e">
        <f>+E516/D516*100</f>
        <v>#DIV/0!</v>
      </c>
      <c r="I516" s="133"/>
      <c r="K516" s="128"/>
      <c r="L516" s="128"/>
    </row>
    <row r="517" spans="1:13" s="125" customFormat="1" ht="12.75" hidden="1" x14ac:dyDescent="0.2">
      <c r="A517" s="136" t="s">
        <v>633</v>
      </c>
      <c r="B517" s="137" t="s">
        <v>634</v>
      </c>
      <c r="C517" s="131">
        <v>0</v>
      </c>
      <c r="D517" s="131">
        <f>C517</f>
        <v>0</v>
      </c>
      <c r="E517" s="159"/>
      <c r="F517" s="132"/>
      <c r="I517" s="133"/>
      <c r="K517" s="128"/>
      <c r="L517" s="128"/>
    </row>
    <row r="518" spans="1:13" s="125" customFormat="1" ht="12.75" hidden="1" x14ac:dyDescent="0.2">
      <c r="A518" s="121">
        <v>426</v>
      </c>
      <c r="B518" s="122" t="s">
        <v>635</v>
      </c>
      <c r="C518" s="123">
        <f>SUM(C519:C519)</f>
        <v>0</v>
      </c>
      <c r="D518" s="123">
        <f>SUM(D519:D519)</f>
        <v>0</v>
      </c>
      <c r="E518" s="123">
        <f>SUM(E519:E519)</f>
        <v>0</v>
      </c>
      <c r="F518" s="124" t="e">
        <f>+E518/D518*100</f>
        <v>#DIV/0!</v>
      </c>
      <c r="I518" s="133"/>
      <c r="K518" s="128"/>
      <c r="L518" s="128"/>
    </row>
    <row r="519" spans="1:13" s="125" customFormat="1" ht="12.75" hidden="1" x14ac:dyDescent="0.2">
      <c r="A519" s="129">
        <v>4262</v>
      </c>
      <c r="B519" s="130" t="s">
        <v>636</v>
      </c>
      <c r="C519" s="131"/>
      <c r="D519" s="131"/>
      <c r="E519" s="159"/>
      <c r="F519" s="132"/>
      <c r="I519" s="133"/>
      <c r="K519" s="128"/>
      <c r="L519" s="128"/>
    </row>
    <row r="520" spans="1:13" s="125" customFormat="1" ht="12.75" hidden="1" x14ac:dyDescent="0.2">
      <c r="A520" s="121">
        <v>451</v>
      </c>
      <c r="B520" s="122" t="s">
        <v>637</v>
      </c>
      <c r="C520" s="123">
        <f>+C521</f>
        <v>0</v>
      </c>
      <c r="D520" s="123">
        <f>+D521</f>
        <v>0</v>
      </c>
      <c r="E520" s="123">
        <f>+E521</f>
        <v>0</v>
      </c>
      <c r="F520" s="124" t="e">
        <f>+E520/D520*100</f>
        <v>#DIV/0!</v>
      </c>
      <c r="I520" s="133"/>
      <c r="K520" s="128"/>
      <c r="L520" s="128"/>
    </row>
    <row r="521" spans="1:13" s="125" customFormat="1" ht="12.75" hidden="1" x14ac:dyDescent="0.2">
      <c r="A521" s="129">
        <v>4511</v>
      </c>
      <c r="B521" s="130" t="s">
        <v>637</v>
      </c>
      <c r="C521" s="131"/>
      <c r="D521" s="131">
        <f>C521</f>
        <v>0</v>
      </c>
      <c r="E521" s="131">
        <v>0</v>
      </c>
      <c r="F521" s="132"/>
      <c r="I521" s="133"/>
      <c r="K521" s="128"/>
      <c r="L521" s="128"/>
    </row>
    <row r="522" spans="1:13" s="125" customFormat="1" ht="38.25" hidden="1" x14ac:dyDescent="0.2">
      <c r="A522" s="121">
        <v>544</v>
      </c>
      <c r="B522" s="122" t="s">
        <v>548</v>
      </c>
      <c r="C522" s="123">
        <f>C523</f>
        <v>0</v>
      </c>
      <c r="D522" s="123">
        <f>D523</f>
        <v>0</v>
      </c>
      <c r="E522" s="123">
        <f>E523</f>
        <v>0</v>
      </c>
      <c r="F522" s="124" t="e">
        <f>+E522/D522*100</f>
        <v>#DIV/0!</v>
      </c>
      <c r="I522" s="133"/>
      <c r="K522" s="128"/>
      <c r="L522" s="128"/>
    </row>
    <row r="523" spans="1:13" s="125" customFormat="1" ht="38.25" hidden="1" x14ac:dyDescent="0.2">
      <c r="A523" s="129">
        <v>5445</v>
      </c>
      <c r="B523" s="130" t="s">
        <v>638</v>
      </c>
      <c r="C523" s="131">
        <v>0</v>
      </c>
      <c r="D523" s="131">
        <f>C523</f>
        <v>0</v>
      </c>
      <c r="E523" s="131"/>
      <c r="F523" s="132"/>
      <c r="I523" s="133"/>
      <c r="K523" s="128"/>
      <c r="L523" s="128"/>
    </row>
    <row r="524" spans="1:13" s="125" customFormat="1" ht="12.75" hidden="1" x14ac:dyDescent="0.2">
      <c r="A524" s="161" t="s">
        <v>31</v>
      </c>
      <c r="B524" s="162"/>
      <c r="C524" s="163" t="s">
        <v>31</v>
      </c>
      <c r="D524" s="163" t="s">
        <v>31</v>
      </c>
      <c r="E524" s="163" t="s">
        <v>31</v>
      </c>
      <c r="F524" s="164"/>
      <c r="I524" s="133"/>
      <c r="K524" s="128"/>
      <c r="L524" s="128"/>
    </row>
    <row r="525" spans="1:13" s="125" customFormat="1" ht="30.75" customHeight="1" x14ac:dyDescent="0.2">
      <c r="A525" s="246" t="s">
        <v>653</v>
      </c>
      <c r="B525" s="246"/>
      <c r="C525" s="147">
        <f>C443+C448+C450+C454+C459+C466+C476+C478+C486+C488+C492+C495+C497+C499+C503+C506+C513+C516+C518+C520+C522</f>
        <v>0</v>
      </c>
      <c r="D525" s="147">
        <f>D443+D448+D450+D454+D459+D466+D476+D478+D486+D488+D492+D495+D497+D499+D503+D506+D513+D516+D518+D520+D522</f>
        <v>0</v>
      </c>
      <c r="E525" s="147">
        <f>E443+E448+E450+E454+E459+E466+E476+E478+E486+E488+E492+E495+E497+E499+E503+E506+E513+E516+E518+E520+E522</f>
        <v>835.61</v>
      </c>
      <c r="F525" s="148" t="s">
        <v>647</v>
      </c>
      <c r="I525" s="133"/>
      <c r="K525" s="128"/>
      <c r="L525" s="128"/>
    </row>
    <row r="526" spans="1:13" s="158" customFormat="1" ht="12.75" x14ac:dyDescent="0.25">
      <c r="A526" s="167"/>
      <c r="B526" s="168"/>
      <c r="C526" s="169"/>
      <c r="D526" s="169"/>
      <c r="E526" s="169"/>
      <c r="F526" s="170"/>
      <c r="I526" s="116"/>
    </row>
    <row r="527" spans="1:13" s="158" customFormat="1" ht="12.75" x14ac:dyDescent="0.25">
      <c r="A527" s="167"/>
      <c r="B527" s="168"/>
      <c r="C527" s="169"/>
      <c r="D527" s="169"/>
      <c r="E527" s="169"/>
      <c r="F527" s="170"/>
      <c r="I527" s="116"/>
    </row>
    <row r="528" spans="1:13" s="115" customFormat="1" ht="25.5" x14ac:dyDescent="0.25">
      <c r="A528" s="111" t="s">
        <v>563</v>
      </c>
      <c r="B528" s="112" t="s">
        <v>654</v>
      </c>
      <c r="C528" s="113"/>
      <c r="D528" s="113"/>
      <c r="E528" s="113"/>
      <c r="F528" s="114"/>
      <c r="I528" s="116"/>
    </row>
    <row r="529" spans="1:12" s="115" customFormat="1" ht="25.5" x14ac:dyDescent="0.25">
      <c r="A529" s="117" t="s">
        <v>565</v>
      </c>
      <c r="B529" s="118" t="s">
        <v>566</v>
      </c>
      <c r="C529" s="119"/>
      <c r="D529" s="119"/>
      <c r="E529" s="119"/>
      <c r="F529" s="120"/>
      <c r="I529" s="116"/>
    </row>
    <row r="530" spans="1:12" s="125" customFormat="1" ht="12.75" hidden="1" x14ac:dyDescent="0.2">
      <c r="A530" s="121">
        <v>311</v>
      </c>
      <c r="B530" s="122" t="s">
        <v>567</v>
      </c>
      <c r="C530" s="123">
        <f>+C531+C532+C533+C534</f>
        <v>0</v>
      </c>
      <c r="D530" s="123">
        <f>+D531+D532+D533+D534</f>
        <v>0</v>
      </c>
      <c r="E530" s="123">
        <f>+E531+E532+E533+E534</f>
        <v>0</v>
      </c>
      <c r="F530" s="124" t="e">
        <f>+E530/D530*100</f>
        <v>#DIV/0!</v>
      </c>
      <c r="I530" s="133"/>
      <c r="K530" s="128"/>
      <c r="L530" s="128"/>
    </row>
    <row r="531" spans="1:12" s="125" customFormat="1" ht="12.75" hidden="1" x14ac:dyDescent="0.2">
      <c r="A531" s="129">
        <v>3111</v>
      </c>
      <c r="B531" s="130" t="s">
        <v>568</v>
      </c>
      <c r="C531" s="131"/>
      <c r="D531" s="131">
        <f>C531</f>
        <v>0</v>
      </c>
      <c r="E531" s="131"/>
      <c r="F531" s="132"/>
      <c r="I531" s="133"/>
      <c r="J531" s="134"/>
      <c r="K531" s="128"/>
      <c r="L531" s="128"/>
    </row>
    <row r="532" spans="1:12" s="125" customFormat="1" ht="12.75" hidden="1" x14ac:dyDescent="0.2">
      <c r="A532" s="129">
        <v>3112</v>
      </c>
      <c r="B532" s="130" t="s">
        <v>569</v>
      </c>
      <c r="C532" s="131"/>
      <c r="D532" s="131">
        <f>C532</f>
        <v>0</v>
      </c>
      <c r="E532" s="131"/>
      <c r="F532" s="132"/>
      <c r="I532" s="133"/>
      <c r="J532" s="134"/>
      <c r="K532" s="128"/>
      <c r="L532" s="128"/>
    </row>
    <row r="533" spans="1:12" s="125" customFormat="1" ht="12.75" hidden="1" x14ac:dyDescent="0.2">
      <c r="A533" s="129">
        <v>3113</v>
      </c>
      <c r="B533" s="130" t="s">
        <v>570</v>
      </c>
      <c r="C533" s="131"/>
      <c r="D533" s="131">
        <f>C533</f>
        <v>0</v>
      </c>
      <c r="E533" s="131"/>
      <c r="F533" s="132"/>
      <c r="I533" s="133"/>
      <c r="J533" s="134"/>
      <c r="K533" s="128"/>
      <c r="L533" s="128"/>
    </row>
    <row r="534" spans="1:12" s="125" customFormat="1" ht="12.75" hidden="1" x14ac:dyDescent="0.2">
      <c r="A534" s="129">
        <v>3114</v>
      </c>
      <c r="B534" s="130" t="s">
        <v>193</v>
      </c>
      <c r="C534" s="131">
        <v>0</v>
      </c>
      <c r="D534" s="131">
        <f>C534</f>
        <v>0</v>
      </c>
      <c r="E534" s="131">
        <v>0</v>
      </c>
      <c r="F534" s="132"/>
      <c r="I534" s="133"/>
      <c r="J534" s="134"/>
      <c r="K534" s="128"/>
      <c r="L534" s="128"/>
    </row>
    <row r="535" spans="1:12" s="125" customFormat="1" ht="12.75" hidden="1" x14ac:dyDescent="0.2">
      <c r="A535" s="121">
        <v>312</v>
      </c>
      <c r="B535" s="122" t="s">
        <v>571</v>
      </c>
      <c r="C535" s="123">
        <f>+C536</f>
        <v>0</v>
      </c>
      <c r="D535" s="123">
        <f>+D536</f>
        <v>0</v>
      </c>
      <c r="E535" s="123">
        <f>+E536</f>
        <v>0</v>
      </c>
      <c r="F535" s="124" t="e">
        <f>+E535/D535*100</f>
        <v>#DIV/0!</v>
      </c>
      <c r="I535" s="133"/>
      <c r="J535" s="134"/>
      <c r="K535" s="128"/>
      <c r="L535" s="128"/>
    </row>
    <row r="536" spans="1:12" s="125" customFormat="1" ht="12.75" hidden="1" x14ac:dyDescent="0.2">
      <c r="A536" s="129">
        <v>3121</v>
      </c>
      <c r="B536" s="130" t="s">
        <v>571</v>
      </c>
      <c r="C536" s="131"/>
      <c r="D536" s="131">
        <f>C536</f>
        <v>0</v>
      </c>
      <c r="E536" s="131"/>
      <c r="F536" s="132"/>
      <c r="I536" s="133"/>
      <c r="K536" s="128"/>
      <c r="L536" s="128"/>
    </row>
    <row r="537" spans="1:12" s="125" customFormat="1" ht="12.75" hidden="1" x14ac:dyDescent="0.2">
      <c r="A537" s="121">
        <v>313</v>
      </c>
      <c r="B537" s="122" t="s">
        <v>572</v>
      </c>
      <c r="C537" s="123">
        <f>SUM(C538:C540)</f>
        <v>0</v>
      </c>
      <c r="D537" s="123">
        <f>SUM(D538:D540)</f>
        <v>0</v>
      </c>
      <c r="E537" s="123">
        <f>SUM(E538:E540)</f>
        <v>0</v>
      </c>
      <c r="F537" s="124" t="e">
        <f>+E537/D537*100</f>
        <v>#DIV/0!</v>
      </c>
      <c r="I537" s="133"/>
      <c r="K537" s="128"/>
      <c r="L537" s="128"/>
    </row>
    <row r="538" spans="1:12" s="125" customFormat="1" ht="12.75" hidden="1" x14ac:dyDescent="0.2">
      <c r="A538" s="136">
        <v>3132</v>
      </c>
      <c r="B538" s="137" t="s">
        <v>573</v>
      </c>
      <c r="C538" s="131"/>
      <c r="D538" s="131">
        <f>C538</f>
        <v>0</v>
      </c>
      <c r="E538" s="131"/>
      <c r="F538" s="132"/>
      <c r="I538" s="133"/>
      <c r="K538" s="128"/>
      <c r="L538" s="128"/>
    </row>
    <row r="539" spans="1:12" s="125" customFormat="1" ht="25.5" hidden="1" x14ac:dyDescent="0.2">
      <c r="A539" s="129">
        <v>3133</v>
      </c>
      <c r="B539" s="130" t="s">
        <v>574</v>
      </c>
      <c r="C539" s="131"/>
      <c r="D539" s="131">
        <f>C539</f>
        <v>0</v>
      </c>
      <c r="E539" s="138"/>
      <c r="F539" s="139"/>
      <c r="I539" s="133"/>
      <c r="K539" s="128"/>
      <c r="L539" s="128"/>
    </row>
    <row r="540" spans="1:12" s="125" customFormat="1" ht="12" hidden="1" customHeight="1" x14ac:dyDescent="0.2">
      <c r="A540" s="129">
        <v>3133</v>
      </c>
      <c r="B540" s="130" t="s">
        <v>574</v>
      </c>
      <c r="C540" s="131">
        <v>0</v>
      </c>
      <c r="D540" s="131">
        <v>0</v>
      </c>
      <c r="E540" s="131">
        <v>0</v>
      </c>
      <c r="F540" s="132"/>
      <c r="I540" s="133"/>
      <c r="K540" s="128"/>
      <c r="L540" s="128"/>
    </row>
    <row r="541" spans="1:12" s="125" customFormat="1" ht="12.75" x14ac:dyDescent="0.2">
      <c r="A541" s="121">
        <v>321</v>
      </c>
      <c r="B541" s="122" t="s">
        <v>575</v>
      </c>
      <c r="C541" s="123">
        <f>SUM(C542:C545)</f>
        <v>0</v>
      </c>
      <c r="D541" s="123">
        <f>SUM(D542:D545)</f>
        <v>0</v>
      </c>
      <c r="E541" s="123">
        <f>SUM(E542:E545)</f>
        <v>1154</v>
      </c>
      <c r="F541" s="124" t="s">
        <v>647</v>
      </c>
      <c r="I541" s="133"/>
      <c r="K541" s="128"/>
      <c r="L541" s="128"/>
    </row>
    <row r="542" spans="1:12" s="125" customFormat="1" ht="12.75" x14ac:dyDescent="0.2">
      <c r="A542" s="129">
        <v>3211</v>
      </c>
      <c r="B542" s="130" t="s">
        <v>576</v>
      </c>
      <c r="C542" s="131"/>
      <c r="D542" s="131">
        <f>C542</f>
        <v>0</v>
      </c>
      <c r="E542" s="131">
        <v>1154</v>
      </c>
      <c r="F542" s="132"/>
      <c r="I542" s="133"/>
      <c r="K542" s="128"/>
      <c r="L542" s="128"/>
    </row>
    <row r="543" spans="1:12" s="125" customFormat="1" ht="25.5" hidden="1" x14ac:dyDescent="0.2">
      <c r="A543" s="129">
        <v>3212</v>
      </c>
      <c r="B543" s="130" t="s">
        <v>577</v>
      </c>
      <c r="C543" s="131"/>
      <c r="D543" s="131">
        <f>C543</f>
        <v>0</v>
      </c>
      <c r="E543" s="171"/>
      <c r="F543" s="132"/>
      <c r="I543" s="133"/>
      <c r="K543" s="128"/>
      <c r="L543" s="128"/>
    </row>
    <row r="544" spans="1:12" s="125" customFormat="1" ht="12.75" hidden="1" x14ac:dyDescent="0.2">
      <c r="A544" s="129">
        <v>3213</v>
      </c>
      <c r="B544" s="130" t="s">
        <v>578</v>
      </c>
      <c r="C544" s="131"/>
      <c r="D544" s="131">
        <f>C544</f>
        <v>0</v>
      </c>
      <c r="E544" s="171"/>
      <c r="F544" s="132"/>
      <c r="I544" s="133"/>
      <c r="K544" s="128"/>
      <c r="L544" s="128"/>
    </row>
    <row r="545" spans="1:12" s="125" customFormat="1" ht="12.75" hidden="1" x14ac:dyDescent="0.2">
      <c r="A545" s="129">
        <v>3214</v>
      </c>
      <c r="B545" s="130" t="s">
        <v>579</v>
      </c>
      <c r="C545" s="131"/>
      <c r="D545" s="131">
        <f>C545</f>
        <v>0</v>
      </c>
      <c r="E545" s="131"/>
      <c r="F545" s="132"/>
      <c r="I545" s="133"/>
      <c r="K545" s="128"/>
      <c r="L545" s="128"/>
    </row>
    <row r="546" spans="1:12" s="125" customFormat="1" ht="12.75" x14ac:dyDescent="0.2">
      <c r="A546" s="121">
        <v>322</v>
      </c>
      <c r="B546" s="122" t="s">
        <v>580</v>
      </c>
      <c r="C546" s="123">
        <f>SUM(C547:C552)</f>
        <v>0</v>
      </c>
      <c r="D546" s="123">
        <f>SUM(D547:D552)</f>
        <v>0</v>
      </c>
      <c r="E546" s="123">
        <f>SUM(E547:E552)</f>
        <v>2036.35</v>
      </c>
      <c r="F546" s="124" t="s">
        <v>647</v>
      </c>
      <c r="I546" s="133"/>
      <c r="K546" s="128"/>
      <c r="L546" s="128"/>
    </row>
    <row r="547" spans="1:12" s="125" customFormat="1" ht="12.75" x14ac:dyDescent="0.2">
      <c r="A547" s="129">
        <v>3221</v>
      </c>
      <c r="B547" s="130" t="s">
        <v>581</v>
      </c>
      <c r="C547" s="131"/>
      <c r="D547" s="131">
        <f t="shared" ref="D547:D552" si="22">C547</f>
        <v>0</v>
      </c>
      <c r="E547" s="131">
        <v>2036.35</v>
      </c>
      <c r="F547" s="132"/>
      <c r="I547" s="133"/>
      <c r="K547" s="128"/>
      <c r="L547" s="128"/>
    </row>
    <row r="548" spans="1:12" s="125" customFormat="1" ht="12.75" hidden="1" x14ac:dyDescent="0.2">
      <c r="A548" s="136" t="s">
        <v>582</v>
      </c>
      <c r="B548" s="137" t="s">
        <v>583</v>
      </c>
      <c r="C548" s="131"/>
      <c r="D548" s="131">
        <f t="shared" si="22"/>
        <v>0</v>
      </c>
      <c r="E548" s="171"/>
      <c r="F548" s="132"/>
      <c r="I548" s="133"/>
      <c r="K548" s="128"/>
      <c r="L548" s="128"/>
    </row>
    <row r="549" spans="1:12" s="125" customFormat="1" ht="12.75" hidden="1" x14ac:dyDescent="0.2">
      <c r="A549" s="129">
        <v>3223</v>
      </c>
      <c r="B549" s="130" t="s">
        <v>584</v>
      </c>
      <c r="C549" s="131"/>
      <c r="D549" s="131">
        <f t="shared" si="22"/>
        <v>0</v>
      </c>
      <c r="E549" s="171"/>
      <c r="F549" s="132"/>
      <c r="I549" s="133"/>
      <c r="K549" s="128"/>
      <c r="L549" s="128"/>
    </row>
    <row r="550" spans="1:12" s="125" customFormat="1" ht="25.5" hidden="1" x14ac:dyDescent="0.2">
      <c r="A550" s="136" t="s">
        <v>585</v>
      </c>
      <c r="B550" s="137" t="s">
        <v>586</v>
      </c>
      <c r="C550" s="131"/>
      <c r="D550" s="131">
        <f t="shared" si="22"/>
        <v>0</v>
      </c>
      <c r="E550" s="171"/>
      <c r="F550" s="132"/>
      <c r="I550" s="133"/>
      <c r="K550" s="128"/>
      <c r="L550" s="128"/>
    </row>
    <row r="551" spans="1:12" s="125" customFormat="1" ht="12.75" hidden="1" x14ac:dyDescent="0.2">
      <c r="A551" s="129">
        <v>3225</v>
      </c>
      <c r="B551" s="130" t="s">
        <v>587</v>
      </c>
      <c r="C551" s="131"/>
      <c r="D551" s="131">
        <f t="shared" si="22"/>
        <v>0</v>
      </c>
      <c r="E551" s="171"/>
      <c r="F551" s="132"/>
      <c r="G551" s="140"/>
      <c r="H551" s="140"/>
      <c r="I551" s="133"/>
      <c r="J551" s="140"/>
      <c r="K551" s="141"/>
      <c r="L551" s="128"/>
    </row>
    <row r="552" spans="1:12" s="125" customFormat="1" ht="12.75" hidden="1" x14ac:dyDescent="0.2">
      <c r="A552" s="129">
        <v>3227</v>
      </c>
      <c r="B552" s="130" t="s">
        <v>588</v>
      </c>
      <c r="C552" s="131"/>
      <c r="D552" s="131">
        <f t="shared" si="22"/>
        <v>0</v>
      </c>
      <c r="E552" s="131"/>
      <c r="F552" s="132"/>
      <c r="G552" s="140"/>
      <c r="H552" s="140"/>
      <c r="I552" s="133"/>
      <c r="J552" s="140"/>
      <c r="K552" s="141"/>
      <c r="L552" s="128"/>
    </row>
    <row r="553" spans="1:12" s="125" customFormat="1" ht="12.75" x14ac:dyDescent="0.2">
      <c r="A553" s="121">
        <v>323</v>
      </c>
      <c r="B553" s="122" t="s">
        <v>589</v>
      </c>
      <c r="C553" s="123">
        <f>SUM(C554:C562)</f>
        <v>0</v>
      </c>
      <c r="D553" s="123">
        <f>SUM(D554:D562)</f>
        <v>0</v>
      </c>
      <c r="E553" s="123">
        <f>SUM(E554:E562)</f>
        <v>16067.39</v>
      </c>
      <c r="F553" s="124" t="s">
        <v>647</v>
      </c>
      <c r="G553" s="140"/>
      <c r="H553" s="140"/>
      <c r="I553" s="133"/>
      <c r="J553" s="140"/>
      <c r="K553" s="141"/>
      <c r="L553" s="128"/>
    </row>
    <row r="554" spans="1:12" s="125" customFormat="1" ht="12.75" hidden="1" x14ac:dyDescent="0.2">
      <c r="A554" s="129">
        <v>3231</v>
      </c>
      <c r="B554" s="130" t="s">
        <v>590</v>
      </c>
      <c r="C554" s="131"/>
      <c r="D554" s="131">
        <f>C554</f>
        <v>0</v>
      </c>
      <c r="E554" s="131"/>
      <c r="F554" s="132"/>
      <c r="I554" s="133"/>
      <c r="K554" s="128"/>
      <c r="L554" s="128"/>
    </row>
    <row r="555" spans="1:12" s="125" customFormat="1" ht="12.75" x14ac:dyDescent="0.2">
      <c r="A555" s="129">
        <v>3232</v>
      </c>
      <c r="B555" s="130" t="s">
        <v>591</v>
      </c>
      <c r="C555" s="131"/>
      <c r="D555" s="131">
        <f t="shared" ref="D555:D562" si="23">C555</f>
        <v>0</v>
      </c>
      <c r="E555" s="131">
        <v>16034</v>
      </c>
      <c r="F555" s="132"/>
      <c r="I555" s="133"/>
      <c r="K555" s="128"/>
      <c r="L555" s="128"/>
    </row>
    <row r="556" spans="1:12" s="125" customFormat="1" ht="12.75" hidden="1" x14ac:dyDescent="0.2">
      <c r="A556" s="129">
        <v>3233</v>
      </c>
      <c r="B556" s="130" t="s">
        <v>592</v>
      </c>
      <c r="C556" s="131"/>
      <c r="D556" s="131">
        <f t="shared" si="23"/>
        <v>0</v>
      </c>
      <c r="E556" s="131"/>
      <c r="F556" s="132"/>
      <c r="G556" s="140"/>
      <c r="H556" s="140"/>
      <c r="I556" s="133"/>
      <c r="K556" s="128"/>
      <c r="L556" s="128"/>
    </row>
    <row r="557" spans="1:12" s="125" customFormat="1" ht="12.75" x14ac:dyDescent="0.2">
      <c r="A557" s="129">
        <v>3234</v>
      </c>
      <c r="B557" s="130" t="s">
        <v>593</v>
      </c>
      <c r="C557" s="131"/>
      <c r="D557" s="131">
        <f t="shared" si="23"/>
        <v>0</v>
      </c>
      <c r="E557" s="131">
        <v>33.39</v>
      </c>
      <c r="F557" s="132"/>
      <c r="I557" s="133"/>
      <c r="K557" s="128"/>
      <c r="L557" s="128"/>
    </row>
    <row r="558" spans="1:12" s="125" customFormat="1" ht="12.75" hidden="1" x14ac:dyDescent="0.2">
      <c r="A558" s="129">
        <v>3235</v>
      </c>
      <c r="B558" s="130" t="s">
        <v>594</v>
      </c>
      <c r="C558" s="131"/>
      <c r="D558" s="131">
        <f t="shared" si="23"/>
        <v>0</v>
      </c>
      <c r="E558" s="131"/>
      <c r="F558" s="132"/>
      <c r="I558" s="133"/>
      <c r="K558" s="128"/>
      <c r="L558" s="128"/>
    </row>
    <row r="559" spans="1:12" s="125" customFormat="1" ht="12.75" hidden="1" x14ac:dyDescent="0.2">
      <c r="A559" s="129">
        <v>3236</v>
      </c>
      <c r="B559" s="130" t="s">
        <v>595</v>
      </c>
      <c r="C559" s="131"/>
      <c r="D559" s="131">
        <f t="shared" si="23"/>
        <v>0</v>
      </c>
      <c r="E559" s="131"/>
      <c r="F559" s="132"/>
      <c r="I559" s="133"/>
      <c r="K559" s="128"/>
      <c r="L559" s="128"/>
    </row>
    <row r="560" spans="1:12" s="125" customFormat="1" ht="12.75" hidden="1" x14ac:dyDescent="0.2">
      <c r="A560" s="129">
        <v>3237</v>
      </c>
      <c r="B560" s="130" t="s">
        <v>596</v>
      </c>
      <c r="C560" s="131"/>
      <c r="D560" s="131">
        <f t="shared" si="23"/>
        <v>0</v>
      </c>
      <c r="E560" s="131"/>
      <c r="F560" s="132"/>
      <c r="I560" s="133">
        <f>E560+E1723</f>
        <v>0</v>
      </c>
      <c r="K560" s="128"/>
      <c r="L560" s="128"/>
    </row>
    <row r="561" spans="1:12" s="125" customFormat="1" ht="12.75" hidden="1" x14ac:dyDescent="0.2">
      <c r="A561" s="129">
        <v>3238</v>
      </c>
      <c r="B561" s="130" t="s">
        <v>597</v>
      </c>
      <c r="C561" s="131"/>
      <c r="D561" s="131">
        <f t="shared" si="23"/>
        <v>0</v>
      </c>
      <c r="F561" s="132"/>
      <c r="I561" s="133"/>
      <c r="K561" s="128"/>
      <c r="L561" s="128"/>
    </row>
    <row r="562" spans="1:12" s="125" customFormat="1" ht="12.75" hidden="1" x14ac:dyDescent="0.2">
      <c r="A562" s="129">
        <v>3239</v>
      </c>
      <c r="B562" s="130" t="s">
        <v>598</v>
      </c>
      <c r="C562" s="131"/>
      <c r="D562" s="131">
        <f t="shared" si="23"/>
        <v>0</v>
      </c>
      <c r="E562" s="131"/>
      <c r="F562" s="132"/>
      <c r="I562" s="133"/>
      <c r="K562" s="128"/>
      <c r="L562" s="128"/>
    </row>
    <row r="563" spans="1:12" s="125" customFormat="1" ht="12.75" x14ac:dyDescent="0.2">
      <c r="A563" s="121">
        <v>324</v>
      </c>
      <c r="B563" s="122" t="s">
        <v>599</v>
      </c>
      <c r="C563" s="123">
        <f>+C564</f>
        <v>0</v>
      </c>
      <c r="D563" s="123">
        <f>+D564</f>
        <v>0</v>
      </c>
      <c r="E563" s="123">
        <f>+E564</f>
        <v>12851.609999999995</v>
      </c>
      <c r="F563" s="124" t="s">
        <v>647</v>
      </c>
      <c r="I563" s="133"/>
      <c r="K563" s="128"/>
      <c r="L563" s="128"/>
    </row>
    <row r="564" spans="1:12" s="125" customFormat="1" ht="12.75" x14ac:dyDescent="0.2">
      <c r="A564" s="129">
        <v>3241</v>
      </c>
      <c r="B564" s="130" t="s">
        <v>599</v>
      </c>
      <c r="C564" s="131">
        <v>0</v>
      </c>
      <c r="D564" s="131">
        <f>C564</f>
        <v>0</v>
      </c>
      <c r="E564" s="131">
        <v>12851.609999999995</v>
      </c>
      <c r="F564" s="132"/>
      <c r="I564" s="133"/>
      <c r="K564" s="128"/>
      <c r="L564" s="128"/>
    </row>
    <row r="565" spans="1:12" s="125" customFormat="1" ht="12.75" x14ac:dyDescent="0.2">
      <c r="A565" s="121">
        <v>329</v>
      </c>
      <c r="B565" s="122" t="s">
        <v>600</v>
      </c>
      <c r="C565" s="123">
        <f>SUM(C566:C572)</f>
        <v>0</v>
      </c>
      <c r="D565" s="123">
        <f>SUM(D566:D572)</f>
        <v>0</v>
      </c>
      <c r="E565" s="123">
        <f>SUM(E566:E572)</f>
        <v>32442.870000000003</v>
      </c>
      <c r="F565" s="124" t="s">
        <v>647</v>
      </c>
      <c r="I565" s="133"/>
      <c r="K565" s="128"/>
      <c r="L565" s="128"/>
    </row>
    <row r="566" spans="1:12" s="125" customFormat="1" ht="25.5" hidden="1" x14ac:dyDescent="0.2">
      <c r="A566" s="129">
        <v>3291</v>
      </c>
      <c r="B566" s="130" t="s">
        <v>601</v>
      </c>
      <c r="C566" s="131"/>
      <c r="D566" s="131">
        <f>C566</f>
        <v>0</v>
      </c>
      <c r="E566" s="131"/>
      <c r="F566" s="132"/>
      <c r="I566" s="133"/>
      <c r="K566" s="128"/>
      <c r="L566" s="128"/>
    </row>
    <row r="567" spans="1:12" s="125" customFormat="1" ht="12.75" hidden="1" x14ac:dyDescent="0.2">
      <c r="A567" s="129">
        <v>3292</v>
      </c>
      <c r="B567" s="130" t="s">
        <v>602</v>
      </c>
      <c r="C567" s="131"/>
      <c r="D567" s="131">
        <f t="shared" ref="D567:D572" si="24">C567</f>
        <v>0</v>
      </c>
      <c r="E567" s="131"/>
      <c r="F567" s="132"/>
      <c r="I567" s="133"/>
      <c r="K567" s="128"/>
      <c r="L567" s="128"/>
    </row>
    <row r="568" spans="1:12" s="125" customFormat="1" ht="12.75" hidden="1" x14ac:dyDescent="0.2">
      <c r="A568" s="129">
        <v>3293</v>
      </c>
      <c r="B568" s="130" t="s">
        <v>603</v>
      </c>
      <c r="C568" s="131"/>
      <c r="D568" s="131">
        <f t="shared" si="24"/>
        <v>0</v>
      </c>
      <c r="E568" s="131"/>
      <c r="F568" s="132"/>
      <c r="G568" s="140"/>
      <c r="H568" s="140"/>
      <c r="I568" s="133"/>
      <c r="J568" s="140"/>
      <c r="K568" s="128"/>
      <c r="L568" s="128"/>
    </row>
    <row r="569" spans="1:12" s="125" customFormat="1" ht="12.75" hidden="1" x14ac:dyDescent="0.2">
      <c r="A569" s="129">
        <v>3294</v>
      </c>
      <c r="B569" s="130" t="s">
        <v>604</v>
      </c>
      <c r="C569" s="131"/>
      <c r="D569" s="131">
        <f t="shared" si="24"/>
        <v>0</v>
      </c>
      <c r="E569" s="131"/>
      <c r="F569" s="132"/>
      <c r="G569" s="140"/>
      <c r="H569" s="140"/>
      <c r="I569" s="133"/>
      <c r="J569" s="140"/>
      <c r="K569" s="128"/>
      <c r="L569" s="128"/>
    </row>
    <row r="570" spans="1:12" s="125" customFormat="1" ht="12.75" x14ac:dyDescent="0.2">
      <c r="A570" s="129">
        <v>3295</v>
      </c>
      <c r="B570" s="130" t="s">
        <v>605</v>
      </c>
      <c r="C570" s="131"/>
      <c r="D570" s="131">
        <f t="shared" si="24"/>
        <v>0</v>
      </c>
      <c r="E570" s="131">
        <v>32442.870000000003</v>
      </c>
      <c r="F570" s="132"/>
      <c r="G570" s="140"/>
      <c r="H570" s="140"/>
      <c r="I570" s="133"/>
      <c r="J570" s="140"/>
      <c r="K570" s="128"/>
      <c r="L570" s="128"/>
    </row>
    <row r="571" spans="1:12" s="125" customFormat="1" ht="12.75" hidden="1" x14ac:dyDescent="0.2">
      <c r="A571" s="129">
        <v>3296</v>
      </c>
      <c r="B571" s="130" t="s">
        <v>606</v>
      </c>
      <c r="C571" s="131"/>
      <c r="D571" s="131">
        <f t="shared" si="24"/>
        <v>0</v>
      </c>
      <c r="F571" s="132"/>
      <c r="G571" s="140"/>
      <c r="H571" s="140"/>
      <c r="I571" s="133"/>
      <c r="J571" s="140"/>
      <c r="K571" s="128"/>
      <c r="L571" s="128"/>
    </row>
    <row r="572" spans="1:12" s="125" customFormat="1" ht="12.75" hidden="1" x14ac:dyDescent="0.2">
      <c r="A572" s="129">
        <v>3299</v>
      </c>
      <c r="B572" s="130" t="s">
        <v>600</v>
      </c>
      <c r="C572" s="131"/>
      <c r="D572" s="131">
        <f t="shared" si="24"/>
        <v>0</v>
      </c>
      <c r="E572" s="131"/>
      <c r="F572" s="132"/>
      <c r="G572" s="140"/>
      <c r="H572" s="140"/>
      <c r="I572" s="133"/>
      <c r="J572" s="140"/>
      <c r="K572" s="128"/>
      <c r="L572" s="128"/>
    </row>
    <row r="573" spans="1:12" s="125" customFormat="1" ht="12.75" hidden="1" x14ac:dyDescent="0.2">
      <c r="A573" s="121">
        <v>342</v>
      </c>
      <c r="B573" s="122" t="s">
        <v>607</v>
      </c>
      <c r="C573" s="123">
        <f>+C574</f>
        <v>0</v>
      </c>
      <c r="D573" s="123">
        <f>+D574</f>
        <v>0</v>
      </c>
      <c r="E573" s="123">
        <f>+E574</f>
        <v>0</v>
      </c>
      <c r="F573" s="124" t="e">
        <f>+E573/D573*100</f>
        <v>#DIV/0!</v>
      </c>
      <c r="I573" s="133"/>
      <c r="K573" s="128"/>
      <c r="L573" s="128"/>
    </row>
    <row r="574" spans="1:12" s="125" customFormat="1" ht="25.5" hidden="1" customHeight="1" x14ac:dyDescent="0.2">
      <c r="A574" s="130">
        <v>3423</v>
      </c>
      <c r="B574" s="130" t="s">
        <v>276</v>
      </c>
      <c r="C574" s="131">
        <v>0</v>
      </c>
      <c r="D574" s="131">
        <f>C574</f>
        <v>0</v>
      </c>
      <c r="E574" s="131"/>
      <c r="F574" s="132"/>
      <c r="I574" s="133"/>
      <c r="K574" s="128"/>
      <c r="L574" s="128"/>
    </row>
    <row r="575" spans="1:12" s="125" customFormat="1" ht="12.75" hidden="1" x14ac:dyDescent="0.2">
      <c r="A575" s="121">
        <v>343</v>
      </c>
      <c r="B575" s="122" t="s">
        <v>608</v>
      </c>
      <c r="C575" s="123">
        <f>SUM(C576:C578)</f>
        <v>0</v>
      </c>
      <c r="D575" s="123">
        <f>SUM(D576:D578)</f>
        <v>0</v>
      </c>
      <c r="E575" s="123">
        <f>SUM(E576:E578)</f>
        <v>0</v>
      </c>
      <c r="F575" s="124" t="e">
        <f>+E575/D575*100</f>
        <v>#DIV/0!</v>
      </c>
      <c r="I575" s="133"/>
      <c r="K575" s="128"/>
      <c r="L575" s="128"/>
    </row>
    <row r="576" spans="1:12" s="125" customFormat="1" ht="12.75" hidden="1" x14ac:dyDescent="0.2">
      <c r="A576" s="129">
        <v>3431</v>
      </c>
      <c r="B576" s="130" t="s">
        <v>609</v>
      </c>
      <c r="C576" s="131">
        <v>0</v>
      </c>
      <c r="D576" s="131">
        <f>C576</f>
        <v>0</v>
      </c>
      <c r="E576" s="131"/>
      <c r="F576" s="132"/>
      <c r="I576" s="133"/>
      <c r="K576" s="128"/>
      <c r="L576" s="128"/>
    </row>
    <row r="577" spans="1:12" s="125" customFormat="1" ht="25.5" hidden="1" x14ac:dyDescent="0.2">
      <c r="A577" s="129">
        <v>3432</v>
      </c>
      <c r="B577" s="130" t="s">
        <v>610</v>
      </c>
      <c r="C577" s="131">
        <v>0</v>
      </c>
      <c r="D577" s="131">
        <f>C577</f>
        <v>0</v>
      </c>
      <c r="E577" s="131"/>
      <c r="F577" s="132"/>
      <c r="I577" s="133"/>
      <c r="K577" s="128"/>
      <c r="L577" s="128"/>
    </row>
    <row r="578" spans="1:12" s="125" customFormat="1" ht="12.75" hidden="1" x14ac:dyDescent="0.2">
      <c r="A578" s="129">
        <v>3433</v>
      </c>
      <c r="B578" s="130" t="s">
        <v>611</v>
      </c>
      <c r="C578" s="131">
        <v>0</v>
      </c>
      <c r="D578" s="131">
        <f>C578</f>
        <v>0</v>
      </c>
      <c r="E578" s="131"/>
      <c r="F578" s="132"/>
      <c r="I578" s="133"/>
      <c r="K578" s="128"/>
      <c r="L578" s="128"/>
    </row>
    <row r="579" spans="1:12" s="125" customFormat="1" ht="25.5" hidden="1" x14ac:dyDescent="0.2">
      <c r="A579" s="121">
        <v>369</v>
      </c>
      <c r="B579" s="122" t="s">
        <v>612</v>
      </c>
      <c r="C579" s="123">
        <f>C580+C581</f>
        <v>0</v>
      </c>
      <c r="D579" s="123">
        <f>D580+D581</f>
        <v>0</v>
      </c>
      <c r="E579" s="123">
        <f>E580+E581</f>
        <v>0</v>
      </c>
      <c r="F579" s="124" t="e">
        <f>+E579/D579*100</f>
        <v>#DIV/0!</v>
      </c>
      <c r="I579" s="133"/>
      <c r="K579" s="128"/>
      <c r="L579" s="128"/>
    </row>
    <row r="580" spans="1:12" s="125" customFormat="1" ht="25.5" hidden="1" x14ac:dyDescent="0.2">
      <c r="A580" s="143">
        <v>3691</v>
      </c>
      <c r="B580" s="143" t="s">
        <v>613</v>
      </c>
      <c r="C580" s="131">
        <v>0</v>
      </c>
      <c r="D580" s="131">
        <f>C580</f>
        <v>0</v>
      </c>
      <c r="E580" s="131"/>
      <c r="F580" s="132"/>
      <c r="I580" s="133"/>
      <c r="K580" s="128"/>
      <c r="L580" s="128"/>
    </row>
    <row r="581" spans="1:12" s="125" customFormat="1" ht="23.25" hidden="1" customHeight="1" x14ac:dyDescent="0.2">
      <c r="A581" s="143">
        <v>3693</v>
      </c>
      <c r="B581" s="143" t="s">
        <v>77</v>
      </c>
      <c r="C581" s="131">
        <v>0</v>
      </c>
      <c r="D581" s="131">
        <f>C581</f>
        <v>0</v>
      </c>
      <c r="E581" s="131"/>
      <c r="F581" s="132"/>
      <c r="I581" s="133"/>
      <c r="K581" s="128"/>
      <c r="L581" s="128"/>
    </row>
    <row r="582" spans="1:12" s="125" customFormat="1" ht="25.5" hidden="1" x14ac:dyDescent="0.2">
      <c r="A582" s="121">
        <v>372</v>
      </c>
      <c r="B582" s="122" t="s">
        <v>614</v>
      </c>
      <c r="C582" s="123">
        <f>SUM(C583:C583)</f>
        <v>0</v>
      </c>
      <c r="D582" s="123">
        <f>SUM(D583:D583)</f>
        <v>0</v>
      </c>
      <c r="E582" s="123">
        <f>SUM(E583:E583)</f>
        <v>0</v>
      </c>
      <c r="F582" s="124" t="e">
        <f>+E582/D582*100</f>
        <v>#DIV/0!</v>
      </c>
      <c r="I582" s="133"/>
      <c r="K582" s="128"/>
      <c r="L582" s="128"/>
    </row>
    <row r="583" spans="1:12" s="125" customFormat="1" ht="12.75" hidden="1" x14ac:dyDescent="0.2">
      <c r="A583" s="129">
        <v>3721</v>
      </c>
      <c r="B583" s="130" t="s">
        <v>615</v>
      </c>
      <c r="C583" s="131">
        <v>0</v>
      </c>
      <c r="D583" s="131">
        <f>C583</f>
        <v>0</v>
      </c>
      <c r="E583" s="131"/>
      <c r="F583" s="132"/>
      <c r="I583" s="133"/>
      <c r="K583" s="128"/>
      <c r="L583" s="128"/>
    </row>
    <row r="584" spans="1:12" s="125" customFormat="1" ht="12.75" hidden="1" x14ac:dyDescent="0.2">
      <c r="A584" s="121">
        <v>381</v>
      </c>
      <c r="B584" s="122" t="s">
        <v>125</v>
      </c>
      <c r="C584" s="123">
        <f>+C585</f>
        <v>0</v>
      </c>
      <c r="D584" s="123">
        <f>+D585</f>
        <v>0</v>
      </c>
      <c r="E584" s="123">
        <f>+E585</f>
        <v>0</v>
      </c>
      <c r="F584" s="124" t="e">
        <f>+E584/D584*100</f>
        <v>#DIV/0!</v>
      </c>
      <c r="I584" s="133"/>
      <c r="K584" s="128"/>
      <c r="L584" s="128"/>
    </row>
    <row r="585" spans="1:12" s="125" customFormat="1" ht="12.75" hidden="1" x14ac:dyDescent="0.2">
      <c r="A585" s="129" t="s">
        <v>354</v>
      </c>
      <c r="B585" s="130" t="s">
        <v>355</v>
      </c>
      <c r="C585" s="131">
        <v>0</v>
      </c>
      <c r="D585" s="131">
        <f>C585</f>
        <v>0</v>
      </c>
      <c r="E585" s="131">
        <v>0</v>
      </c>
      <c r="F585" s="132"/>
      <c r="I585" s="133"/>
      <c r="K585" s="128"/>
      <c r="L585" s="128"/>
    </row>
    <row r="586" spans="1:12" s="125" customFormat="1" ht="12.75" hidden="1" x14ac:dyDescent="0.2">
      <c r="A586" s="121">
        <v>383</v>
      </c>
      <c r="B586" s="122" t="s">
        <v>616</v>
      </c>
      <c r="C586" s="123">
        <f>+C587+C588</f>
        <v>0</v>
      </c>
      <c r="D586" s="123">
        <f>+D587+D588</f>
        <v>0</v>
      </c>
      <c r="E586" s="123">
        <f>+E587+E588</f>
        <v>0</v>
      </c>
      <c r="F586" s="124" t="e">
        <f>+E586/D586*100</f>
        <v>#DIV/0!</v>
      </c>
      <c r="I586" s="133"/>
      <c r="K586" s="128"/>
      <c r="L586" s="128"/>
    </row>
    <row r="587" spans="1:12" s="125" customFormat="1" ht="12.75" hidden="1" x14ac:dyDescent="0.2">
      <c r="A587" s="129">
        <v>3831</v>
      </c>
      <c r="B587" s="130" t="s">
        <v>617</v>
      </c>
      <c r="C587" s="131">
        <v>0</v>
      </c>
      <c r="D587" s="131">
        <f>C587</f>
        <v>0</v>
      </c>
      <c r="E587" s="131"/>
      <c r="F587" s="132"/>
      <c r="I587" s="133"/>
      <c r="K587" s="128"/>
      <c r="L587" s="128"/>
    </row>
    <row r="588" spans="1:12" s="125" customFormat="1" ht="12.75" hidden="1" x14ac:dyDescent="0.2">
      <c r="A588" s="129">
        <v>3834</v>
      </c>
      <c r="B588" s="130" t="s">
        <v>372</v>
      </c>
      <c r="C588" s="131">
        <v>0</v>
      </c>
      <c r="D588" s="131">
        <f>C588</f>
        <v>0</v>
      </c>
      <c r="E588" s="131">
        <v>0</v>
      </c>
      <c r="F588" s="132"/>
      <c r="I588" s="133"/>
      <c r="K588" s="128"/>
      <c r="L588" s="128"/>
    </row>
    <row r="589" spans="1:12" s="125" customFormat="1" ht="12" hidden="1" customHeight="1" x14ac:dyDescent="0.2">
      <c r="A589" s="121">
        <v>385</v>
      </c>
      <c r="B589" s="122" t="s">
        <v>618</v>
      </c>
      <c r="C589" s="123">
        <v>0</v>
      </c>
      <c r="D589" s="131">
        <f>C589</f>
        <v>0</v>
      </c>
      <c r="E589" s="123">
        <v>0</v>
      </c>
      <c r="F589" s="124">
        <v>0</v>
      </c>
      <c r="I589" s="133"/>
      <c r="K589" s="128"/>
      <c r="L589" s="128"/>
    </row>
    <row r="590" spans="1:12" s="125" customFormat="1" ht="12.75" hidden="1" x14ac:dyDescent="0.2">
      <c r="A590" s="121">
        <v>421</v>
      </c>
      <c r="B590" s="122" t="s">
        <v>619</v>
      </c>
      <c r="C590" s="123">
        <f>SUM(C591:C592)</f>
        <v>0</v>
      </c>
      <c r="D590" s="123">
        <f>SUM(D591:D592)</f>
        <v>0</v>
      </c>
      <c r="E590" s="123">
        <f>SUM(E591:E592)</f>
        <v>0</v>
      </c>
      <c r="F590" s="124" t="s">
        <v>647</v>
      </c>
      <c r="I590" s="133"/>
      <c r="K590" s="128"/>
      <c r="L590" s="128"/>
    </row>
    <row r="591" spans="1:12" s="125" customFormat="1" ht="12.75" hidden="1" x14ac:dyDescent="0.2">
      <c r="A591" s="129">
        <v>4212</v>
      </c>
      <c r="B591" s="130" t="s">
        <v>620</v>
      </c>
      <c r="C591" s="131">
        <v>0</v>
      </c>
      <c r="D591" s="131">
        <f>C591</f>
        <v>0</v>
      </c>
      <c r="E591" s="131"/>
      <c r="F591" s="132"/>
      <c r="I591" s="133"/>
      <c r="K591" s="128"/>
      <c r="L591" s="128"/>
    </row>
    <row r="592" spans="1:12" s="125" customFormat="1" ht="12.75" hidden="1" x14ac:dyDescent="0.2">
      <c r="A592" s="129">
        <v>4214</v>
      </c>
      <c r="B592" s="130" t="s">
        <v>621</v>
      </c>
      <c r="C592" s="131">
        <v>0</v>
      </c>
      <c r="D592" s="131">
        <f>C592</f>
        <v>0</v>
      </c>
      <c r="E592" s="131"/>
      <c r="F592" s="132"/>
      <c r="I592" s="133"/>
      <c r="K592" s="128"/>
      <c r="L592" s="128"/>
    </row>
    <row r="593" spans="1:13" s="125" customFormat="1" ht="12.75" hidden="1" x14ac:dyDescent="0.2">
      <c r="A593" s="121">
        <v>422</v>
      </c>
      <c r="B593" s="122" t="s">
        <v>622</v>
      </c>
      <c r="C593" s="123">
        <f>SUM(C594:C599)</f>
        <v>0</v>
      </c>
      <c r="D593" s="123">
        <f>SUM(D594:D599)</f>
        <v>0</v>
      </c>
      <c r="E593" s="123">
        <f>SUM(E594:E599)</f>
        <v>0</v>
      </c>
      <c r="F593" s="124" t="e">
        <f>+E593/D593*100</f>
        <v>#DIV/0!</v>
      </c>
      <c r="I593" s="133"/>
      <c r="K593" s="128"/>
      <c r="L593" s="128"/>
    </row>
    <row r="594" spans="1:13" s="125" customFormat="1" ht="12.75" hidden="1" x14ac:dyDescent="0.2">
      <c r="A594" s="129">
        <v>4221</v>
      </c>
      <c r="B594" s="130" t="s">
        <v>623</v>
      </c>
      <c r="C594" s="131"/>
      <c r="D594" s="131">
        <f t="shared" ref="D594:D599" si="25">C594</f>
        <v>0</v>
      </c>
      <c r="E594" s="131"/>
      <c r="F594" s="132"/>
      <c r="I594" s="133"/>
      <c r="K594" s="128"/>
      <c r="L594" s="128"/>
    </row>
    <row r="595" spans="1:13" s="125" customFormat="1" ht="12.75" hidden="1" x14ac:dyDescent="0.2">
      <c r="A595" s="129">
        <v>4222</v>
      </c>
      <c r="B595" s="130" t="s">
        <v>624</v>
      </c>
      <c r="C595" s="131"/>
      <c r="D595" s="131">
        <f t="shared" si="25"/>
        <v>0</v>
      </c>
      <c r="E595" s="131"/>
      <c r="F595" s="132"/>
      <c r="I595" s="133"/>
      <c r="K595" s="128"/>
      <c r="L595" s="128"/>
    </row>
    <row r="596" spans="1:13" s="125" customFormat="1" ht="12.75" hidden="1" x14ac:dyDescent="0.2">
      <c r="A596" s="129">
        <v>4223</v>
      </c>
      <c r="B596" s="130" t="s">
        <v>625</v>
      </c>
      <c r="C596" s="131"/>
      <c r="D596" s="131">
        <f t="shared" si="25"/>
        <v>0</v>
      </c>
      <c r="E596" s="131"/>
      <c r="F596" s="132"/>
      <c r="I596" s="133"/>
      <c r="J596" s="140"/>
      <c r="K596" s="141"/>
      <c r="L596" s="141"/>
      <c r="M596" s="140"/>
    </row>
    <row r="597" spans="1:13" s="125" customFormat="1" ht="12.75" hidden="1" x14ac:dyDescent="0.2">
      <c r="A597" s="129">
        <v>4224</v>
      </c>
      <c r="B597" s="130" t="s">
        <v>626</v>
      </c>
      <c r="C597" s="131"/>
      <c r="D597" s="131">
        <f t="shared" si="25"/>
        <v>0</v>
      </c>
      <c r="E597" s="131"/>
      <c r="F597" s="132"/>
      <c r="I597" s="133"/>
      <c r="J597" s="140"/>
      <c r="K597" s="141"/>
      <c r="L597" s="141"/>
      <c r="M597" s="140"/>
    </row>
    <row r="598" spans="1:13" s="125" customFormat="1" ht="12.75" hidden="1" x14ac:dyDescent="0.2">
      <c r="A598" s="129">
        <v>4225</v>
      </c>
      <c r="B598" s="130" t="s">
        <v>627</v>
      </c>
      <c r="C598" s="131"/>
      <c r="D598" s="131">
        <f t="shared" si="25"/>
        <v>0</v>
      </c>
      <c r="E598" s="131"/>
      <c r="F598" s="132"/>
      <c r="I598" s="133"/>
      <c r="J598" s="140"/>
      <c r="K598" s="141"/>
      <c r="L598" s="141"/>
      <c r="M598" s="140"/>
    </row>
    <row r="599" spans="1:13" s="125" customFormat="1" ht="12.75" hidden="1" x14ac:dyDescent="0.2">
      <c r="A599" s="129">
        <v>4227</v>
      </c>
      <c r="B599" s="130" t="s">
        <v>628</v>
      </c>
      <c r="C599" s="131">
        <v>0</v>
      </c>
      <c r="D599" s="131">
        <f t="shared" si="25"/>
        <v>0</v>
      </c>
      <c r="E599" s="131"/>
      <c r="F599" s="132"/>
      <c r="I599" s="133"/>
      <c r="J599" s="140"/>
      <c r="K599" s="141"/>
      <c r="L599" s="141"/>
      <c r="M599" s="140"/>
    </row>
    <row r="600" spans="1:13" s="125" customFormat="1" ht="12.75" hidden="1" x14ac:dyDescent="0.2">
      <c r="A600" s="121">
        <v>423</v>
      </c>
      <c r="B600" s="122" t="s">
        <v>629</v>
      </c>
      <c r="C600" s="123">
        <f>+C601+C602</f>
        <v>0</v>
      </c>
      <c r="D600" s="123">
        <f>+D601+D602</f>
        <v>0</v>
      </c>
      <c r="E600" s="123">
        <f>+E601+E602</f>
        <v>0</v>
      </c>
      <c r="F600" s="124" t="e">
        <f>+E600/D600*100</f>
        <v>#DIV/0!</v>
      </c>
      <c r="I600" s="133"/>
      <c r="J600" s="140"/>
      <c r="K600" s="141"/>
      <c r="L600" s="141"/>
      <c r="M600" s="140"/>
    </row>
    <row r="601" spans="1:13" s="125" customFormat="1" ht="12.75" hidden="1" x14ac:dyDescent="0.2">
      <c r="A601" s="129">
        <v>4231</v>
      </c>
      <c r="B601" s="130" t="s">
        <v>630</v>
      </c>
      <c r="C601" s="131">
        <v>0</v>
      </c>
      <c r="D601" s="131">
        <f>C601</f>
        <v>0</v>
      </c>
      <c r="E601" s="131"/>
      <c r="F601" s="132"/>
      <c r="I601" s="133"/>
      <c r="J601" s="140"/>
      <c r="K601" s="141"/>
      <c r="L601" s="141"/>
      <c r="M601" s="140"/>
    </row>
    <row r="602" spans="1:13" s="125" customFormat="1" ht="25.5" hidden="1" x14ac:dyDescent="0.2">
      <c r="A602" s="129">
        <v>4233</v>
      </c>
      <c r="B602" s="130" t="s">
        <v>631</v>
      </c>
      <c r="C602" s="131">
        <v>0</v>
      </c>
      <c r="D602" s="131">
        <f>C602</f>
        <v>0</v>
      </c>
      <c r="E602" s="131"/>
      <c r="F602" s="132"/>
      <c r="I602" s="133"/>
      <c r="J602" s="140"/>
      <c r="K602" s="141"/>
      <c r="L602" s="141"/>
      <c r="M602" s="140"/>
    </row>
    <row r="603" spans="1:13" s="125" customFormat="1" ht="25.5" hidden="1" x14ac:dyDescent="0.2">
      <c r="A603" s="121">
        <v>424</v>
      </c>
      <c r="B603" s="122" t="s">
        <v>632</v>
      </c>
      <c r="C603" s="123">
        <f>+C604</f>
        <v>0</v>
      </c>
      <c r="D603" s="123">
        <f>+D604</f>
        <v>0</v>
      </c>
      <c r="E603" s="123">
        <f>+E604</f>
        <v>0</v>
      </c>
      <c r="F603" s="124" t="e">
        <f>+E603/D603*100</f>
        <v>#DIV/0!</v>
      </c>
      <c r="I603" s="133"/>
      <c r="K603" s="128"/>
      <c r="L603" s="128"/>
    </row>
    <row r="604" spans="1:13" s="125" customFormat="1" ht="12.75" hidden="1" x14ac:dyDescent="0.2">
      <c r="A604" s="136" t="s">
        <v>633</v>
      </c>
      <c r="B604" s="137" t="s">
        <v>634</v>
      </c>
      <c r="C604" s="131">
        <v>0</v>
      </c>
      <c r="D604" s="131">
        <f>C604</f>
        <v>0</v>
      </c>
      <c r="E604" s="131"/>
      <c r="F604" s="132"/>
      <c r="I604" s="133"/>
      <c r="K604" s="128"/>
      <c r="L604" s="128"/>
    </row>
    <row r="605" spans="1:13" s="125" customFormat="1" ht="12.75" hidden="1" x14ac:dyDescent="0.2">
      <c r="A605" s="121">
        <v>426</v>
      </c>
      <c r="B605" s="122" t="s">
        <v>635</v>
      </c>
      <c r="C605" s="123">
        <f>SUM(C606:C606)</f>
        <v>0</v>
      </c>
      <c r="D605" s="123">
        <f>SUM(D606:D606)</f>
        <v>0</v>
      </c>
      <c r="E605" s="123">
        <f>SUM(E606:E606)</f>
        <v>0</v>
      </c>
      <c r="F605" s="124" t="e">
        <f>+E605/D605*100</f>
        <v>#DIV/0!</v>
      </c>
      <c r="I605" s="133"/>
      <c r="K605" s="128"/>
      <c r="L605" s="128"/>
    </row>
    <row r="606" spans="1:13" s="125" customFormat="1" ht="12.75" hidden="1" x14ac:dyDescent="0.2">
      <c r="A606" s="129">
        <v>4262</v>
      </c>
      <c r="B606" s="130" t="s">
        <v>636</v>
      </c>
      <c r="C606" s="131"/>
      <c r="D606" s="131"/>
      <c r="E606" s="131"/>
      <c r="F606" s="132"/>
      <c r="I606" s="133"/>
      <c r="K606" s="128"/>
      <c r="L606" s="128"/>
    </row>
    <row r="607" spans="1:13" s="125" customFormat="1" ht="12.75" hidden="1" x14ac:dyDescent="0.2">
      <c r="A607" s="121">
        <v>451</v>
      </c>
      <c r="B607" s="122" t="s">
        <v>637</v>
      </c>
      <c r="C607" s="123">
        <f>+C608</f>
        <v>0</v>
      </c>
      <c r="D607" s="123">
        <f>+D608</f>
        <v>0</v>
      </c>
      <c r="E607" s="123">
        <f>+E608</f>
        <v>0</v>
      </c>
      <c r="F607" s="124" t="e">
        <f>+E607/D607*100</f>
        <v>#DIV/0!</v>
      </c>
      <c r="I607" s="133"/>
      <c r="K607" s="128"/>
      <c r="L607" s="128"/>
    </row>
    <row r="608" spans="1:13" s="125" customFormat="1" ht="12.75" hidden="1" x14ac:dyDescent="0.2">
      <c r="A608" s="129">
        <v>4511</v>
      </c>
      <c r="B608" s="130" t="s">
        <v>637</v>
      </c>
      <c r="C608" s="131"/>
      <c r="D608" s="131">
        <f>C608</f>
        <v>0</v>
      </c>
      <c r="E608" s="131">
        <v>0</v>
      </c>
      <c r="F608" s="132"/>
      <c r="I608" s="133"/>
      <c r="K608" s="128"/>
      <c r="L608" s="128"/>
    </row>
    <row r="609" spans="1:12" s="125" customFormat="1" ht="38.25" hidden="1" x14ac:dyDescent="0.2">
      <c r="A609" s="121">
        <v>544</v>
      </c>
      <c r="B609" s="122" t="s">
        <v>548</v>
      </c>
      <c r="C609" s="123">
        <f>C610</f>
        <v>0</v>
      </c>
      <c r="D609" s="123">
        <f>D610</f>
        <v>0</v>
      </c>
      <c r="E609" s="123">
        <f>E610</f>
        <v>0</v>
      </c>
      <c r="F609" s="124" t="e">
        <f>+E609/D609*100</f>
        <v>#DIV/0!</v>
      </c>
      <c r="I609" s="133"/>
      <c r="K609" s="128"/>
      <c r="L609" s="128"/>
    </row>
    <row r="610" spans="1:12" s="125" customFormat="1" ht="38.25" hidden="1" x14ac:dyDescent="0.2">
      <c r="A610" s="129">
        <v>5445</v>
      </c>
      <c r="B610" s="130" t="s">
        <v>638</v>
      </c>
      <c r="C610" s="131">
        <v>0</v>
      </c>
      <c r="D610" s="131">
        <f>C610</f>
        <v>0</v>
      </c>
      <c r="E610" s="131"/>
      <c r="F610" s="132"/>
      <c r="I610" s="133"/>
      <c r="K610" s="128"/>
      <c r="L610" s="128"/>
    </row>
    <row r="611" spans="1:12" s="125" customFormat="1" ht="40.5" customHeight="1" x14ac:dyDescent="0.2">
      <c r="A611" s="246" t="s">
        <v>655</v>
      </c>
      <c r="B611" s="246"/>
      <c r="C611" s="147">
        <f>C530+C535+C537+C541+C546+C553+C563+C565+C573+C575+C579+C582+C584+C586+C590+C593+C600+C603+C605+C607+C609</f>
        <v>0</v>
      </c>
      <c r="D611" s="147">
        <f>D530+D535+D537+D541+D546+D553+D563+D565+D573+D575+D579+D582+D584+D586+D590+D593+D600+D603+D605+D607+D609</f>
        <v>0</v>
      </c>
      <c r="E611" s="147">
        <f>E530+E535+E537+E541+E546+E553+E563+E565+E573+E575+E579+E582+E584+E586+E590+E593+E600+E603+E605+E607+E609</f>
        <v>64552.219999999994</v>
      </c>
      <c r="F611" s="148" t="s">
        <v>647</v>
      </c>
      <c r="I611" s="133"/>
      <c r="K611" s="128"/>
      <c r="L611" s="128"/>
    </row>
    <row r="612" spans="1:12" s="158" customFormat="1" ht="12.75" x14ac:dyDescent="0.25">
      <c r="A612" s="167"/>
      <c r="B612" s="168"/>
      <c r="C612" s="169"/>
      <c r="D612" s="169"/>
      <c r="E612" s="169"/>
      <c r="F612" s="170"/>
      <c r="I612" s="116"/>
    </row>
    <row r="613" spans="1:12" s="158" customFormat="1" ht="12.75" x14ac:dyDescent="0.25">
      <c r="A613" s="167"/>
      <c r="B613" s="168"/>
      <c r="C613" s="169"/>
      <c r="D613" s="169"/>
      <c r="E613" s="169"/>
      <c r="F613" s="170"/>
      <c r="I613" s="116"/>
    </row>
    <row r="614" spans="1:12" s="115" customFormat="1" ht="25.5" x14ac:dyDescent="0.25">
      <c r="A614" s="111" t="s">
        <v>563</v>
      </c>
      <c r="B614" s="112" t="s">
        <v>654</v>
      </c>
      <c r="C614" s="113"/>
      <c r="D614" s="113"/>
      <c r="E614" s="113"/>
      <c r="F614" s="114"/>
      <c r="I614" s="116"/>
    </row>
    <row r="615" spans="1:12" s="115" customFormat="1" ht="25.5" x14ac:dyDescent="0.25">
      <c r="A615" s="117" t="s">
        <v>565</v>
      </c>
      <c r="B615" s="118" t="s">
        <v>656</v>
      </c>
      <c r="C615" s="119"/>
      <c r="D615" s="119"/>
      <c r="E615" s="119"/>
      <c r="F615" s="120"/>
      <c r="I615" s="116"/>
    </row>
    <row r="616" spans="1:12" s="125" customFormat="1" ht="12.75" x14ac:dyDescent="0.2">
      <c r="A616" s="121">
        <v>311</v>
      </c>
      <c r="B616" s="122" t="s">
        <v>567</v>
      </c>
      <c r="C616" s="123">
        <f>+C617+C618+C619+C620</f>
        <v>557351</v>
      </c>
      <c r="D616" s="123">
        <f>+D617+D618+D619+D620</f>
        <v>557351</v>
      </c>
      <c r="E616" s="123">
        <f>+E617+E618+E619+E620</f>
        <v>507612.81</v>
      </c>
      <c r="F616" s="124">
        <f>+E616/D616*100</f>
        <v>91.075966491492792</v>
      </c>
      <c r="G616" s="204"/>
      <c r="I616" s="133"/>
      <c r="K616" s="128"/>
      <c r="L616" s="128"/>
    </row>
    <row r="617" spans="1:12" s="125" customFormat="1" ht="12.75" x14ac:dyDescent="0.2">
      <c r="A617" s="129">
        <v>3111</v>
      </c>
      <c r="B617" s="130" t="s">
        <v>568</v>
      </c>
      <c r="C617" s="155">
        <v>540603</v>
      </c>
      <c r="D617" s="131">
        <f>C617</f>
        <v>540603</v>
      </c>
      <c r="E617" s="159">
        <v>500367.24</v>
      </c>
      <c r="F617" s="132"/>
      <c r="I617" s="133"/>
      <c r="J617" s="134"/>
      <c r="K617" s="128"/>
      <c r="L617" s="128"/>
    </row>
    <row r="618" spans="1:12" s="125" customFormat="1" ht="12.75" x14ac:dyDescent="0.2">
      <c r="A618" s="129">
        <v>3112</v>
      </c>
      <c r="B618" s="130" t="s">
        <v>569</v>
      </c>
      <c r="C618" s="131"/>
      <c r="D618" s="131">
        <f>C618</f>
        <v>0</v>
      </c>
      <c r="E618" s="159">
        <v>957.76999999999987</v>
      </c>
      <c r="F618" s="132"/>
      <c r="I618" s="133"/>
      <c r="J618" s="134"/>
      <c r="K618" s="128"/>
      <c r="L618" s="128"/>
    </row>
    <row r="619" spans="1:12" s="125" customFormat="1" ht="12.75" x14ac:dyDescent="0.2">
      <c r="A619" s="129">
        <v>3113</v>
      </c>
      <c r="B619" s="130" t="s">
        <v>570</v>
      </c>
      <c r="C619" s="131">
        <v>16748</v>
      </c>
      <c r="D619" s="131">
        <f>C619</f>
        <v>16748</v>
      </c>
      <c r="E619" s="131">
        <v>6287.8</v>
      </c>
      <c r="F619" s="132"/>
      <c r="I619" s="133"/>
      <c r="J619" s="134"/>
      <c r="K619" s="128"/>
      <c r="L619" s="128"/>
    </row>
    <row r="620" spans="1:12" s="125" customFormat="1" ht="12.75" hidden="1" x14ac:dyDescent="0.2">
      <c r="A620" s="129">
        <v>3114</v>
      </c>
      <c r="B620" s="130" t="s">
        <v>193</v>
      </c>
      <c r="C620" s="131">
        <v>0</v>
      </c>
      <c r="D620" s="131">
        <f>C620</f>
        <v>0</v>
      </c>
      <c r="E620" s="131"/>
      <c r="F620" s="132"/>
      <c r="I620" s="133"/>
      <c r="J620" s="134"/>
      <c r="K620" s="128"/>
      <c r="L620" s="128"/>
    </row>
    <row r="621" spans="1:12" s="125" customFormat="1" ht="12.75" x14ac:dyDescent="0.2">
      <c r="A621" s="121">
        <v>312</v>
      </c>
      <c r="B621" s="122" t="s">
        <v>571</v>
      </c>
      <c r="C621" s="123">
        <f>+C622</f>
        <v>0</v>
      </c>
      <c r="D621" s="123">
        <f>+D622</f>
        <v>0</v>
      </c>
      <c r="E621" s="123">
        <f>+E622</f>
        <v>9058.17</v>
      </c>
      <c r="F621" s="124" t="s">
        <v>647</v>
      </c>
      <c r="I621" s="133"/>
      <c r="J621" s="134"/>
      <c r="K621" s="128"/>
      <c r="L621" s="128"/>
    </row>
    <row r="622" spans="1:12" s="125" customFormat="1" ht="12.75" x14ac:dyDescent="0.2">
      <c r="A622" s="129">
        <v>3121</v>
      </c>
      <c r="B622" s="130" t="s">
        <v>571</v>
      </c>
      <c r="C622" s="131"/>
      <c r="D622" s="131">
        <f>C622</f>
        <v>0</v>
      </c>
      <c r="E622" s="159">
        <v>9058.17</v>
      </c>
      <c r="F622" s="132"/>
      <c r="I622" s="133"/>
      <c r="K622" s="128"/>
      <c r="L622" s="128"/>
    </row>
    <row r="623" spans="1:12" s="125" customFormat="1" ht="12.75" x14ac:dyDescent="0.2">
      <c r="A623" s="121">
        <v>313</v>
      </c>
      <c r="B623" s="122" t="s">
        <v>572</v>
      </c>
      <c r="C623" s="123">
        <f>SUM(C624:C626)</f>
        <v>67983</v>
      </c>
      <c r="D623" s="123">
        <f>SUM(D624:D626)</f>
        <v>67983</v>
      </c>
      <c r="E623" s="123">
        <f>SUM(E624:E626)</f>
        <v>52818.690000000068</v>
      </c>
      <c r="F623" s="124">
        <f>+E623/D623*100</f>
        <v>77.693967609549546</v>
      </c>
      <c r="I623" s="133"/>
      <c r="K623" s="128"/>
      <c r="L623" s="128"/>
    </row>
    <row r="624" spans="1:12" s="125" customFormat="1" ht="12.75" x14ac:dyDescent="0.2">
      <c r="A624" s="136">
        <v>3132</v>
      </c>
      <c r="B624" s="137" t="s">
        <v>573</v>
      </c>
      <c r="C624" s="155">
        <v>67983</v>
      </c>
      <c r="D624" s="131">
        <f>C624</f>
        <v>67983</v>
      </c>
      <c r="E624" s="159">
        <v>52818.690000000068</v>
      </c>
      <c r="F624" s="132"/>
      <c r="I624" s="133"/>
      <c r="K624" s="128"/>
      <c r="L624" s="128"/>
    </row>
    <row r="625" spans="1:12" s="125" customFormat="1" ht="25.5" hidden="1" x14ac:dyDescent="0.2">
      <c r="A625" s="129">
        <v>3133</v>
      </c>
      <c r="B625" s="130" t="s">
        <v>574</v>
      </c>
      <c r="C625" s="131"/>
      <c r="D625" s="131">
        <f>C625</f>
        <v>0</v>
      </c>
      <c r="E625" s="138"/>
      <c r="F625" s="139"/>
      <c r="I625" s="133"/>
      <c r="K625" s="128"/>
      <c r="L625" s="128"/>
    </row>
    <row r="626" spans="1:12" s="125" customFormat="1" ht="12" hidden="1" customHeight="1" x14ac:dyDescent="0.2">
      <c r="A626" s="129">
        <v>3133</v>
      </c>
      <c r="B626" s="130" t="s">
        <v>574</v>
      </c>
      <c r="C626" s="131">
        <v>0</v>
      </c>
      <c r="D626" s="131">
        <v>0</v>
      </c>
      <c r="E626" s="131">
        <v>0</v>
      </c>
      <c r="F626" s="132"/>
      <c r="I626" s="133"/>
      <c r="K626" s="128"/>
      <c r="L626" s="128"/>
    </row>
    <row r="627" spans="1:12" s="125" customFormat="1" ht="12.75" x14ac:dyDescent="0.2">
      <c r="A627" s="121">
        <v>321</v>
      </c>
      <c r="B627" s="122" t="s">
        <v>575</v>
      </c>
      <c r="C627" s="123">
        <f>SUM(C628:C631)</f>
        <v>126453</v>
      </c>
      <c r="D627" s="123">
        <f>SUM(D628:D631)</f>
        <v>126453</v>
      </c>
      <c r="E627" s="123">
        <f>SUM(E628:E631)</f>
        <v>280463.28999999992</v>
      </c>
      <c r="F627" s="124">
        <f>+E627/D627*100</f>
        <v>221.79251579638279</v>
      </c>
      <c r="I627" s="133"/>
      <c r="K627" s="128"/>
      <c r="L627" s="128"/>
    </row>
    <row r="628" spans="1:12" s="125" customFormat="1" ht="12.75" x14ac:dyDescent="0.2">
      <c r="A628" s="129">
        <v>3211</v>
      </c>
      <c r="B628" s="130" t="s">
        <v>576</v>
      </c>
      <c r="C628" s="131">
        <v>72231</v>
      </c>
      <c r="D628" s="131">
        <f>C628</f>
        <v>72231</v>
      </c>
      <c r="E628" s="159">
        <v>195075.90999999989</v>
      </c>
      <c r="F628" s="132"/>
      <c r="I628" s="133"/>
      <c r="K628" s="128"/>
      <c r="L628" s="128"/>
    </row>
    <row r="629" spans="1:12" s="125" customFormat="1" ht="25.5" x14ac:dyDescent="0.2">
      <c r="A629" s="129">
        <v>3212</v>
      </c>
      <c r="B629" s="130" t="s">
        <v>577</v>
      </c>
      <c r="C629" s="155">
        <v>6337</v>
      </c>
      <c r="D629" s="131">
        <f>C629</f>
        <v>6337</v>
      </c>
      <c r="E629" s="159">
        <v>7939.9400000000014</v>
      </c>
      <c r="F629" s="132"/>
      <c r="I629" s="133"/>
      <c r="K629" s="128"/>
      <c r="L629" s="128"/>
    </row>
    <row r="630" spans="1:12" s="125" customFormat="1" ht="12.75" x14ac:dyDescent="0.2">
      <c r="A630" s="129">
        <v>3213</v>
      </c>
      <c r="B630" s="130" t="s">
        <v>578</v>
      </c>
      <c r="C630" s="131">
        <v>24125</v>
      </c>
      <c r="D630" s="131">
        <f>C630</f>
        <v>24125</v>
      </c>
      <c r="E630" s="159">
        <v>36341.700000000012</v>
      </c>
      <c r="F630" s="132"/>
      <c r="I630" s="133"/>
      <c r="K630" s="128"/>
      <c r="L630" s="128"/>
    </row>
    <row r="631" spans="1:12" s="125" customFormat="1" ht="12.75" x14ac:dyDescent="0.2">
      <c r="A631" s="129">
        <v>3214</v>
      </c>
      <c r="B631" s="130" t="s">
        <v>579</v>
      </c>
      <c r="C631" s="131">
        <v>23760</v>
      </c>
      <c r="D631" s="131">
        <f>C631</f>
        <v>23760</v>
      </c>
      <c r="E631" s="159">
        <v>41105.740000000013</v>
      </c>
      <c r="F631" s="132"/>
      <c r="I631" s="133"/>
      <c r="K631" s="128"/>
      <c r="L631" s="128"/>
    </row>
    <row r="632" spans="1:12" s="125" customFormat="1" ht="12.75" x14ac:dyDescent="0.2">
      <c r="A632" s="121">
        <v>322</v>
      </c>
      <c r="B632" s="122" t="s">
        <v>580</v>
      </c>
      <c r="C632" s="123">
        <f>SUM(C633:C638)</f>
        <v>414373</v>
      </c>
      <c r="D632" s="123">
        <f>SUM(D633:D638)</f>
        <v>414373</v>
      </c>
      <c r="E632" s="123">
        <f>SUM(E633:E638)</f>
        <v>347860.7900000001</v>
      </c>
      <c r="F632" s="124">
        <f>+E632/D632*100</f>
        <v>83.948710461347659</v>
      </c>
      <c r="I632" s="133"/>
      <c r="K632" s="128"/>
      <c r="L632" s="128"/>
    </row>
    <row r="633" spans="1:12" s="125" customFormat="1" ht="12.75" x14ac:dyDescent="0.2">
      <c r="A633" s="129">
        <v>3221</v>
      </c>
      <c r="B633" s="130" t="s">
        <v>581</v>
      </c>
      <c r="C633" s="155">
        <v>30387</v>
      </c>
      <c r="D633" s="131">
        <f t="shared" ref="D633:D638" si="26">C633</f>
        <v>30387</v>
      </c>
      <c r="E633" s="159">
        <v>31425.539999999994</v>
      </c>
      <c r="F633" s="132"/>
      <c r="I633" s="133"/>
      <c r="K633" s="128"/>
      <c r="L633" s="128"/>
    </row>
    <row r="634" spans="1:12" s="125" customFormat="1" ht="12.75" x14ac:dyDescent="0.2">
      <c r="A634" s="136" t="s">
        <v>582</v>
      </c>
      <c r="B634" s="137" t="s">
        <v>583</v>
      </c>
      <c r="C634" s="155">
        <v>267228</v>
      </c>
      <c r="D634" s="131">
        <f t="shared" si="26"/>
        <v>267228</v>
      </c>
      <c r="E634" s="159">
        <v>180341.50000000006</v>
      </c>
      <c r="F634" s="132"/>
      <c r="I634" s="133"/>
      <c r="K634" s="128"/>
      <c r="L634" s="128"/>
    </row>
    <row r="635" spans="1:12" s="125" customFormat="1" ht="12.75" x14ac:dyDescent="0.2">
      <c r="A635" s="129">
        <v>3223</v>
      </c>
      <c r="B635" s="130" t="s">
        <v>584</v>
      </c>
      <c r="C635" s="155">
        <v>18571</v>
      </c>
      <c r="D635" s="131">
        <f t="shared" si="26"/>
        <v>18571</v>
      </c>
      <c r="E635" s="159">
        <v>25722.759999999995</v>
      </c>
      <c r="F635" s="132"/>
      <c r="I635" s="133"/>
      <c r="K635" s="128"/>
      <c r="L635" s="128"/>
    </row>
    <row r="636" spans="1:12" s="125" customFormat="1" ht="25.5" x14ac:dyDescent="0.2">
      <c r="A636" s="136" t="s">
        <v>585</v>
      </c>
      <c r="B636" s="137" t="s">
        <v>586</v>
      </c>
      <c r="C636" s="155">
        <v>86810</v>
      </c>
      <c r="D636" s="131">
        <f t="shared" si="26"/>
        <v>86810</v>
      </c>
      <c r="E636" s="159">
        <v>96206.620000000054</v>
      </c>
      <c r="F636" s="132"/>
      <c r="I636" s="133"/>
      <c r="K636" s="128"/>
      <c r="L636" s="128"/>
    </row>
    <row r="637" spans="1:12" s="125" customFormat="1" ht="12.75" x14ac:dyDescent="0.2">
      <c r="A637" s="129">
        <v>3225</v>
      </c>
      <c r="B637" s="130" t="s">
        <v>587</v>
      </c>
      <c r="C637" s="131">
        <v>6502</v>
      </c>
      <c r="D637" s="131">
        <f t="shared" si="26"/>
        <v>6502</v>
      </c>
      <c r="E637" s="159">
        <v>6938.3099999999949</v>
      </c>
      <c r="F637" s="132"/>
      <c r="G637" s="140"/>
      <c r="I637" s="133"/>
      <c r="J637" s="140"/>
      <c r="K637" s="141"/>
      <c r="L637" s="128"/>
    </row>
    <row r="638" spans="1:12" s="125" customFormat="1" ht="12.75" x14ac:dyDescent="0.2">
      <c r="A638" s="129">
        <v>3227</v>
      </c>
      <c r="B638" s="130" t="s">
        <v>588</v>
      </c>
      <c r="C638" s="131">
        <v>4875</v>
      </c>
      <c r="D638" s="131">
        <f t="shared" si="26"/>
        <v>4875</v>
      </c>
      <c r="E638" s="159">
        <v>7226.0599999999977</v>
      </c>
      <c r="F638" s="132"/>
      <c r="G638" s="140"/>
      <c r="I638" s="133"/>
      <c r="J638" s="140"/>
      <c r="K638" s="141"/>
      <c r="L638" s="128"/>
    </row>
    <row r="639" spans="1:12" s="125" customFormat="1" ht="12.75" x14ac:dyDescent="0.2">
      <c r="A639" s="121">
        <v>323</v>
      </c>
      <c r="B639" s="122" t="s">
        <v>589</v>
      </c>
      <c r="C639" s="123">
        <f>SUM(C640:C648)</f>
        <v>403016</v>
      </c>
      <c r="D639" s="123">
        <f>SUM(D640:D648)</f>
        <v>403016</v>
      </c>
      <c r="E639" s="123">
        <f>SUM(E640:E648)</f>
        <v>470669.62999999983</v>
      </c>
      <c r="F639" s="124">
        <f>+E639/D639*100</f>
        <v>116.78683476586534</v>
      </c>
      <c r="G639" s="140"/>
      <c r="H639" s="205"/>
      <c r="I639" s="133"/>
      <c r="J639" s="140"/>
      <c r="K639" s="141"/>
      <c r="L639" s="128"/>
    </row>
    <row r="640" spans="1:12" s="125" customFormat="1" ht="12.75" x14ac:dyDescent="0.2">
      <c r="A640" s="129">
        <v>3231</v>
      </c>
      <c r="B640" s="130" t="s">
        <v>590</v>
      </c>
      <c r="C640" s="131">
        <v>19963</v>
      </c>
      <c r="D640" s="131">
        <f>C640</f>
        <v>19963</v>
      </c>
      <c r="E640" s="159">
        <v>25846.12</v>
      </c>
      <c r="F640" s="132"/>
      <c r="I640" s="133"/>
      <c r="K640" s="128"/>
      <c r="L640" s="128"/>
    </row>
    <row r="641" spans="1:12" s="125" customFormat="1" ht="12.75" x14ac:dyDescent="0.2">
      <c r="A641" s="129">
        <v>3232</v>
      </c>
      <c r="B641" s="130" t="s">
        <v>591</v>
      </c>
      <c r="C641" s="131">
        <v>223777</v>
      </c>
      <c r="D641" s="131">
        <f t="shared" ref="D641:D648" si="27">C641</f>
        <v>223777</v>
      </c>
      <c r="E641" s="159">
        <v>119071.70999999985</v>
      </c>
      <c r="F641" s="132"/>
      <c r="I641" s="133"/>
      <c r="K641" s="128"/>
      <c r="L641" s="128"/>
    </row>
    <row r="642" spans="1:12" s="125" customFormat="1" ht="12.75" x14ac:dyDescent="0.2">
      <c r="A642" s="129">
        <v>3233</v>
      </c>
      <c r="B642" s="130" t="s">
        <v>592</v>
      </c>
      <c r="C642" s="155">
        <v>21939</v>
      </c>
      <c r="D642" s="131">
        <f t="shared" si="27"/>
        <v>21939</v>
      </c>
      <c r="E642" s="159">
        <v>28738.360000000019</v>
      </c>
      <c r="F642" s="132"/>
      <c r="G642" s="140"/>
      <c r="I642" s="133"/>
      <c r="K642" s="128"/>
      <c r="L642" s="128"/>
    </row>
    <row r="643" spans="1:12" s="125" customFormat="1" ht="12.75" x14ac:dyDescent="0.2">
      <c r="A643" s="129">
        <v>3234</v>
      </c>
      <c r="B643" s="130" t="s">
        <v>593</v>
      </c>
      <c r="C643" s="155">
        <v>4411</v>
      </c>
      <c r="D643" s="131">
        <f t="shared" si="27"/>
        <v>4411</v>
      </c>
      <c r="E643" s="159">
        <v>6382.97</v>
      </c>
      <c r="F643" s="132"/>
      <c r="I643" s="133"/>
      <c r="K643" s="128"/>
      <c r="L643" s="128"/>
    </row>
    <row r="644" spans="1:12" s="125" customFormat="1" ht="12.75" x14ac:dyDescent="0.2">
      <c r="A644" s="129">
        <v>3235</v>
      </c>
      <c r="B644" s="130" t="s">
        <v>594</v>
      </c>
      <c r="C644" s="131">
        <v>23480</v>
      </c>
      <c r="D644" s="131">
        <f t="shared" si="27"/>
        <v>23480</v>
      </c>
      <c r="E644" s="159">
        <v>33409.72999999996</v>
      </c>
      <c r="F644" s="132"/>
      <c r="I644" s="133"/>
      <c r="K644" s="128"/>
      <c r="L644" s="128"/>
    </row>
    <row r="645" spans="1:12" s="125" customFormat="1" ht="12.75" x14ac:dyDescent="0.2">
      <c r="A645" s="129">
        <v>3236</v>
      </c>
      <c r="B645" s="130" t="s">
        <v>595</v>
      </c>
      <c r="C645" s="155">
        <v>57077</v>
      </c>
      <c r="D645" s="131">
        <f t="shared" si="27"/>
        <v>57077</v>
      </c>
      <c r="E645" s="159">
        <v>86569.299999999988</v>
      </c>
      <c r="F645" s="132"/>
      <c r="I645" s="133"/>
      <c r="K645" s="128"/>
      <c r="L645" s="128"/>
    </row>
    <row r="646" spans="1:12" s="125" customFormat="1" ht="12.75" x14ac:dyDescent="0.2">
      <c r="A646" s="129">
        <v>3237</v>
      </c>
      <c r="B646" s="130" t="s">
        <v>596</v>
      </c>
      <c r="C646" s="155">
        <v>22294</v>
      </c>
      <c r="D646" s="131">
        <f t="shared" si="27"/>
        <v>22294</v>
      </c>
      <c r="E646" s="159">
        <v>110931.68000000002</v>
      </c>
      <c r="F646" s="132"/>
      <c r="I646" s="133"/>
      <c r="K646" s="128"/>
      <c r="L646" s="128"/>
    </row>
    <row r="647" spans="1:12" s="125" customFormat="1" ht="12.75" x14ac:dyDescent="0.2">
      <c r="A647" s="129">
        <v>3238</v>
      </c>
      <c r="B647" s="130" t="s">
        <v>597</v>
      </c>
      <c r="C647" s="155">
        <v>4513</v>
      </c>
      <c r="D647" s="131">
        <f t="shared" si="27"/>
        <v>4513</v>
      </c>
      <c r="E647" s="159">
        <v>3578.599999999999</v>
      </c>
      <c r="F647" s="132"/>
      <c r="I647" s="133"/>
      <c r="K647" s="128"/>
      <c r="L647" s="128"/>
    </row>
    <row r="648" spans="1:12" s="125" customFormat="1" ht="12.75" x14ac:dyDescent="0.2">
      <c r="A648" s="129">
        <v>3239</v>
      </c>
      <c r="B648" s="130" t="s">
        <v>598</v>
      </c>
      <c r="C648" s="155">
        <v>25562</v>
      </c>
      <c r="D648" s="131">
        <f t="shared" si="27"/>
        <v>25562</v>
      </c>
      <c r="E648" s="159">
        <v>56141.159999999982</v>
      </c>
      <c r="F648" s="132"/>
      <c r="I648" s="133"/>
      <c r="K648" s="128"/>
      <c r="L648" s="128"/>
    </row>
    <row r="649" spans="1:12" s="125" customFormat="1" ht="12.75" x14ac:dyDescent="0.2">
      <c r="A649" s="121">
        <v>324</v>
      </c>
      <c r="B649" s="122" t="s">
        <v>599</v>
      </c>
      <c r="C649" s="123">
        <f>+C650</f>
        <v>8146</v>
      </c>
      <c r="D649" s="123">
        <f>+D650</f>
        <v>8146</v>
      </c>
      <c r="E649" s="123">
        <f>+E650</f>
        <v>29150.919999999991</v>
      </c>
      <c r="F649" s="124">
        <f>+E649/D649*100</f>
        <v>357.85563466732128</v>
      </c>
      <c r="I649" s="133"/>
      <c r="K649" s="128"/>
      <c r="L649" s="128"/>
    </row>
    <row r="650" spans="1:12" s="125" customFormat="1" ht="12.75" x14ac:dyDescent="0.2">
      <c r="A650" s="129">
        <v>3241</v>
      </c>
      <c r="B650" s="130" t="s">
        <v>599</v>
      </c>
      <c r="C650" s="131">
        <v>8146</v>
      </c>
      <c r="D650" s="131">
        <f>C650</f>
        <v>8146</v>
      </c>
      <c r="E650" s="159">
        <v>29150.919999999991</v>
      </c>
      <c r="F650" s="132"/>
      <c r="I650" s="133"/>
      <c r="K650" s="128"/>
      <c r="L650" s="128"/>
    </row>
    <row r="651" spans="1:12" s="125" customFormat="1" ht="12.75" x14ac:dyDescent="0.2">
      <c r="A651" s="121">
        <v>329</v>
      </c>
      <c r="B651" s="122" t="s">
        <v>600</v>
      </c>
      <c r="C651" s="123">
        <f>SUM(C652:C658)</f>
        <v>73096</v>
      </c>
      <c r="D651" s="123">
        <f>SUM(D652:D658)</f>
        <v>73096</v>
      </c>
      <c r="E651" s="123">
        <f>SUM(E652:E658)</f>
        <v>190908.84000000003</v>
      </c>
      <c r="F651" s="124">
        <f>+E651/D651*100</f>
        <v>261.1754952391376</v>
      </c>
      <c r="I651" s="133"/>
      <c r="K651" s="128"/>
      <c r="L651" s="128"/>
    </row>
    <row r="652" spans="1:12" s="125" customFormat="1" ht="25.5" hidden="1" x14ac:dyDescent="0.2">
      <c r="A652" s="129">
        <v>3291</v>
      </c>
      <c r="B652" s="130" t="s">
        <v>601</v>
      </c>
      <c r="C652" s="131"/>
      <c r="D652" s="131">
        <f>C652</f>
        <v>0</v>
      </c>
      <c r="E652" s="131"/>
      <c r="F652" s="132"/>
      <c r="I652" s="133"/>
      <c r="K652" s="128"/>
      <c r="L652" s="128"/>
    </row>
    <row r="653" spans="1:12" s="125" customFormat="1" ht="12.75" x14ac:dyDescent="0.2">
      <c r="A653" s="129">
        <v>3292</v>
      </c>
      <c r="B653" s="130" t="s">
        <v>602</v>
      </c>
      <c r="C653" s="155">
        <v>8859</v>
      </c>
      <c r="D653" s="131">
        <f t="shared" ref="D653:D658" si="28">C653</f>
        <v>8859</v>
      </c>
      <c r="E653" s="159">
        <v>10680.289999999999</v>
      </c>
      <c r="F653" s="132"/>
      <c r="I653" s="133"/>
      <c r="K653" s="128"/>
      <c r="L653" s="128"/>
    </row>
    <row r="654" spans="1:12" s="125" customFormat="1" ht="12.75" x14ac:dyDescent="0.2">
      <c r="A654" s="129">
        <v>3293</v>
      </c>
      <c r="B654" s="130" t="s">
        <v>603</v>
      </c>
      <c r="C654" s="155">
        <v>24878</v>
      </c>
      <c r="D654" s="131">
        <f t="shared" si="28"/>
        <v>24878</v>
      </c>
      <c r="E654" s="159">
        <v>36499.160000000018</v>
      </c>
      <c r="F654" s="132"/>
      <c r="G654" s="140"/>
      <c r="I654" s="133"/>
      <c r="J654" s="140"/>
      <c r="K654" s="128"/>
      <c r="L654" s="128"/>
    </row>
    <row r="655" spans="1:12" s="125" customFormat="1" ht="12.75" x14ac:dyDescent="0.2">
      <c r="A655" s="129">
        <v>3294</v>
      </c>
      <c r="B655" s="130" t="s">
        <v>604</v>
      </c>
      <c r="C655" s="131">
        <v>4484</v>
      </c>
      <c r="D655" s="131">
        <f t="shared" si="28"/>
        <v>4484</v>
      </c>
      <c r="E655" s="159">
        <v>20053.390000000007</v>
      </c>
      <c r="F655" s="132"/>
      <c r="G655" s="140"/>
      <c r="I655" s="133"/>
      <c r="J655" s="140"/>
      <c r="K655" s="128"/>
      <c r="L655" s="128"/>
    </row>
    <row r="656" spans="1:12" s="125" customFormat="1" ht="12.75" x14ac:dyDescent="0.2">
      <c r="A656" s="129">
        <v>3295</v>
      </c>
      <c r="B656" s="130" t="s">
        <v>605</v>
      </c>
      <c r="C656" s="131">
        <v>937</v>
      </c>
      <c r="D656" s="131">
        <f t="shared" si="28"/>
        <v>937</v>
      </c>
      <c r="E656" s="159">
        <v>715.85</v>
      </c>
      <c r="F656" s="132"/>
      <c r="G656" s="140"/>
      <c r="I656" s="133"/>
      <c r="J656" s="140"/>
      <c r="K656" s="128"/>
      <c r="L656" s="128"/>
    </row>
    <row r="657" spans="1:12" s="125" customFormat="1" ht="12.75" hidden="1" x14ac:dyDescent="0.2">
      <c r="A657" s="129">
        <v>3296</v>
      </c>
      <c r="B657" s="130" t="s">
        <v>606</v>
      </c>
      <c r="C657" s="131"/>
      <c r="D657" s="131">
        <f t="shared" si="28"/>
        <v>0</v>
      </c>
      <c r="F657" s="132"/>
      <c r="G657" s="140"/>
      <c r="H657" s="140"/>
      <c r="I657" s="133"/>
      <c r="J657" s="140"/>
      <c r="K657" s="128"/>
      <c r="L657" s="128"/>
    </row>
    <row r="658" spans="1:12" s="125" customFormat="1" ht="12.75" x14ac:dyDescent="0.2">
      <c r="A658" s="129">
        <v>3299</v>
      </c>
      <c r="B658" s="130" t="s">
        <v>600</v>
      </c>
      <c r="C658" s="155">
        <v>33938</v>
      </c>
      <c r="D658" s="131">
        <f t="shared" si="28"/>
        <v>33938</v>
      </c>
      <c r="E658" s="159">
        <v>122960.15000000001</v>
      </c>
      <c r="F658" s="132"/>
      <c r="G658" s="140"/>
      <c r="I658" s="133"/>
      <c r="J658" s="140"/>
      <c r="K658" s="128"/>
      <c r="L658" s="128"/>
    </row>
    <row r="659" spans="1:12" s="125" customFormat="1" ht="12.75" hidden="1" x14ac:dyDescent="0.2">
      <c r="A659" s="121">
        <v>342</v>
      </c>
      <c r="B659" s="122" t="s">
        <v>607</v>
      </c>
      <c r="C659" s="123">
        <f>+C660</f>
        <v>0</v>
      </c>
      <c r="D659" s="123">
        <f>+D660</f>
        <v>0</v>
      </c>
      <c r="E659" s="123">
        <f>+E660</f>
        <v>0</v>
      </c>
      <c r="F659" s="124" t="e">
        <f>+E659/D659*100</f>
        <v>#DIV/0!</v>
      </c>
      <c r="I659" s="133"/>
      <c r="K659" s="128"/>
      <c r="L659" s="128"/>
    </row>
    <row r="660" spans="1:12" s="125" customFormat="1" ht="25.5" hidden="1" customHeight="1" x14ac:dyDescent="0.2">
      <c r="A660" s="130">
        <v>3423</v>
      </c>
      <c r="B660" s="130" t="s">
        <v>276</v>
      </c>
      <c r="C660" s="131">
        <v>0</v>
      </c>
      <c r="D660" s="131">
        <f>C660</f>
        <v>0</v>
      </c>
      <c r="E660" s="159"/>
      <c r="F660" s="132"/>
      <c r="I660" s="133"/>
      <c r="K660" s="128"/>
      <c r="L660" s="128"/>
    </row>
    <row r="661" spans="1:12" s="125" customFormat="1" ht="12.75" x14ac:dyDescent="0.2">
      <c r="A661" s="121">
        <v>343</v>
      </c>
      <c r="B661" s="122" t="s">
        <v>608</v>
      </c>
      <c r="C661" s="123">
        <f>SUM(C662:C664)</f>
        <v>19643</v>
      </c>
      <c r="D661" s="123">
        <f>SUM(D662:D664)</f>
        <v>19643</v>
      </c>
      <c r="E661" s="123">
        <f>SUM(E662:E664)</f>
        <v>13735.079999999996</v>
      </c>
      <c r="F661" s="124">
        <f>+E661/D661*100</f>
        <v>69.923535101562891</v>
      </c>
      <c r="I661" s="133"/>
      <c r="K661" s="128"/>
      <c r="L661" s="128"/>
    </row>
    <row r="662" spans="1:12" s="125" customFormat="1" ht="12.75" x14ac:dyDescent="0.2">
      <c r="A662" s="129">
        <v>3431</v>
      </c>
      <c r="B662" s="130" t="s">
        <v>609</v>
      </c>
      <c r="C662" s="131">
        <v>12483</v>
      </c>
      <c r="D662" s="131">
        <f>C662</f>
        <v>12483</v>
      </c>
      <c r="E662" s="159">
        <v>4232.8099999999959</v>
      </c>
      <c r="F662" s="132"/>
      <c r="I662" s="133"/>
      <c r="K662" s="128"/>
      <c r="L662" s="128"/>
    </row>
    <row r="663" spans="1:12" s="125" customFormat="1" ht="25.5" x14ac:dyDescent="0.2">
      <c r="A663" s="129">
        <v>3432</v>
      </c>
      <c r="B663" s="130" t="s">
        <v>610</v>
      </c>
      <c r="C663" s="131">
        <v>7160</v>
      </c>
      <c r="D663" s="131">
        <f>C663</f>
        <v>7160</v>
      </c>
      <c r="E663" s="159">
        <v>9447.3700000000008</v>
      </c>
      <c r="F663" s="132"/>
      <c r="I663" s="133"/>
      <c r="K663" s="128"/>
      <c r="L663" s="128"/>
    </row>
    <row r="664" spans="1:12" s="125" customFormat="1" ht="12.75" x14ac:dyDescent="0.2">
      <c r="A664" s="129">
        <v>3433</v>
      </c>
      <c r="B664" s="130" t="s">
        <v>611</v>
      </c>
      <c r="C664" s="131">
        <v>0</v>
      </c>
      <c r="D664" s="131">
        <f>C664</f>
        <v>0</v>
      </c>
      <c r="E664" s="131">
        <v>54.9</v>
      </c>
      <c r="F664" s="132"/>
      <c r="I664" s="133"/>
      <c r="K664" s="128"/>
      <c r="L664" s="128"/>
    </row>
    <row r="665" spans="1:12" s="125" customFormat="1" ht="25.5" hidden="1" x14ac:dyDescent="0.2">
      <c r="A665" s="121">
        <v>369</v>
      </c>
      <c r="B665" s="122" t="s">
        <v>612</v>
      </c>
      <c r="C665" s="123">
        <f>C666+C667</f>
        <v>0</v>
      </c>
      <c r="D665" s="123">
        <f>D666+D667</f>
        <v>0</v>
      </c>
      <c r="E665" s="123">
        <f>E666+E667</f>
        <v>0</v>
      </c>
      <c r="F665" s="124" t="e">
        <f>+E665/D665*100</f>
        <v>#DIV/0!</v>
      </c>
      <c r="I665" s="133"/>
      <c r="K665" s="128"/>
      <c r="L665" s="128"/>
    </row>
    <row r="666" spans="1:12" s="125" customFormat="1" ht="25.5" hidden="1" x14ac:dyDescent="0.2">
      <c r="A666" s="143">
        <v>3691</v>
      </c>
      <c r="B666" s="143" t="s">
        <v>613</v>
      </c>
      <c r="C666" s="131">
        <v>0</v>
      </c>
      <c r="D666" s="131">
        <f>C666</f>
        <v>0</v>
      </c>
      <c r="E666" s="131"/>
      <c r="F666" s="132"/>
      <c r="I666" s="133"/>
      <c r="K666" s="128"/>
      <c r="L666" s="128"/>
    </row>
    <row r="667" spans="1:12" s="125" customFormat="1" ht="23.25" hidden="1" customHeight="1" x14ac:dyDescent="0.2">
      <c r="A667" s="143">
        <v>3693</v>
      </c>
      <c r="B667" s="143" t="s">
        <v>77</v>
      </c>
      <c r="C667" s="131">
        <v>0</v>
      </c>
      <c r="D667" s="131">
        <f>C667</f>
        <v>0</v>
      </c>
      <c r="E667" s="131"/>
      <c r="F667" s="132"/>
      <c r="I667" s="133"/>
      <c r="K667" s="128"/>
      <c r="L667" s="128"/>
    </row>
    <row r="668" spans="1:12" s="125" customFormat="1" ht="25.5" x14ac:dyDescent="0.2">
      <c r="A668" s="121">
        <v>372</v>
      </c>
      <c r="B668" s="122" t="s">
        <v>614</v>
      </c>
      <c r="C668" s="123">
        <f>SUM(C669:C669)</f>
        <v>14722</v>
      </c>
      <c r="D668" s="123">
        <f>SUM(D669:D669)</f>
        <v>14722</v>
      </c>
      <c r="E668" s="123">
        <f>SUM(E669:E669)</f>
        <v>13051.5</v>
      </c>
      <c r="F668" s="124">
        <f>+E668/D668*100</f>
        <v>88.653036272245629</v>
      </c>
      <c r="I668" s="133"/>
      <c r="K668" s="128"/>
      <c r="L668" s="128"/>
    </row>
    <row r="669" spans="1:12" s="125" customFormat="1" ht="12.75" x14ac:dyDescent="0.2">
      <c r="A669" s="129">
        <v>3721</v>
      </c>
      <c r="B669" s="130" t="s">
        <v>615</v>
      </c>
      <c r="C669" s="131">
        <v>14722</v>
      </c>
      <c r="D669" s="131">
        <f>C669</f>
        <v>14722</v>
      </c>
      <c r="E669" s="159">
        <v>13051.5</v>
      </c>
      <c r="F669" s="132"/>
      <c r="I669" s="133"/>
      <c r="K669" s="128"/>
      <c r="L669" s="128"/>
    </row>
    <row r="670" spans="1:12" s="125" customFormat="1" ht="12.75" hidden="1" x14ac:dyDescent="0.2">
      <c r="A670" s="121">
        <v>381</v>
      </c>
      <c r="B670" s="122" t="s">
        <v>125</v>
      </c>
      <c r="C670" s="123">
        <f>+C671</f>
        <v>0</v>
      </c>
      <c r="D670" s="123">
        <f>+D671</f>
        <v>0</v>
      </c>
      <c r="E670" s="123">
        <f>+E671</f>
        <v>0</v>
      </c>
      <c r="F670" s="124" t="e">
        <f>+E670/D670*100</f>
        <v>#DIV/0!</v>
      </c>
      <c r="I670" s="133"/>
      <c r="K670" s="128"/>
      <c r="L670" s="128"/>
    </row>
    <row r="671" spans="1:12" s="125" customFormat="1" ht="12.75" hidden="1" x14ac:dyDescent="0.2">
      <c r="A671" s="129" t="s">
        <v>354</v>
      </c>
      <c r="B671" s="130" t="s">
        <v>355</v>
      </c>
      <c r="C671" s="131">
        <v>0</v>
      </c>
      <c r="D671" s="131">
        <f>C671</f>
        <v>0</v>
      </c>
      <c r="E671" s="131">
        <v>0</v>
      </c>
      <c r="F671" s="132"/>
      <c r="I671" s="133"/>
      <c r="K671" s="128"/>
      <c r="L671" s="128"/>
    </row>
    <row r="672" spans="1:12" s="125" customFormat="1" ht="12.75" hidden="1" x14ac:dyDescent="0.2">
      <c r="A672" s="121">
        <v>383</v>
      </c>
      <c r="B672" s="122" t="s">
        <v>616</v>
      </c>
      <c r="C672" s="123">
        <f>+C673+C674</f>
        <v>0</v>
      </c>
      <c r="D672" s="123">
        <f>+D673+D674</f>
        <v>0</v>
      </c>
      <c r="E672" s="123">
        <f>+E673+E674</f>
        <v>0</v>
      </c>
      <c r="F672" s="124" t="e">
        <f>+E672/D672*100</f>
        <v>#DIV/0!</v>
      </c>
      <c r="I672" s="133"/>
      <c r="K672" s="128"/>
      <c r="L672" s="128"/>
    </row>
    <row r="673" spans="1:13" s="125" customFormat="1" ht="12.75" hidden="1" x14ac:dyDescent="0.2">
      <c r="A673" s="129">
        <v>3831</v>
      </c>
      <c r="B673" s="130" t="s">
        <v>617</v>
      </c>
      <c r="C673" s="131">
        <v>0</v>
      </c>
      <c r="D673" s="131">
        <f>C673</f>
        <v>0</v>
      </c>
      <c r="E673" s="159"/>
      <c r="F673" s="132"/>
      <c r="I673" s="133"/>
      <c r="K673" s="128"/>
      <c r="L673" s="128"/>
    </row>
    <row r="674" spans="1:13" s="125" customFormat="1" ht="12.75" hidden="1" x14ac:dyDescent="0.2">
      <c r="A674" s="129">
        <v>3834</v>
      </c>
      <c r="B674" s="130" t="s">
        <v>372</v>
      </c>
      <c r="C674" s="131">
        <v>0</v>
      </c>
      <c r="D674" s="131">
        <f>C674</f>
        <v>0</v>
      </c>
      <c r="E674" s="131">
        <v>0</v>
      </c>
      <c r="F674" s="132"/>
      <c r="I674" s="133"/>
      <c r="K674" s="128"/>
      <c r="L674" s="128"/>
    </row>
    <row r="675" spans="1:13" s="125" customFormat="1" ht="12" hidden="1" customHeight="1" x14ac:dyDescent="0.2">
      <c r="A675" s="121">
        <v>385</v>
      </c>
      <c r="B675" s="122" t="s">
        <v>618</v>
      </c>
      <c r="C675" s="123">
        <v>0</v>
      </c>
      <c r="D675" s="131">
        <f>C675</f>
        <v>0</v>
      </c>
      <c r="E675" s="123">
        <v>0</v>
      </c>
      <c r="F675" s="124">
        <v>0</v>
      </c>
      <c r="I675" s="133"/>
      <c r="K675" s="128"/>
      <c r="L675" s="128"/>
    </row>
    <row r="676" spans="1:13" s="125" customFormat="1" ht="12.75" x14ac:dyDescent="0.2">
      <c r="A676" s="121">
        <v>421</v>
      </c>
      <c r="B676" s="122" t="s">
        <v>619</v>
      </c>
      <c r="C676" s="123">
        <f>SUM(C677:C678)</f>
        <v>3260</v>
      </c>
      <c r="D676" s="123">
        <f>SUM(D677:D678)</f>
        <v>3260</v>
      </c>
      <c r="E676" s="123">
        <f>SUM(E677:E678)</f>
        <v>152289.77999999997</v>
      </c>
      <c r="F676" s="124">
        <f>+E676/D676*100</f>
        <v>4671.4656441717789</v>
      </c>
      <c r="I676" s="133"/>
      <c r="K676" s="128"/>
      <c r="L676" s="128"/>
    </row>
    <row r="677" spans="1:13" s="125" customFormat="1" ht="12.75" x14ac:dyDescent="0.2">
      <c r="A677" s="129">
        <v>4212</v>
      </c>
      <c r="B677" s="130" t="s">
        <v>620</v>
      </c>
      <c r="C677" s="131">
        <v>0</v>
      </c>
      <c r="D677" s="131">
        <f>C677</f>
        <v>0</v>
      </c>
      <c r="E677" s="131">
        <v>288375.27</v>
      </c>
      <c r="F677" s="132"/>
      <c r="I677" s="133"/>
      <c r="K677" s="128"/>
      <c r="L677" s="128"/>
    </row>
    <row r="678" spans="1:13" s="125" customFormat="1" ht="12.75" x14ac:dyDescent="0.2">
      <c r="A678" s="129">
        <v>4214</v>
      </c>
      <c r="B678" s="130" t="s">
        <v>621</v>
      </c>
      <c r="C678" s="131">
        <v>3260</v>
      </c>
      <c r="D678" s="131">
        <f>C678</f>
        <v>3260</v>
      </c>
      <c r="E678" s="159">
        <v>-136085.49000000005</v>
      </c>
      <c r="F678" s="132"/>
      <c r="I678" s="133"/>
      <c r="K678" s="128"/>
      <c r="L678" s="128"/>
    </row>
    <row r="679" spans="1:13" s="125" customFormat="1" ht="12.75" x14ac:dyDescent="0.2">
      <c r="A679" s="121">
        <v>422</v>
      </c>
      <c r="B679" s="122" t="s">
        <v>622</v>
      </c>
      <c r="C679" s="123">
        <f>SUM(C680:C685)</f>
        <v>284658</v>
      </c>
      <c r="D679" s="123">
        <f>SUM(D680:D685)</f>
        <v>284658</v>
      </c>
      <c r="E679" s="123">
        <f>SUM(E680:E685)</f>
        <v>300073</v>
      </c>
      <c r="F679" s="124">
        <f>+E679/D679*100</f>
        <v>105.41527025412951</v>
      </c>
      <c r="I679" s="133"/>
      <c r="K679" s="128"/>
      <c r="L679" s="128"/>
    </row>
    <row r="680" spans="1:13" s="125" customFormat="1" ht="12.75" x14ac:dyDescent="0.2">
      <c r="A680" s="129">
        <v>4221</v>
      </c>
      <c r="B680" s="130" t="s">
        <v>623</v>
      </c>
      <c r="C680" s="131">
        <v>91943</v>
      </c>
      <c r="D680" s="131">
        <f t="shared" ref="D680:D685" si="29">C680</f>
        <v>91943</v>
      </c>
      <c r="E680" s="159">
        <v>39008.629999999997</v>
      </c>
      <c r="F680" s="132"/>
      <c r="I680" s="133"/>
      <c r="K680" s="128"/>
      <c r="L680" s="128"/>
    </row>
    <row r="681" spans="1:13" s="125" customFormat="1" ht="12.75" x14ac:dyDescent="0.2">
      <c r="A681" s="129">
        <v>4222</v>
      </c>
      <c r="B681" s="130" t="s">
        <v>624</v>
      </c>
      <c r="C681" s="131">
        <v>7230</v>
      </c>
      <c r="D681" s="131">
        <f t="shared" si="29"/>
        <v>7230</v>
      </c>
      <c r="E681" s="159">
        <v>3802.09</v>
      </c>
      <c r="F681" s="132"/>
      <c r="I681" s="133"/>
      <c r="K681" s="128"/>
      <c r="L681" s="128"/>
    </row>
    <row r="682" spans="1:13" s="125" customFormat="1" ht="12.75" x14ac:dyDescent="0.2">
      <c r="A682" s="129">
        <v>4223</v>
      </c>
      <c r="B682" s="130" t="s">
        <v>625</v>
      </c>
      <c r="C682" s="131">
        <v>14046</v>
      </c>
      <c r="D682" s="131">
        <f t="shared" si="29"/>
        <v>14046</v>
      </c>
      <c r="E682" s="159">
        <v>27584.220000000005</v>
      </c>
      <c r="F682" s="132"/>
      <c r="I682" s="133"/>
      <c r="J682" s="140"/>
      <c r="K682" s="141"/>
      <c r="L682" s="141"/>
      <c r="M682" s="140"/>
    </row>
    <row r="683" spans="1:13" s="125" customFormat="1" ht="12.75" x14ac:dyDescent="0.2">
      <c r="A683" s="129">
        <v>4224</v>
      </c>
      <c r="B683" s="130" t="s">
        <v>626</v>
      </c>
      <c r="C683" s="131">
        <v>140706</v>
      </c>
      <c r="D683" s="131">
        <f t="shared" si="29"/>
        <v>140706</v>
      </c>
      <c r="E683" s="159">
        <v>181200.25999999998</v>
      </c>
      <c r="F683" s="132"/>
      <c r="I683" s="133"/>
      <c r="J683" s="140"/>
      <c r="K683" s="141"/>
      <c r="L683" s="141"/>
      <c r="M683" s="140"/>
    </row>
    <row r="684" spans="1:13" s="125" customFormat="1" ht="12.75" x14ac:dyDescent="0.2">
      <c r="A684" s="129">
        <v>4225</v>
      </c>
      <c r="B684" s="130" t="s">
        <v>627</v>
      </c>
      <c r="C684" s="131">
        <v>30420</v>
      </c>
      <c r="D684" s="131">
        <f t="shared" si="29"/>
        <v>30420</v>
      </c>
      <c r="E684" s="159">
        <v>48477.799999999996</v>
      </c>
      <c r="F684" s="132"/>
      <c r="I684" s="133"/>
      <c r="J684" s="140"/>
      <c r="K684" s="141"/>
      <c r="L684" s="141"/>
      <c r="M684" s="140"/>
    </row>
    <row r="685" spans="1:13" s="125" customFormat="1" ht="12.75" x14ac:dyDescent="0.2">
      <c r="A685" s="129">
        <v>4227</v>
      </c>
      <c r="B685" s="130" t="s">
        <v>628</v>
      </c>
      <c r="C685" s="155">
        <v>313</v>
      </c>
      <c r="D685" s="131">
        <f t="shared" si="29"/>
        <v>313</v>
      </c>
      <c r="E685" s="159"/>
      <c r="F685" s="132"/>
      <c r="I685" s="133"/>
      <c r="J685" s="140"/>
      <c r="K685" s="141"/>
      <c r="L685" s="141"/>
      <c r="M685" s="140"/>
    </row>
    <row r="686" spans="1:13" s="125" customFormat="1" ht="12.75" hidden="1" x14ac:dyDescent="0.2">
      <c r="A686" s="121">
        <v>423</v>
      </c>
      <c r="B686" s="122" t="s">
        <v>629</v>
      </c>
      <c r="C686" s="123">
        <f>+C687+C688</f>
        <v>0</v>
      </c>
      <c r="D686" s="123">
        <f>+D687+D688</f>
        <v>0</v>
      </c>
      <c r="E686" s="123">
        <f>+E687+E688</f>
        <v>0</v>
      </c>
      <c r="F686" s="124" t="e">
        <f>+E686/D686*100</f>
        <v>#DIV/0!</v>
      </c>
      <c r="I686" s="133"/>
      <c r="J686" s="140"/>
      <c r="K686" s="141"/>
      <c r="L686" s="141"/>
      <c r="M686" s="140"/>
    </row>
    <row r="687" spans="1:13" s="125" customFormat="1" ht="12.75" hidden="1" x14ac:dyDescent="0.2">
      <c r="A687" s="129">
        <v>4231</v>
      </c>
      <c r="B687" s="130" t="s">
        <v>630</v>
      </c>
      <c r="C687" s="155"/>
      <c r="D687" s="131">
        <f>C687</f>
        <v>0</v>
      </c>
      <c r="E687" s="131"/>
      <c r="F687" s="132"/>
      <c r="I687" s="133"/>
      <c r="J687" s="140"/>
      <c r="K687" s="141"/>
      <c r="L687" s="141"/>
      <c r="M687" s="140"/>
    </row>
    <row r="688" spans="1:13" s="125" customFormat="1" ht="25.5" hidden="1" x14ac:dyDescent="0.2">
      <c r="A688" s="129">
        <v>4233</v>
      </c>
      <c r="B688" s="130" t="s">
        <v>631</v>
      </c>
      <c r="C688" s="155"/>
      <c r="D688" s="131">
        <f>C688</f>
        <v>0</v>
      </c>
      <c r="E688" s="131"/>
      <c r="F688" s="132"/>
      <c r="I688" s="133"/>
      <c r="J688" s="140"/>
      <c r="K688" s="141"/>
      <c r="L688" s="141"/>
      <c r="M688" s="140"/>
    </row>
    <row r="689" spans="1:12" s="125" customFormat="1" ht="25.5" x14ac:dyDescent="0.2">
      <c r="A689" s="121">
        <v>424</v>
      </c>
      <c r="B689" s="122" t="s">
        <v>632</v>
      </c>
      <c r="C689" s="123">
        <f>+C690</f>
        <v>360</v>
      </c>
      <c r="D689" s="123">
        <f>+D690</f>
        <v>360</v>
      </c>
      <c r="E689" s="123">
        <f>+E690</f>
        <v>395.41</v>
      </c>
      <c r="F689" s="124">
        <f>+E689/D689*100</f>
        <v>109.83611111111111</v>
      </c>
      <c r="I689" s="133"/>
      <c r="K689" s="128"/>
      <c r="L689" s="128"/>
    </row>
    <row r="690" spans="1:12" s="125" customFormat="1" ht="12.75" x14ac:dyDescent="0.2">
      <c r="A690" s="136" t="s">
        <v>633</v>
      </c>
      <c r="B690" s="137" t="s">
        <v>634</v>
      </c>
      <c r="C690" s="155">
        <v>360</v>
      </c>
      <c r="D690" s="131">
        <f>C690</f>
        <v>360</v>
      </c>
      <c r="E690" s="159">
        <v>395.41</v>
      </c>
      <c r="F690" s="132"/>
      <c r="I690" s="133"/>
      <c r="K690" s="128"/>
      <c r="L690" s="128"/>
    </row>
    <row r="691" spans="1:12" s="125" customFormat="1" ht="12.75" x14ac:dyDescent="0.2">
      <c r="A691" s="121">
        <v>426</v>
      </c>
      <c r="B691" s="122" t="s">
        <v>635</v>
      </c>
      <c r="C691" s="123">
        <f>SUM(C692:C692)</f>
        <v>23448</v>
      </c>
      <c r="D691" s="123">
        <f>SUM(D692:D692)</f>
        <v>23448</v>
      </c>
      <c r="E691" s="123">
        <f>SUM(E692:E692)</f>
        <v>625.45000000000005</v>
      </c>
      <c r="F691" s="124">
        <f>+E691/D691*100</f>
        <v>2.6673916751961793</v>
      </c>
      <c r="I691" s="133"/>
      <c r="K691" s="128"/>
      <c r="L691" s="128"/>
    </row>
    <row r="692" spans="1:12" s="125" customFormat="1" ht="12.75" x14ac:dyDescent="0.2">
      <c r="A692" s="129">
        <v>4262</v>
      </c>
      <c r="B692" s="130" t="s">
        <v>636</v>
      </c>
      <c r="C692" s="155">
        <v>23448</v>
      </c>
      <c r="D692" s="131">
        <f>C692</f>
        <v>23448</v>
      </c>
      <c r="E692" s="159">
        <v>625.45000000000005</v>
      </c>
      <c r="F692" s="132"/>
      <c r="I692" s="133"/>
      <c r="K692" s="128"/>
      <c r="L692" s="128"/>
    </row>
    <row r="693" spans="1:12" s="125" customFormat="1" ht="12.75" hidden="1" x14ac:dyDescent="0.2">
      <c r="A693" s="121">
        <v>451</v>
      </c>
      <c r="B693" s="122" t="s">
        <v>637</v>
      </c>
      <c r="C693" s="123">
        <f>+C694</f>
        <v>0</v>
      </c>
      <c r="D693" s="123">
        <f>+D694</f>
        <v>0</v>
      </c>
      <c r="E693" s="123">
        <f>+E694</f>
        <v>0</v>
      </c>
      <c r="F693" s="124" t="e">
        <f>+E693/D693*100</f>
        <v>#DIV/0!</v>
      </c>
      <c r="I693" s="133"/>
      <c r="K693" s="128"/>
      <c r="L693" s="128"/>
    </row>
    <row r="694" spans="1:12" s="125" customFormat="1" ht="12.75" hidden="1" x14ac:dyDescent="0.2">
      <c r="A694" s="129">
        <v>4511</v>
      </c>
      <c r="B694" s="130" t="s">
        <v>637</v>
      </c>
      <c r="C694" s="155"/>
      <c r="D694" s="131">
        <f>C694</f>
        <v>0</v>
      </c>
      <c r="E694" s="131">
        <v>0</v>
      </c>
      <c r="F694" s="132"/>
      <c r="I694" s="133"/>
      <c r="K694" s="128"/>
      <c r="L694" s="128"/>
    </row>
    <row r="695" spans="1:12" s="125" customFormat="1" ht="38.25" hidden="1" x14ac:dyDescent="0.2">
      <c r="A695" s="121">
        <v>544</v>
      </c>
      <c r="B695" s="122" t="s">
        <v>548</v>
      </c>
      <c r="C695" s="123">
        <f>C696</f>
        <v>0</v>
      </c>
      <c r="D695" s="123">
        <f>D696</f>
        <v>0</v>
      </c>
      <c r="E695" s="123">
        <f>E696</f>
        <v>0</v>
      </c>
      <c r="F695" s="124" t="e">
        <f>+E695/D695*100</f>
        <v>#DIV/0!</v>
      </c>
      <c r="I695" s="133"/>
      <c r="K695" s="128"/>
      <c r="L695" s="128"/>
    </row>
    <row r="696" spans="1:12" s="125" customFormat="1" ht="38.25" hidden="1" x14ac:dyDescent="0.2">
      <c r="A696" s="129">
        <v>5445</v>
      </c>
      <c r="B696" s="130" t="s">
        <v>638</v>
      </c>
      <c r="C696" s="131">
        <v>0</v>
      </c>
      <c r="D696" s="131">
        <f>C696</f>
        <v>0</v>
      </c>
      <c r="E696" s="159"/>
      <c r="F696" s="132"/>
      <c r="I696" s="133"/>
      <c r="K696" s="128"/>
      <c r="L696" s="128"/>
    </row>
    <row r="697" spans="1:12" s="125" customFormat="1" ht="30" customHeight="1" x14ac:dyDescent="0.2">
      <c r="A697" s="246" t="s">
        <v>657</v>
      </c>
      <c r="B697" s="246"/>
      <c r="C697" s="147">
        <f>C616+C621+C623+C627+C632+C639+C649+C651+C659+C661+C665+C668+C670+C672+C676+C679+C686+C689+C691+C693+C695</f>
        <v>1996509</v>
      </c>
      <c r="D697" s="147">
        <f>D616+D621+D623+D627+D632+D639+D649+D651+D659+D661+D665+D668+D670+D672+D676+D679+D686+D689+D691+D693+D695</f>
        <v>1996509</v>
      </c>
      <c r="E697" s="147">
        <f>E616+E621+E623+E627+E632+E639+E649+E651+E659+E661+E665+E668+E670+E672+E676+E679+E686+E689+E691+E693+E695</f>
        <v>2368713.3600000003</v>
      </c>
      <c r="F697" s="148">
        <f>+E697/D697*100</f>
        <v>118.64275893572231</v>
      </c>
      <c r="I697" s="133"/>
      <c r="K697" s="128"/>
      <c r="L697" s="128"/>
    </row>
    <row r="698" spans="1:12" s="158" customFormat="1" ht="12.75" hidden="1" x14ac:dyDescent="0.25">
      <c r="A698" s="167"/>
      <c r="B698" s="168"/>
      <c r="C698" s="169"/>
      <c r="D698" s="169"/>
      <c r="E698" s="169"/>
      <c r="F698" s="170"/>
      <c r="I698" s="116"/>
    </row>
    <row r="699" spans="1:12" s="158" customFormat="1" ht="12.75" hidden="1" x14ac:dyDescent="0.25">
      <c r="A699" s="167"/>
      <c r="B699" s="168"/>
      <c r="C699" s="169"/>
      <c r="D699" s="169"/>
      <c r="E699" s="169"/>
      <c r="F699" s="170"/>
      <c r="I699" s="116"/>
    </row>
    <row r="700" spans="1:12" s="115" customFormat="1" ht="25.5" hidden="1" x14ac:dyDescent="0.25">
      <c r="A700" s="111" t="s">
        <v>563</v>
      </c>
      <c r="B700" s="112" t="s">
        <v>654</v>
      </c>
      <c r="C700" s="113"/>
      <c r="D700" s="113"/>
      <c r="E700" s="113"/>
      <c r="F700" s="114"/>
      <c r="I700" s="116"/>
    </row>
    <row r="701" spans="1:12" s="115" customFormat="1" ht="25.5" hidden="1" x14ac:dyDescent="0.25">
      <c r="A701" s="117" t="s">
        <v>565</v>
      </c>
      <c r="B701" s="118" t="s">
        <v>658</v>
      </c>
      <c r="C701" s="119"/>
      <c r="D701" s="119"/>
      <c r="E701" s="119"/>
      <c r="F701" s="120"/>
      <c r="I701" s="116"/>
    </row>
    <row r="702" spans="1:12" s="125" customFormat="1" ht="12.75" hidden="1" x14ac:dyDescent="0.2">
      <c r="A702" s="121">
        <v>311</v>
      </c>
      <c r="B702" s="122" t="s">
        <v>567</v>
      </c>
      <c r="C702" s="123">
        <f>+C703+C704+C705+C706</f>
        <v>0</v>
      </c>
      <c r="D702" s="123">
        <f>+D703+D704+D705+D706</f>
        <v>0</v>
      </c>
      <c r="E702" s="123">
        <f>+E703+E704+E705+E706</f>
        <v>0</v>
      </c>
      <c r="F702" s="124" t="e">
        <f>+E702/D702*100</f>
        <v>#DIV/0!</v>
      </c>
      <c r="I702" s="133"/>
      <c r="K702" s="128"/>
      <c r="L702" s="128"/>
    </row>
    <row r="703" spans="1:12" s="125" customFormat="1" ht="12.75" hidden="1" x14ac:dyDescent="0.2">
      <c r="A703" s="129">
        <v>3111</v>
      </c>
      <c r="B703" s="130" t="s">
        <v>568</v>
      </c>
      <c r="C703" s="131"/>
      <c r="D703" s="131">
        <f>C703</f>
        <v>0</v>
      </c>
      <c r="E703" s="159"/>
      <c r="F703" s="132"/>
      <c r="I703" s="133"/>
      <c r="J703" s="134"/>
      <c r="K703" s="128"/>
      <c r="L703" s="128"/>
    </row>
    <row r="704" spans="1:12" s="125" customFormat="1" ht="12.75" hidden="1" x14ac:dyDescent="0.2">
      <c r="A704" s="129">
        <v>3112</v>
      </c>
      <c r="B704" s="130" t="s">
        <v>569</v>
      </c>
      <c r="C704" s="131"/>
      <c r="D704" s="131">
        <f>C704</f>
        <v>0</v>
      </c>
      <c r="E704" s="131"/>
      <c r="F704" s="132"/>
      <c r="I704" s="133"/>
      <c r="J704" s="134"/>
      <c r="K704" s="128"/>
      <c r="L704" s="128"/>
    </row>
    <row r="705" spans="1:12" s="125" customFormat="1" ht="12.75" hidden="1" x14ac:dyDescent="0.2">
      <c r="A705" s="129">
        <v>3113</v>
      </c>
      <c r="B705" s="130" t="s">
        <v>570</v>
      </c>
      <c r="C705" s="131"/>
      <c r="D705" s="131">
        <f>C705</f>
        <v>0</v>
      </c>
      <c r="E705" s="131"/>
      <c r="F705" s="132"/>
      <c r="I705" s="133"/>
      <c r="J705" s="134"/>
      <c r="K705" s="128"/>
      <c r="L705" s="128"/>
    </row>
    <row r="706" spans="1:12" s="125" customFormat="1" ht="12.75" hidden="1" x14ac:dyDescent="0.2">
      <c r="A706" s="129">
        <v>3114</v>
      </c>
      <c r="B706" s="130" t="s">
        <v>193</v>
      </c>
      <c r="C706" s="131">
        <v>0</v>
      </c>
      <c r="D706" s="131">
        <f>C706</f>
        <v>0</v>
      </c>
      <c r="E706" s="131">
        <v>0</v>
      </c>
      <c r="F706" s="132"/>
      <c r="I706" s="133"/>
      <c r="J706" s="134"/>
      <c r="K706" s="128"/>
      <c r="L706" s="128"/>
    </row>
    <row r="707" spans="1:12" s="125" customFormat="1" ht="12.75" hidden="1" x14ac:dyDescent="0.2">
      <c r="A707" s="121">
        <v>312</v>
      </c>
      <c r="B707" s="122" t="s">
        <v>571</v>
      </c>
      <c r="C707" s="123">
        <f>+C708</f>
        <v>0</v>
      </c>
      <c r="D707" s="123">
        <f>+D708</f>
        <v>0</v>
      </c>
      <c r="E707" s="123">
        <f>+E708</f>
        <v>0</v>
      </c>
      <c r="F707" s="124" t="e">
        <f>+E707/D707*100</f>
        <v>#DIV/0!</v>
      </c>
      <c r="I707" s="133"/>
      <c r="J707" s="134"/>
      <c r="K707" s="128"/>
      <c r="L707" s="128"/>
    </row>
    <row r="708" spans="1:12" s="125" customFormat="1" ht="12.75" hidden="1" x14ac:dyDescent="0.2">
      <c r="A708" s="129">
        <v>3121</v>
      </c>
      <c r="B708" s="130" t="s">
        <v>571</v>
      </c>
      <c r="C708" s="131"/>
      <c r="D708" s="131">
        <f>C708</f>
        <v>0</v>
      </c>
      <c r="E708" s="159"/>
      <c r="F708" s="132"/>
      <c r="I708" s="133"/>
      <c r="K708" s="128"/>
      <c r="L708" s="128"/>
    </row>
    <row r="709" spans="1:12" s="125" customFormat="1" ht="12.75" hidden="1" x14ac:dyDescent="0.2">
      <c r="A709" s="121">
        <v>313</v>
      </c>
      <c r="B709" s="122" t="s">
        <v>572</v>
      </c>
      <c r="C709" s="123">
        <f>SUM(C710:C712)</f>
        <v>0</v>
      </c>
      <c r="D709" s="123">
        <f>SUM(D710:D712)</f>
        <v>0</v>
      </c>
      <c r="E709" s="123">
        <f>SUM(E710:E712)</f>
        <v>0</v>
      </c>
      <c r="F709" s="124" t="e">
        <f>+E709/D709*100</f>
        <v>#DIV/0!</v>
      </c>
      <c r="I709" s="133"/>
      <c r="K709" s="128"/>
      <c r="L709" s="128"/>
    </row>
    <row r="710" spans="1:12" s="125" customFormat="1" ht="12.75" hidden="1" x14ac:dyDescent="0.2">
      <c r="A710" s="136">
        <v>3132</v>
      </c>
      <c r="B710" s="137" t="s">
        <v>573</v>
      </c>
      <c r="C710" s="131"/>
      <c r="D710" s="131">
        <f>C710</f>
        <v>0</v>
      </c>
      <c r="E710" s="159"/>
      <c r="F710" s="132"/>
      <c r="I710" s="133"/>
      <c r="K710" s="128"/>
      <c r="L710" s="128"/>
    </row>
    <row r="711" spans="1:12" s="125" customFormat="1" ht="25.5" hidden="1" x14ac:dyDescent="0.2">
      <c r="A711" s="129">
        <v>3133</v>
      </c>
      <c r="B711" s="130" t="s">
        <v>574</v>
      </c>
      <c r="C711" s="131"/>
      <c r="D711" s="131">
        <f>C711</f>
        <v>0</v>
      </c>
      <c r="E711" s="138"/>
      <c r="F711" s="139"/>
      <c r="I711" s="133"/>
      <c r="K711" s="128"/>
      <c r="L711" s="128"/>
    </row>
    <row r="712" spans="1:12" s="125" customFormat="1" ht="12" hidden="1" customHeight="1" x14ac:dyDescent="0.2">
      <c r="A712" s="129">
        <v>3133</v>
      </c>
      <c r="B712" s="130" t="s">
        <v>574</v>
      </c>
      <c r="C712" s="131">
        <v>0</v>
      </c>
      <c r="D712" s="131">
        <v>0</v>
      </c>
      <c r="E712" s="131">
        <v>0</v>
      </c>
      <c r="F712" s="132"/>
      <c r="I712" s="133"/>
      <c r="K712" s="128"/>
      <c r="L712" s="128"/>
    </row>
    <row r="713" spans="1:12" s="125" customFormat="1" ht="12.75" hidden="1" x14ac:dyDescent="0.2">
      <c r="A713" s="121">
        <v>321</v>
      </c>
      <c r="B713" s="122" t="s">
        <v>575</v>
      </c>
      <c r="C713" s="123">
        <f>SUM(C714:C717)</f>
        <v>0</v>
      </c>
      <c r="D713" s="123">
        <f>SUM(D714:D717)</f>
        <v>0</v>
      </c>
      <c r="E713" s="123">
        <f>SUM(E714:E717)</f>
        <v>0</v>
      </c>
      <c r="F713" s="124" t="e">
        <f>+E713/D713*100</f>
        <v>#DIV/0!</v>
      </c>
      <c r="I713" s="133"/>
      <c r="K713" s="128"/>
      <c r="L713" s="128"/>
    </row>
    <row r="714" spans="1:12" s="125" customFormat="1" ht="12.75" hidden="1" x14ac:dyDescent="0.2">
      <c r="A714" s="129">
        <v>3211</v>
      </c>
      <c r="B714" s="130" t="s">
        <v>576</v>
      </c>
      <c r="C714" s="131"/>
      <c r="D714" s="131">
        <f>C714</f>
        <v>0</v>
      </c>
      <c r="E714" s="159"/>
      <c r="F714" s="132"/>
      <c r="I714" s="133"/>
      <c r="K714" s="128"/>
      <c r="L714" s="128"/>
    </row>
    <row r="715" spans="1:12" s="125" customFormat="1" ht="25.5" hidden="1" x14ac:dyDescent="0.2">
      <c r="A715" s="129">
        <v>3212</v>
      </c>
      <c r="B715" s="130" t="s">
        <v>577</v>
      </c>
      <c r="C715" s="131"/>
      <c r="D715" s="131">
        <f>C715</f>
        <v>0</v>
      </c>
      <c r="E715" s="159"/>
      <c r="F715" s="132"/>
      <c r="I715" s="133"/>
      <c r="K715" s="128"/>
      <c r="L715" s="128"/>
    </row>
    <row r="716" spans="1:12" s="125" customFormat="1" ht="12.75" hidden="1" x14ac:dyDescent="0.2">
      <c r="A716" s="129">
        <v>3213</v>
      </c>
      <c r="B716" s="130" t="s">
        <v>578</v>
      </c>
      <c r="C716" s="131"/>
      <c r="D716" s="131">
        <f>C716</f>
        <v>0</v>
      </c>
      <c r="E716" s="159"/>
      <c r="F716" s="132"/>
      <c r="I716" s="133"/>
      <c r="K716" s="128"/>
      <c r="L716" s="128"/>
    </row>
    <row r="717" spans="1:12" s="125" customFormat="1" ht="12.75" hidden="1" x14ac:dyDescent="0.2">
      <c r="A717" s="129">
        <v>3214</v>
      </c>
      <c r="B717" s="130" t="s">
        <v>579</v>
      </c>
      <c r="C717" s="131"/>
      <c r="D717" s="131">
        <f>C717</f>
        <v>0</v>
      </c>
      <c r="E717" s="159"/>
      <c r="F717" s="132"/>
      <c r="I717" s="133"/>
      <c r="K717" s="128"/>
      <c r="L717" s="128"/>
    </row>
    <row r="718" spans="1:12" s="125" customFormat="1" ht="12.75" hidden="1" x14ac:dyDescent="0.2">
      <c r="A718" s="121">
        <v>322</v>
      </c>
      <c r="B718" s="122" t="s">
        <v>580</v>
      </c>
      <c r="C718" s="123">
        <f>SUM(C719:C724)</f>
        <v>0</v>
      </c>
      <c r="D718" s="123">
        <f>SUM(D719:D724)</f>
        <v>0</v>
      </c>
      <c r="E718" s="123">
        <f>SUM(E719:E724)</f>
        <v>0</v>
      </c>
      <c r="F718" s="124" t="e">
        <f>+E718/D718*100</f>
        <v>#DIV/0!</v>
      </c>
      <c r="I718" s="133"/>
      <c r="K718" s="128"/>
      <c r="L718" s="128"/>
    </row>
    <row r="719" spans="1:12" s="125" customFormat="1" ht="12.75" hidden="1" x14ac:dyDescent="0.2">
      <c r="A719" s="129">
        <v>3221</v>
      </c>
      <c r="B719" s="130" t="s">
        <v>581</v>
      </c>
      <c r="C719" s="131"/>
      <c r="D719" s="131">
        <f t="shared" ref="D719:D724" si="30">C719</f>
        <v>0</v>
      </c>
      <c r="E719" s="159"/>
      <c r="F719" s="132"/>
      <c r="I719" s="133"/>
      <c r="K719" s="128"/>
      <c r="L719" s="128"/>
    </row>
    <row r="720" spans="1:12" s="125" customFormat="1" ht="12.75" hidden="1" x14ac:dyDescent="0.2">
      <c r="A720" s="136" t="s">
        <v>582</v>
      </c>
      <c r="B720" s="137" t="s">
        <v>583</v>
      </c>
      <c r="C720" s="131"/>
      <c r="D720" s="131">
        <f t="shared" si="30"/>
        <v>0</v>
      </c>
      <c r="E720" s="159"/>
      <c r="F720" s="132"/>
      <c r="I720" s="133"/>
      <c r="K720" s="128"/>
      <c r="L720" s="128"/>
    </row>
    <row r="721" spans="1:12" s="125" customFormat="1" ht="12.75" hidden="1" x14ac:dyDescent="0.2">
      <c r="A721" s="129">
        <v>3223</v>
      </c>
      <c r="B721" s="130" t="s">
        <v>584</v>
      </c>
      <c r="C721" s="131"/>
      <c r="D721" s="131">
        <f t="shared" si="30"/>
        <v>0</v>
      </c>
      <c r="E721" s="159"/>
      <c r="F721" s="132"/>
      <c r="I721" s="133"/>
      <c r="K721" s="128"/>
      <c r="L721" s="128"/>
    </row>
    <row r="722" spans="1:12" s="125" customFormat="1" ht="25.5" hidden="1" x14ac:dyDescent="0.2">
      <c r="A722" s="136" t="s">
        <v>585</v>
      </c>
      <c r="B722" s="137" t="s">
        <v>586</v>
      </c>
      <c r="C722" s="131"/>
      <c r="D722" s="131">
        <f t="shared" si="30"/>
        <v>0</v>
      </c>
      <c r="E722" s="159"/>
      <c r="F722" s="132"/>
      <c r="I722" s="133"/>
      <c r="K722" s="128"/>
      <c r="L722" s="128"/>
    </row>
    <row r="723" spans="1:12" s="125" customFormat="1" ht="12.75" hidden="1" x14ac:dyDescent="0.2">
      <c r="A723" s="129">
        <v>3225</v>
      </c>
      <c r="B723" s="130" t="s">
        <v>587</v>
      </c>
      <c r="C723" s="131"/>
      <c r="D723" s="131">
        <f t="shared" si="30"/>
        <v>0</v>
      </c>
      <c r="E723" s="159"/>
      <c r="F723" s="132"/>
      <c r="G723" s="140"/>
      <c r="H723" s="140"/>
      <c r="I723" s="133"/>
      <c r="J723" s="140"/>
      <c r="K723" s="141"/>
      <c r="L723" s="128"/>
    </row>
    <row r="724" spans="1:12" s="125" customFormat="1" ht="12.75" hidden="1" x14ac:dyDescent="0.2">
      <c r="A724" s="129">
        <v>3227</v>
      </c>
      <c r="B724" s="130" t="s">
        <v>588</v>
      </c>
      <c r="C724" s="131"/>
      <c r="D724" s="131">
        <f t="shared" si="30"/>
        <v>0</v>
      </c>
      <c r="E724" s="159"/>
      <c r="F724" s="132"/>
      <c r="G724" s="140"/>
      <c r="H724" s="140"/>
      <c r="I724" s="133"/>
      <c r="J724" s="140"/>
      <c r="K724" s="141"/>
      <c r="L724" s="128"/>
    </row>
    <row r="725" spans="1:12" s="125" customFormat="1" ht="12.75" hidden="1" x14ac:dyDescent="0.2">
      <c r="A725" s="121">
        <v>323</v>
      </c>
      <c r="B725" s="122" t="s">
        <v>589</v>
      </c>
      <c r="C725" s="123">
        <f>SUM(C726:C734)</f>
        <v>0</v>
      </c>
      <c r="D725" s="123">
        <f>SUM(D726:D734)</f>
        <v>0</v>
      </c>
      <c r="E725" s="123">
        <f>SUM(E726:E734)</f>
        <v>0</v>
      </c>
      <c r="F725" s="124" t="e">
        <f>+E725/D725*100</f>
        <v>#DIV/0!</v>
      </c>
      <c r="G725" s="140"/>
      <c r="H725" s="140"/>
      <c r="I725" s="133"/>
      <c r="J725" s="140"/>
      <c r="K725" s="141"/>
      <c r="L725" s="128"/>
    </row>
    <row r="726" spans="1:12" s="125" customFormat="1" ht="12.75" hidden="1" x14ac:dyDescent="0.2">
      <c r="A726" s="129">
        <v>3231</v>
      </c>
      <c r="B726" s="130" t="s">
        <v>590</v>
      </c>
      <c r="C726" s="131"/>
      <c r="D726" s="131">
        <f>C726</f>
        <v>0</v>
      </c>
      <c r="E726" s="159"/>
      <c r="F726" s="132"/>
      <c r="I726" s="133"/>
      <c r="K726" s="128"/>
      <c r="L726" s="128"/>
    </row>
    <row r="727" spans="1:12" s="125" customFormat="1" ht="12.75" hidden="1" x14ac:dyDescent="0.2">
      <c r="A727" s="129">
        <v>3232</v>
      </c>
      <c r="B727" s="130" t="s">
        <v>591</v>
      </c>
      <c r="C727" s="131"/>
      <c r="D727" s="131">
        <f t="shared" ref="D727:D734" si="31">C727</f>
        <v>0</v>
      </c>
      <c r="E727" s="159"/>
      <c r="F727" s="132"/>
      <c r="I727" s="133"/>
      <c r="K727" s="128"/>
      <c r="L727" s="128"/>
    </row>
    <row r="728" spans="1:12" s="125" customFormat="1" ht="12.75" hidden="1" x14ac:dyDescent="0.2">
      <c r="A728" s="129">
        <v>3233</v>
      </c>
      <c r="B728" s="130" t="s">
        <v>592</v>
      </c>
      <c r="C728" s="131"/>
      <c r="D728" s="131">
        <f t="shared" si="31"/>
        <v>0</v>
      </c>
      <c r="E728" s="159"/>
      <c r="F728" s="132"/>
      <c r="G728" s="140"/>
      <c r="H728" s="140"/>
      <c r="I728" s="133"/>
      <c r="K728" s="128"/>
      <c r="L728" s="128"/>
    </row>
    <row r="729" spans="1:12" s="125" customFormat="1" ht="12.75" hidden="1" x14ac:dyDescent="0.2">
      <c r="A729" s="129">
        <v>3234</v>
      </c>
      <c r="B729" s="130" t="s">
        <v>593</v>
      </c>
      <c r="C729" s="131"/>
      <c r="D729" s="131">
        <f t="shared" si="31"/>
        <v>0</v>
      </c>
      <c r="E729" s="159"/>
      <c r="F729" s="132"/>
      <c r="I729" s="133"/>
      <c r="K729" s="128"/>
      <c r="L729" s="128"/>
    </row>
    <row r="730" spans="1:12" s="125" customFormat="1" ht="12.75" hidden="1" x14ac:dyDescent="0.2">
      <c r="A730" s="129">
        <v>3235</v>
      </c>
      <c r="B730" s="130" t="s">
        <v>594</v>
      </c>
      <c r="C730" s="131"/>
      <c r="D730" s="131">
        <f t="shared" si="31"/>
        <v>0</v>
      </c>
      <c r="E730" s="159"/>
      <c r="F730" s="132"/>
      <c r="I730" s="133"/>
      <c r="K730" s="128"/>
      <c r="L730" s="128"/>
    </row>
    <row r="731" spans="1:12" s="125" customFormat="1" ht="12.75" hidden="1" x14ac:dyDescent="0.2">
      <c r="A731" s="129">
        <v>3236</v>
      </c>
      <c r="B731" s="130" t="s">
        <v>595</v>
      </c>
      <c r="C731" s="131"/>
      <c r="D731" s="131">
        <f t="shared" si="31"/>
        <v>0</v>
      </c>
      <c r="E731" s="159"/>
      <c r="F731" s="132"/>
      <c r="I731" s="133"/>
      <c r="K731" s="128"/>
      <c r="L731" s="128"/>
    </row>
    <row r="732" spans="1:12" s="125" customFormat="1" ht="12.75" hidden="1" x14ac:dyDescent="0.2">
      <c r="A732" s="129">
        <v>3237</v>
      </c>
      <c r="B732" s="130" t="s">
        <v>596</v>
      </c>
      <c r="C732" s="131"/>
      <c r="D732" s="131">
        <f t="shared" si="31"/>
        <v>0</v>
      </c>
      <c r="E732" s="159"/>
      <c r="F732" s="132"/>
      <c r="I732" s="133"/>
      <c r="K732" s="128"/>
      <c r="L732" s="128"/>
    </row>
    <row r="733" spans="1:12" s="125" customFormat="1" ht="12.75" hidden="1" x14ac:dyDescent="0.2">
      <c r="A733" s="129">
        <v>3238</v>
      </c>
      <c r="B733" s="130" t="s">
        <v>597</v>
      </c>
      <c r="C733" s="131"/>
      <c r="D733" s="131">
        <f t="shared" si="31"/>
        <v>0</v>
      </c>
      <c r="E733" s="159"/>
      <c r="F733" s="132"/>
      <c r="I733" s="133"/>
      <c r="K733" s="128"/>
      <c r="L733" s="128"/>
    </row>
    <row r="734" spans="1:12" s="125" customFormat="1" ht="12.75" hidden="1" x14ac:dyDescent="0.2">
      <c r="A734" s="129">
        <v>3239</v>
      </c>
      <c r="B734" s="130" t="s">
        <v>598</v>
      </c>
      <c r="C734" s="131"/>
      <c r="D734" s="131">
        <f t="shared" si="31"/>
        <v>0</v>
      </c>
      <c r="E734" s="159"/>
      <c r="F734" s="132"/>
      <c r="I734" s="133"/>
      <c r="K734" s="128"/>
      <c r="L734" s="128"/>
    </row>
    <row r="735" spans="1:12" s="125" customFormat="1" ht="12.75" hidden="1" x14ac:dyDescent="0.2">
      <c r="A735" s="121">
        <v>324</v>
      </c>
      <c r="B735" s="122" t="s">
        <v>599</v>
      </c>
      <c r="C735" s="123">
        <f>+C736</f>
        <v>0</v>
      </c>
      <c r="D735" s="123">
        <f>+D736</f>
        <v>0</v>
      </c>
      <c r="E735" s="123">
        <f>+E736</f>
        <v>0</v>
      </c>
      <c r="F735" s="124" t="e">
        <f>+E735/D735*100</f>
        <v>#DIV/0!</v>
      </c>
      <c r="I735" s="133"/>
      <c r="K735" s="128"/>
      <c r="L735" s="128"/>
    </row>
    <row r="736" spans="1:12" s="125" customFormat="1" ht="12.75" hidden="1" x14ac:dyDescent="0.2">
      <c r="A736" s="129">
        <v>3241</v>
      </c>
      <c r="B736" s="130" t="s">
        <v>599</v>
      </c>
      <c r="C736" s="131">
        <v>0</v>
      </c>
      <c r="D736" s="131">
        <f>C736</f>
        <v>0</v>
      </c>
      <c r="E736" s="159"/>
      <c r="F736" s="132"/>
      <c r="I736" s="133"/>
      <c r="K736" s="128"/>
      <c r="L736" s="128"/>
    </row>
    <row r="737" spans="1:12" s="125" customFormat="1" ht="12.75" hidden="1" x14ac:dyDescent="0.2">
      <c r="A737" s="121">
        <v>329</v>
      </c>
      <c r="B737" s="122" t="s">
        <v>600</v>
      </c>
      <c r="C737" s="123">
        <f>SUM(C738:C744)</f>
        <v>0</v>
      </c>
      <c r="D737" s="123">
        <f>SUM(D738:D744)</f>
        <v>0</v>
      </c>
      <c r="E737" s="123">
        <f>SUM(E738:E744)</f>
        <v>0</v>
      </c>
      <c r="F737" s="124" t="e">
        <f>+E737/D737*100</f>
        <v>#DIV/0!</v>
      </c>
      <c r="I737" s="133"/>
      <c r="K737" s="128"/>
      <c r="L737" s="128"/>
    </row>
    <row r="738" spans="1:12" s="125" customFormat="1" ht="25.5" hidden="1" x14ac:dyDescent="0.2">
      <c r="A738" s="129">
        <v>3291</v>
      </c>
      <c r="B738" s="130" t="s">
        <v>601</v>
      </c>
      <c r="C738" s="131"/>
      <c r="D738" s="131">
        <f>C738</f>
        <v>0</v>
      </c>
      <c r="E738" s="131"/>
      <c r="F738" s="132"/>
      <c r="I738" s="133"/>
      <c r="K738" s="128"/>
      <c r="L738" s="128"/>
    </row>
    <row r="739" spans="1:12" s="125" customFormat="1" ht="12.75" hidden="1" x14ac:dyDescent="0.2">
      <c r="A739" s="129">
        <v>3292</v>
      </c>
      <c r="B739" s="130" t="s">
        <v>602</v>
      </c>
      <c r="C739" s="131"/>
      <c r="D739" s="131">
        <f t="shared" ref="D739:D744" si="32">C739</f>
        <v>0</v>
      </c>
      <c r="E739" s="131"/>
      <c r="F739" s="132"/>
      <c r="I739" s="133"/>
      <c r="K739" s="128"/>
      <c r="L739" s="128"/>
    </row>
    <row r="740" spans="1:12" s="125" customFormat="1" ht="12.75" hidden="1" x14ac:dyDescent="0.2">
      <c r="A740" s="129">
        <v>3293</v>
      </c>
      <c r="B740" s="130" t="s">
        <v>603</v>
      </c>
      <c r="C740" s="131"/>
      <c r="D740" s="131">
        <f t="shared" si="32"/>
        <v>0</v>
      </c>
      <c r="E740" s="159"/>
      <c r="F740" s="132"/>
      <c r="G740" s="140"/>
      <c r="H740" s="140"/>
      <c r="I740" s="133"/>
      <c r="J740" s="140"/>
      <c r="K740" s="128"/>
      <c r="L740" s="128"/>
    </row>
    <row r="741" spans="1:12" s="125" customFormat="1" ht="12.75" hidden="1" x14ac:dyDescent="0.2">
      <c r="A741" s="129">
        <v>3294</v>
      </c>
      <c r="B741" s="130" t="s">
        <v>604</v>
      </c>
      <c r="C741" s="131"/>
      <c r="D741" s="131">
        <f t="shared" si="32"/>
        <v>0</v>
      </c>
      <c r="E741" s="159"/>
      <c r="F741" s="132"/>
      <c r="G741" s="140"/>
      <c r="H741" s="140"/>
      <c r="I741" s="133"/>
      <c r="J741" s="140"/>
      <c r="K741" s="128"/>
      <c r="L741" s="128"/>
    </row>
    <row r="742" spans="1:12" s="125" customFormat="1" ht="12.75" hidden="1" x14ac:dyDescent="0.2">
      <c r="A742" s="129">
        <v>3295</v>
      </c>
      <c r="B742" s="130" t="s">
        <v>605</v>
      </c>
      <c r="C742" s="131"/>
      <c r="D742" s="131">
        <f t="shared" si="32"/>
        <v>0</v>
      </c>
      <c r="E742" s="159"/>
      <c r="F742" s="132"/>
      <c r="G742" s="140"/>
      <c r="H742" s="140"/>
      <c r="I742" s="133"/>
      <c r="J742" s="140"/>
      <c r="K742" s="128"/>
      <c r="L742" s="128"/>
    </row>
    <row r="743" spans="1:12" s="125" customFormat="1" ht="12.75" hidden="1" x14ac:dyDescent="0.2">
      <c r="A743" s="129">
        <v>3296</v>
      </c>
      <c r="B743" s="130" t="s">
        <v>606</v>
      </c>
      <c r="C743" s="131"/>
      <c r="D743" s="131">
        <f t="shared" si="32"/>
        <v>0</v>
      </c>
      <c r="E743" s="131"/>
      <c r="F743" s="132"/>
      <c r="G743" s="140"/>
      <c r="H743" s="140"/>
      <c r="I743" s="133"/>
      <c r="J743" s="140"/>
      <c r="K743" s="128"/>
      <c r="L743" s="128"/>
    </row>
    <row r="744" spans="1:12" s="125" customFormat="1" ht="12.75" hidden="1" x14ac:dyDescent="0.2">
      <c r="A744" s="129">
        <v>3299</v>
      </c>
      <c r="B744" s="130" t="s">
        <v>600</v>
      </c>
      <c r="C744" s="131"/>
      <c r="D744" s="131">
        <f t="shared" si="32"/>
        <v>0</v>
      </c>
      <c r="E744" s="159"/>
      <c r="F744" s="132"/>
      <c r="G744" s="140"/>
      <c r="H744" s="140"/>
      <c r="I744" s="133"/>
      <c r="J744" s="140"/>
      <c r="K744" s="128"/>
      <c r="L744" s="128"/>
    </row>
    <row r="745" spans="1:12" s="125" customFormat="1" ht="12.75" hidden="1" x14ac:dyDescent="0.2">
      <c r="A745" s="121">
        <v>342</v>
      </c>
      <c r="B745" s="122" t="s">
        <v>607</v>
      </c>
      <c r="C745" s="123">
        <f>+C746</f>
        <v>0</v>
      </c>
      <c r="D745" s="123">
        <f>+D746</f>
        <v>0</v>
      </c>
      <c r="E745" s="123">
        <f>+E746</f>
        <v>0</v>
      </c>
      <c r="F745" s="124" t="e">
        <f>+E745/D745*100</f>
        <v>#DIV/0!</v>
      </c>
      <c r="I745" s="133"/>
      <c r="K745" s="128"/>
      <c r="L745" s="128"/>
    </row>
    <row r="746" spans="1:12" s="125" customFormat="1" ht="25.5" hidden="1" customHeight="1" x14ac:dyDescent="0.2">
      <c r="A746" s="130">
        <v>3423</v>
      </c>
      <c r="B746" s="130" t="s">
        <v>276</v>
      </c>
      <c r="C746" s="131">
        <v>0</v>
      </c>
      <c r="D746" s="131">
        <f>C746</f>
        <v>0</v>
      </c>
      <c r="E746" s="131"/>
      <c r="F746" s="132"/>
      <c r="I746" s="133"/>
      <c r="K746" s="128"/>
      <c r="L746" s="128"/>
    </row>
    <row r="747" spans="1:12" s="125" customFormat="1" ht="12.75" hidden="1" x14ac:dyDescent="0.2">
      <c r="A747" s="121">
        <v>343</v>
      </c>
      <c r="B747" s="122" t="s">
        <v>608</v>
      </c>
      <c r="C747" s="123">
        <f>SUM(C748:C750)</f>
        <v>0</v>
      </c>
      <c r="D747" s="123">
        <f>SUM(D748:D750)</f>
        <v>0</v>
      </c>
      <c r="E747" s="123">
        <f>SUM(E748:E750)</f>
        <v>0</v>
      </c>
      <c r="F747" s="124" t="e">
        <f>+E747/D747*100</f>
        <v>#DIV/0!</v>
      </c>
      <c r="I747" s="133"/>
      <c r="K747" s="128"/>
      <c r="L747" s="128"/>
    </row>
    <row r="748" spans="1:12" s="125" customFormat="1" ht="12.75" hidden="1" x14ac:dyDescent="0.2">
      <c r="A748" s="129">
        <v>3431</v>
      </c>
      <c r="B748" s="130" t="s">
        <v>609</v>
      </c>
      <c r="C748" s="131">
        <v>0</v>
      </c>
      <c r="D748" s="131">
        <f>C748</f>
        <v>0</v>
      </c>
      <c r="E748" s="159"/>
      <c r="F748" s="132"/>
      <c r="I748" s="133"/>
      <c r="K748" s="128"/>
      <c r="L748" s="128"/>
    </row>
    <row r="749" spans="1:12" s="125" customFormat="1" ht="25.5" hidden="1" x14ac:dyDescent="0.2">
      <c r="A749" s="129">
        <v>3432</v>
      </c>
      <c r="B749" s="130" t="s">
        <v>610</v>
      </c>
      <c r="C749" s="131">
        <v>0</v>
      </c>
      <c r="D749" s="131">
        <f>C749</f>
        <v>0</v>
      </c>
      <c r="E749" s="159"/>
      <c r="F749" s="132"/>
      <c r="I749" s="133"/>
      <c r="K749" s="128"/>
      <c r="L749" s="128"/>
    </row>
    <row r="750" spans="1:12" s="125" customFormat="1" ht="12.75" hidden="1" x14ac:dyDescent="0.2">
      <c r="A750" s="129">
        <v>3433</v>
      </c>
      <c r="B750" s="130" t="s">
        <v>611</v>
      </c>
      <c r="C750" s="131">
        <v>0</v>
      </c>
      <c r="D750" s="131">
        <f>C750</f>
        <v>0</v>
      </c>
      <c r="E750" s="131"/>
      <c r="F750" s="132"/>
      <c r="I750" s="133"/>
      <c r="K750" s="128"/>
      <c r="L750" s="128"/>
    </row>
    <row r="751" spans="1:12" s="125" customFormat="1" ht="25.5" hidden="1" x14ac:dyDescent="0.2">
      <c r="A751" s="121">
        <v>369</v>
      </c>
      <c r="B751" s="122" t="s">
        <v>612</v>
      </c>
      <c r="C751" s="123">
        <f>C752+C753</f>
        <v>0</v>
      </c>
      <c r="D751" s="123">
        <f>D752+D753</f>
        <v>0</v>
      </c>
      <c r="E751" s="123">
        <f>E752+E753</f>
        <v>0</v>
      </c>
      <c r="F751" s="124" t="e">
        <f>+E751/D751*100</f>
        <v>#DIV/0!</v>
      </c>
      <c r="I751" s="133"/>
      <c r="K751" s="128"/>
      <c r="L751" s="128"/>
    </row>
    <row r="752" spans="1:12" s="125" customFormat="1" ht="25.5" hidden="1" x14ac:dyDescent="0.2">
      <c r="A752" s="143">
        <v>3691</v>
      </c>
      <c r="B752" s="143" t="s">
        <v>613</v>
      </c>
      <c r="C752" s="131">
        <v>0</v>
      </c>
      <c r="D752" s="131">
        <f>C752</f>
        <v>0</v>
      </c>
      <c r="E752" s="159"/>
      <c r="F752" s="132"/>
      <c r="I752" s="133"/>
      <c r="K752" s="128"/>
      <c r="L752" s="128"/>
    </row>
    <row r="753" spans="1:13" s="125" customFormat="1" ht="23.25" hidden="1" customHeight="1" x14ac:dyDescent="0.2">
      <c r="A753" s="143">
        <v>3693</v>
      </c>
      <c r="B753" s="143" t="s">
        <v>77</v>
      </c>
      <c r="C753" s="131">
        <v>0</v>
      </c>
      <c r="D753" s="131">
        <f>C753</f>
        <v>0</v>
      </c>
      <c r="E753" s="131"/>
      <c r="F753" s="132"/>
      <c r="I753" s="133"/>
      <c r="K753" s="128"/>
      <c r="L753" s="128"/>
    </row>
    <row r="754" spans="1:13" s="125" customFormat="1" ht="25.5" hidden="1" x14ac:dyDescent="0.2">
      <c r="A754" s="121">
        <v>372</v>
      </c>
      <c r="B754" s="122" t="s">
        <v>614</v>
      </c>
      <c r="C754" s="123">
        <f>SUM(C755:C755)</f>
        <v>0</v>
      </c>
      <c r="D754" s="123">
        <f>SUM(D755:D755)</f>
        <v>0</v>
      </c>
      <c r="E754" s="123">
        <f>SUM(E755:E755)</f>
        <v>0</v>
      </c>
      <c r="F754" s="124" t="e">
        <f>+E754/D754*100</f>
        <v>#DIV/0!</v>
      </c>
      <c r="I754" s="133"/>
      <c r="K754" s="128"/>
      <c r="L754" s="128"/>
    </row>
    <row r="755" spans="1:13" s="125" customFormat="1" ht="12.75" hidden="1" x14ac:dyDescent="0.2">
      <c r="A755" s="129">
        <v>3721</v>
      </c>
      <c r="B755" s="130" t="s">
        <v>615</v>
      </c>
      <c r="C755" s="131">
        <v>0</v>
      </c>
      <c r="D755" s="131">
        <f>C755</f>
        <v>0</v>
      </c>
      <c r="E755" s="159"/>
      <c r="F755" s="132"/>
      <c r="I755" s="133"/>
      <c r="K755" s="128"/>
      <c r="L755" s="128"/>
    </row>
    <row r="756" spans="1:13" s="125" customFormat="1" ht="12.75" hidden="1" x14ac:dyDescent="0.2">
      <c r="A756" s="121">
        <v>381</v>
      </c>
      <c r="B756" s="122" t="s">
        <v>125</v>
      </c>
      <c r="C756" s="123">
        <f>+C757</f>
        <v>0</v>
      </c>
      <c r="D756" s="123">
        <f>+D757</f>
        <v>0</v>
      </c>
      <c r="E756" s="123">
        <f>+E757</f>
        <v>0</v>
      </c>
      <c r="F756" s="124" t="e">
        <f>+E756/D756*100</f>
        <v>#DIV/0!</v>
      </c>
      <c r="I756" s="133"/>
      <c r="K756" s="128"/>
      <c r="L756" s="128"/>
    </row>
    <row r="757" spans="1:13" s="125" customFormat="1" ht="12.75" hidden="1" x14ac:dyDescent="0.2">
      <c r="A757" s="129" t="s">
        <v>354</v>
      </c>
      <c r="B757" s="130" t="s">
        <v>355</v>
      </c>
      <c r="C757" s="131">
        <v>0</v>
      </c>
      <c r="D757" s="131">
        <f>C757</f>
        <v>0</v>
      </c>
      <c r="E757" s="131">
        <v>0</v>
      </c>
      <c r="F757" s="132"/>
      <c r="I757" s="133"/>
      <c r="K757" s="128"/>
      <c r="L757" s="128"/>
    </row>
    <row r="758" spans="1:13" s="125" customFormat="1" ht="12.75" hidden="1" x14ac:dyDescent="0.2">
      <c r="A758" s="121">
        <v>383</v>
      </c>
      <c r="B758" s="122" t="s">
        <v>616</v>
      </c>
      <c r="C758" s="123">
        <f>+C759+C760</f>
        <v>0</v>
      </c>
      <c r="D758" s="123">
        <f>+D759+D760</f>
        <v>0</v>
      </c>
      <c r="E758" s="123">
        <f>+E759+E760</f>
        <v>0</v>
      </c>
      <c r="F758" s="124" t="e">
        <f>+E758/D758*100</f>
        <v>#DIV/0!</v>
      </c>
      <c r="I758" s="133"/>
      <c r="K758" s="128"/>
      <c r="L758" s="128"/>
    </row>
    <row r="759" spans="1:13" s="125" customFormat="1" ht="12.75" hidden="1" x14ac:dyDescent="0.2">
      <c r="A759" s="129">
        <v>3831</v>
      </c>
      <c r="B759" s="130" t="s">
        <v>617</v>
      </c>
      <c r="C759" s="131">
        <v>0</v>
      </c>
      <c r="D759" s="131">
        <f>C759</f>
        <v>0</v>
      </c>
      <c r="E759" s="131"/>
      <c r="F759" s="132"/>
      <c r="I759" s="133"/>
      <c r="K759" s="128"/>
      <c r="L759" s="128"/>
    </row>
    <row r="760" spans="1:13" s="125" customFormat="1" ht="12.75" hidden="1" x14ac:dyDescent="0.2">
      <c r="A760" s="129">
        <v>3834</v>
      </c>
      <c r="B760" s="130" t="s">
        <v>372</v>
      </c>
      <c r="C760" s="131">
        <v>0</v>
      </c>
      <c r="D760" s="131">
        <f>C760</f>
        <v>0</v>
      </c>
      <c r="E760" s="131">
        <v>0</v>
      </c>
      <c r="F760" s="132"/>
      <c r="I760" s="133"/>
      <c r="K760" s="128"/>
      <c r="L760" s="128"/>
    </row>
    <row r="761" spans="1:13" s="125" customFormat="1" ht="12" hidden="1" customHeight="1" x14ac:dyDescent="0.2">
      <c r="A761" s="121">
        <v>385</v>
      </c>
      <c r="B761" s="122" t="s">
        <v>618</v>
      </c>
      <c r="C761" s="123">
        <v>0</v>
      </c>
      <c r="D761" s="131">
        <f>C761</f>
        <v>0</v>
      </c>
      <c r="E761" s="123">
        <v>0</v>
      </c>
      <c r="F761" s="124">
        <v>0</v>
      </c>
      <c r="I761" s="133"/>
      <c r="K761" s="128"/>
      <c r="L761" s="128"/>
    </row>
    <row r="762" spans="1:13" s="125" customFormat="1" ht="12.75" hidden="1" x14ac:dyDescent="0.2">
      <c r="A762" s="121">
        <v>421</v>
      </c>
      <c r="B762" s="122" t="s">
        <v>619</v>
      </c>
      <c r="C762" s="123">
        <f>SUM(C763:C764)</f>
        <v>0</v>
      </c>
      <c r="D762" s="123">
        <f>SUM(D763:D764)</f>
        <v>0</v>
      </c>
      <c r="E762" s="123">
        <f>SUM(E763:E764)</f>
        <v>0</v>
      </c>
      <c r="F762" s="124" t="e">
        <f>+E762/D762*100</f>
        <v>#DIV/0!</v>
      </c>
      <c r="I762" s="133"/>
      <c r="K762" s="128"/>
      <c r="L762" s="128"/>
    </row>
    <row r="763" spans="1:13" s="125" customFormat="1" ht="12.75" hidden="1" x14ac:dyDescent="0.2">
      <c r="A763" s="129">
        <v>4212</v>
      </c>
      <c r="B763" s="130" t="s">
        <v>620</v>
      </c>
      <c r="C763" s="131">
        <v>0</v>
      </c>
      <c r="D763" s="131">
        <f>C763</f>
        <v>0</v>
      </c>
      <c r="E763" s="131"/>
      <c r="F763" s="132"/>
      <c r="I763" s="133"/>
      <c r="K763" s="128"/>
      <c r="L763" s="128"/>
    </row>
    <row r="764" spans="1:13" s="125" customFormat="1" ht="12.75" hidden="1" x14ac:dyDescent="0.2">
      <c r="A764" s="129">
        <v>4214</v>
      </c>
      <c r="B764" s="130" t="s">
        <v>621</v>
      </c>
      <c r="C764" s="131">
        <v>0</v>
      </c>
      <c r="D764" s="131">
        <f>C764</f>
        <v>0</v>
      </c>
      <c r="E764" s="131"/>
      <c r="F764" s="132"/>
      <c r="I764" s="133"/>
      <c r="K764" s="128"/>
      <c r="L764" s="128"/>
    </row>
    <row r="765" spans="1:13" s="125" customFormat="1" ht="12.75" hidden="1" x14ac:dyDescent="0.2">
      <c r="A765" s="121">
        <v>422</v>
      </c>
      <c r="B765" s="122" t="s">
        <v>622</v>
      </c>
      <c r="C765" s="123">
        <f>SUM(C766:C771)</f>
        <v>0</v>
      </c>
      <c r="D765" s="123">
        <f>SUM(D766:D771)</f>
        <v>0</v>
      </c>
      <c r="E765" s="123">
        <f>SUM(E766:E771)</f>
        <v>0</v>
      </c>
      <c r="F765" s="124" t="e">
        <f>+E765/D765*100</f>
        <v>#DIV/0!</v>
      </c>
      <c r="I765" s="133"/>
      <c r="K765" s="128"/>
      <c r="L765" s="128"/>
    </row>
    <row r="766" spans="1:13" s="125" customFormat="1" ht="12.75" hidden="1" x14ac:dyDescent="0.2">
      <c r="A766" s="129">
        <v>4221</v>
      </c>
      <c r="B766" s="130" t="s">
        <v>623</v>
      </c>
      <c r="C766" s="131"/>
      <c r="D766" s="131">
        <f t="shared" ref="D766:D771" si="33">C766</f>
        <v>0</v>
      </c>
      <c r="E766" s="159"/>
      <c r="F766" s="132"/>
      <c r="I766" s="133"/>
      <c r="K766" s="128"/>
      <c r="L766" s="128"/>
    </row>
    <row r="767" spans="1:13" s="125" customFormat="1" ht="12.75" hidden="1" x14ac:dyDescent="0.2">
      <c r="A767" s="129">
        <v>4222</v>
      </c>
      <c r="B767" s="130" t="s">
        <v>624</v>
      </c>
      <c r="C767" s="131"/>
      <c r="D767" s="131">
        <f t="shared" si="33"/>
        <v>0</v>
      </c>
      <c r="E767" s="159"/>
      <c r="F767" s="132"/>
      <c r="I767" s="133"/>
      <c r="K767" s="128"/>
      <c r="L767" s="128"/>
    </row>
    <row r="768" spans="1:13" s="125" customFormat="1" ht="12.75" hidden="1" x14ac:dyDescent="0.2">
      <c r="A768" s="129">
        <v>4223</v>
      </c>
      <c r="B768" s="130" t="s">
        <v>625</v>
      </c>
      <c r="C768" s="131"/>
      <c r="D768" s="131">
        <f t="shared" si="33"/>
        <v>0</v>
      </c>
      <c r="E768" s="131"/>
      <c r="F768" s="132"/>
      <c r="I768" s="133"/>
      <c r="J768" s="140"/>
      <c r="K768" s="141"/>
      <c r="L768" s="141"/>
      <c r="M768" s="140"/>
    </row>
    <row r="769" spans="1:13" s="125" customFormat="1" ht="12.75" hidden="1" x14ac:dyDescent="0.2">
      <c r="A769" s="129">
        <v>4224</v>
      </c>
      <c r="B769" s="130" t="s">
        <v>626</v>
      </c>
      <c r="C769" s="131"/>
      <c r="D769" s="131">
        <f t="shared" si="33"/>
        <v>0</v>
      </c>
      <c r="E769" s="159"/>
      <c r="F769" s="132"/>
      <c r="I769" s="133"/>
      <c r="J769" s="140"/>
      <c r="K769" s="141"/>
      <c r="L769" s="141"/>
      <c r="M769" s="140"/>
    </row>
    <row r="770" spans="1:13" s="125" customFormat="1" ht="12.75" hidden="1" x14ac:dyDescent="0.2">
      <c r="A770" s="129">
        <v>4225</v>
      </c>
      <c r="B770" s="130" t="s">
        <v>627</v>
      </c>
      <c r="C770" s="131"/>
      <c r="D770" s="131">
        <f t="shared" si="33"/>
        <v>0</v>
      </c>
      <c r="E770" s="159"/>
      <c r="F770" s="132"/>
      <c r="I770" s="133"/>
      <c r="J770" s="140"/>
      <c r="K770" s="141"/>
      <c r="L770" s="141"/>
      <c r="M770" s="140"/>
    </row>
    <row r="771" spans="1:13" s="125" customFormat="1" ht="12.75" hidden="1" x14ac:dyDescent="0.2">
      <c r="A771" s="129">
        <v>4227</v>
      </c>
      <c r="B771" s="130" t="s">
        <v>628</v>
      </c>
      <c r="C771" s="131">
        <v>0</v>
      </c>
      <c r="D771" s="131">
        <f t="shared" si="33"/>
        <v>0</v>
      </c>
      <c r="E771" s="159"/>
      <c r="F771" s="132"/>
      <c r="I771" s="133"/>
      <c r="J771" s="140"/>
      <c r="K771" s="141"/>
      <c r="L771" s="141"/>
      <c r="M771" s="140"/>
    </row>
    <row r="772" spans="1:13" s="125" customFormat="1" ht="12.75" hidden="1" x14ac:dyDescent="0.2">
      <c r="A772" s="121">
        <v>423</v>
      </c>
      <c r="B772" s="122" t="s">
        <v>629</v>
      </c>
      <c r="C772" s="123">
        <f>+C773+C774</f>
        <v>0</v>
      </c>
      <c r="D772" s="123">
        <f>+D773+D774</f>
        <v>0</v>
      </c>
      <c r="E772" s="123">
        <f>+E773+E774</f>
        <v>0</v>
      </c>
      <c r="F772" s="124" t="e">
        <f>+E772/D772*100</f>
        <v>#DIV/0!</v>
      </c>
      <c r="I772" s="133"/>
      <c r="J772" s="140"/>
      <c r="K772" s="141"/>
      <c r="L772" s="141"/>
      <c r="M772" s="140"/>
    </row>
    <row r="773" spans="1:13" s="125" customFormat="1" ht="12.75" hidden="1" x14ac:dyDescent="0.2">
      <c r="A773" s="129">
        <v>4231</v>
      </c>
      <c r="B773" s="130" t="s">
        <v>630</v>
      </c>
      <c r="C773" s="131">
        <v>0</v>
      </c>
      <c r="D773" s="131">
        <f>C773</f>
        <v>0</v>
      </c>
      <c r="E773" s="131"/>
      <c r="F773" s="132"/>
      <c r="I773" s="133"/>
      <c r="J773" s="140"/>
      <c r="K773" s="141"/>
      <c r="L773" s="141"/>
      <c r="M773" s="140"/>
    </row>
    <row r="774" spans="1:13" s="125" customFormat="1" ht="25.5" hidden="1" x14ac:dyDescent="0.2">
      <c r="A774" s="129">
        <v>4233</v>
      </c>
      <c r="B774" s="130" t="s">
        <v>631</v>
      </c>
      <c r="C774" s="131">
        <v>0</v>
      </c>
      <c r="D774" s="131">
        <f>C774</f>
        <v>0</v>
      </c>
      <c r="E774" s="131"/>
      <c r="F774" s="132"/>
      <c r="I774" s="133"/>
      <c r="J774" s="140"/>
      <c r="K774" s="141"/>
      <c r="L774" s="141"/>
      <c r="M774" s="140"/>
    </row>
    <row r="775" spans="1:13" s="125" customFormat="1" ht="25.5" hidden="1" x14ac:dyDescent="0.2">
      <c r="A775" s="121">
        <v>424</v>
      </c>
      <c r="B775" s="122" t="s">
        <v>632</v>
      </c>
      <c r="C775" s="123">
        <f>+C776</f>
        <v>0</v>
      </c>
      <c r="D775" s="123">
        <f>+D776</f>
        <v>0</v>
      </c>
      <c r="E775" s="123">
        <f>+E776</f>
        <v>0</v>
      </c>
      <c r="F775" s="124" t="e">
        <f>+E775/D775*100</f>
        <v>#DIV/0!</v>
      </c>
      <c r="I775" s="133"/>
      <c r="K775" s="128"/>
      <c r="L775" s="128"/>
    </row>
    <row r="776" spans="1:13" s="125" customFormat="1" ht="12.75" hidden="1" x14ac:dyDescent="0.2">
      <c r="A776" s="136" t="s">
        <v>633</v>
      </c>
      <c r="B776" s="137" t="s">
        <v>634</v>
      </c>
      <c r="C776" s="131">
        <v>0</v>
      </c>
      <c r="D776" s="131">
        <f>C776</f>
        <v>0</v>
      </c>
      <c r="E776" s="159"/>
      <c r="F776" s="132"/>
      <c r="I776" s="133"/>
      <c r="K776" s="128"/>
      <c r="L776" s="128"/>
    </row>
    <row r="777" spans="1:13" s="125" customFormat="1" ht="12.75" hidden="1" x14ac:dyDescent="0.2">
      <c r="A777" s="121">
        <v>426</v>
      </c>
      <c r="B777" s="122" t="s">
        <v>635</v>
      </c>
      <c r="C777" s="123">
        <f>SUM(C778:C778)</f>
        <v>0</v>
      </c>
      <c r="D777" s="123">
        <f>SUM(D778:D778)</f>
        <v>0</v>
      </c>
      <c r="E777" s="123">
        <f>SUM(E778:E778)</f>
        <v>0</v>
      </c>
      <c r="F777" s="124" t="e">
        <f>+E777/D777*100</f>
        <v>#DIV/0!</v>
      </c>
      <c r="I777" s="133"/>
      <c r="K777" s="128"/>
      <c r="L777" s="128"/>
    </row>
    <row r="778" spans="1:13" s="125" customFormat="1" ht="12.75" hidden="1" x14ac:dyDescent="0.2">
      <c r="A778" s="129">
        <v>4262</v>
      </c>
      <c r="B778" s="130" t="s">
        <v>636</v>
      </c>
      <c r="C778" s="131"/>
      <c r="D778" s="131"/>
      <c r="E778" s="159"/>
      <c r="F778" s="132"/>
      <c r="I778" s="133"/>
      <c r="K778" s="128"/>
      <c r="L778" s="128"/>
    </row>
    <row r="779" spans="1:13" s="125" customFormat="1" ht="12.75" hidden="1" x14ac:dyDescent="0.2">
      <c r="A779" s="121">
        <v>451</v>
      </c>
      <c r="B779" s="122" t="s">
        <v>637</v>
      </c>
      <c r="C779" s="123">
        <f>+C780</f>
        <v>0</v>
      </c>
      <c r="D779" s="123">
        <f>+D780</f>
        <v>0</v>
      </c>
      <c r="E779" s="123">
        <f>+E780</f>
        <v>0</v>
      </c>
      <c r="F779" s="124" t="e">
        <f>+E779/D779*100</f>
        <v>#DIV/0!</v>
      </c>
      <c r="I779" s="133"/>
      <c r="K779" s="128"/>
      <c r="L779" s="128"/>
    </row>
    <row r="780" spans="1:13" s="125" customFormat="1" ht="12.75" hidden="1" x14ac:dyDescent="0.2">
      <c r="A780" s="129">
        <v>4511</v>
      </c>
      <c r="B780" s="130" t="s">
        <v>637</v>
      </c>
      <c r="C780" s="131"/>
      <c r="D780" s="131">
        <f>C780</f>
        <v>0</v>
      </c>
      <c r="E780" s="131">
        <v>0</v>
      </c>
      <c r="F780" s="132"/>
      <c r="I780" s="133"/>
      <c r="K780" s="128"/>
      <c r="L780" s="128"/>
    </row>
    <row r="781" spans="1:13" s="125" customFormat="1" ht="38.25" hidden="1" x14ac:dyDescent="0.2">
      <c r="A781" s="121">
        <v>544</v>
      </c>
      <c r="B781" s="122" t="s">
        <v>548</v>
      </c>
      <c r="C781" s="123">
        <f>C782</f>
        <v>0</v>
      </c>
      <c r="D781" s="123">
        <f>D782</f>
        <v>0</v>
      </c>
      <c r="E781" s="123">
        <f>E782</f>
        <v>0</v>
      </c>
      <c r="F781" s="124" t="e">
        <f>+E781/D781*100</f>
        <v>#DIV/0!</v>
      </c>
      <c r="I781" s="133"/>
      <c r="K781" s="128"/>
      <c r="L781" s="128"/>
    </row>
    <row r="782" spans="1:13" s="125" customFormat="1" ht="38.25" hidden="1" x14ac:dyDescent="0.2">
      <c r="A782" s="129">
        <v>5445</v>
      </c>
      <c r="B782" s="130" t="s">
        <v>638</v>
      </c>
      <c r="C782" s="131">
        <v>0</v>
      </c>
      <c r="D782" s="131">
        <f>C782</f>
        <v>0</v>
      </c>
      <c r="E782" s="131"/>
      <c r="F782" s="132"/>
      <c r="I782" s="133"/>
      <c r="K782" s="128"/>
      <c r="L782" s="128"/>
    </row>
    <row r="783" spans="1:13" s="125" customFormat="1" ht="26.25" hidden="1" customHeight="1" x14ac:dyDescent="0.2">
      <c r="A783" s="246" t="s">
        <v>659</v>
      </c>
      <c r="B783" s="246"/>
      <c r="C783" s="147">
        <f>C702+C707+C709+C713+C718+C725+C735+C737+C745+C747+C751+C754+C756+C758+C762+C765+C772+C775+C777+C779+C781</f>
        <v>0</v>
      </c>
      <c r="D783" s="147">
        <f>D702+D707+D709+D713+D718+D725+D735+D737+D745+D747+D751+D754+D756+D758+D762+D765+D772+D775+D777+D779+D781</f>
        <v>0</v>
      </c>
      <c r="E783" s="147">
        <f>E702+E707+E709+E713+E718+E725+E735+E737+E745+E747+E751+E754+E756+E758+E762+E765+E772+E775+E777+E779+E781</f>
        <v>0</v>
      </c>
      <c r="F783" s="148" t="e">
        <f>+E783/D783*100</f>
        <v>#DIV/0!</v>
      </c>
      <c r="I783" s="133"/>
      <c r="K783" s="128"/>
      <c r="L783" s="128"/>
    </row>
    <row r="784" spans="1:13" s="158" customFormat="1" ht="12.75" x14ac:dyDescent="0.25">
      <c r="A784" s="167"/>
      <c r="B784" s="168"/>
      <c r="C784" s="169"/>
      <c r="D784" s="169"/>
      <c r="E784" s="169"/>
      <c r="F784" s="170"/>
      <c r="I784" s="116"/>
    </row>
    <row r="785" spans="1:12" s="158" customFormat="1" ht="12.75" x14ac:dyDescent="0.25">
      <c r="A785" s="167"/>
      <c r="B785" s="168"/>
      <c r="C785" s="169"/>
      <c r="D785" s="169"/>
      <c r="E785" s="169"/>
      <c r="F785" s="170"/>
      <c r="I785" s="116"/>
    </row>
    <row r="786" spans="1:12" s="115" customFormat="1" ht="25.5" x14ac:dyDescent="0.25">
      <c r="A786" s="111" t="s">
        <v>563</v>
      </c>
      <c r="B786" s="112" t="s">
        <v>654</v>
      </c>
      <c r="C786" s="113"/>
      <c r="D786" s="113"/>
      <c r="E786" s="113"/>
      <c r="F786" s="114"/>
      <c r="I786" s="116"/>
    </row>
    <row r="787" spans="1:12" s="115" customFormat="1" ht="25.5" x14ac:dyDescent="0.25">
      <c r="A787" s="117" t="s">
        <v>565</v>
      </c>
      <c r="B787" s="118" t="s">
        <v>660</v>
      </c>
      <c r="C787" s="119"/>
      <c r="D787" s="119"/>
      <c r="E787" s="119"/>
      <c r="F787" s="120"/>
      <c r="I787" s="116"/>
    </row>
    <row r="788" spans="1:12" s="125" customFormat="1" ht="12.75" x14ac:dyDescent="0.2">
      <c r="A788" s="121">
        <v>311</v>
      </c>
      <c r="B788" s="122" t="s">
        <v>567</v>
      </c>
      <c r="C788" s="123">
        <f>+C789+C790+C791+C792</f>
        <v>1463848</v>
      </c>
      <c r="D788" s="123">
        <f>+D789+D790+D791+D792</f>
        <v>1463848</v>
      </c>
      <c r="E788" s="123">
        <f>+E789+E790+E791+E792</f>
        <v>2809595.7300000084</v>
      </c>
      <c r="F788" s="124">
        <f>+E788/D788*100</f>
        <v>191.93220402664815</v>
      </c>
      <c r="G788" s="204"/>
      <c r="I788" s="133"/>
      <c r="K788" s="128"/>
      <c r="L788" s="128"/>
    </row>
    <row r="789" spans="1:12" s="125" customFormat="1" ht="12.75" x14ac:dyDescent="0.2">
      <c r="A789" s="129">
        <v>3111</v>
      </c>
      <c r="B789" s="130" t="s">
        <v>568</v>
      </c>
      <c r="C789" s="131">
        <v>1463848</v>
      </c>
      <c r="D789" s="131">
        <f>C789</f>
        <v>1463848</v>
      </c>
      <c r="E789" s="131">
        <v>2809393.4500000086</v>
      </c>
      <c r="F789" s="132"/>
      <c r="I789" s="133"/>
      <c r="J789" s="134"/>
      <c r="K789" s="128"/>
      <c r="L789" s="128"/>
    </row>
    <row r="790" spans="1:12" s="125" customFormat="1" ht="12.75" x14ac:dyDescent="0.2">
      <c r="A790" s="129">
        <v>3112</v>
      </c>
      <c r="B790" s="130" t="s">
        <v>569</v>
      </c>
      <c r="C790" s="131"/>
      <c r="D790" s="131">
        <f>C790</f>
        <v>0</v>
      </c>
      <c r="E790" s="131">
        <v>202.28000000000003</v>
      </c>
      <c r="F790" s="132"/>
      <c r="I790" s="133"/>
      <c r="J790" s="134"/>
      <c r="K790" s="128"/>
      <c r="L790" s="128"/>
    </row>
    <row r="791" spans="1:12" s="125" customFormat="1" ht="12.75" hidden="1" x14ac:dyDescent="0.2">
      <c r="A791" s="129">
        <v>3113</v>
      </c>
      <c r="B791" s="130" t="s">
        <v>570</v>
      </c>
      <c r="C791" s="131"/>
      <c r="D791" s="131">
        <f>C791</f>
        <v>0</v>
      </c>
      <c r="E791" s="131"/>
      <c r="F791" s="132"/>
      <c r="I791" s="133"/>
      <c r="J791" s="134"/>
      <c r="K791" s="128"/>
      <c r="L791" s="128"/>
    </row>
    <row r="792" spans="1:12" s="125" customFormat="1" ht="12.75" hidden="1" x14ac:dyDescent="0.2">
      <c r="A792" s="129">
        <v>3114</v>
      </c>
      <c r="B792" s="130" t="s">
        <v>193</v>
      </c>
      <c r="C792" s="131">
        <v>0</v>
      </c>
      <c r="D792" s="131">
        <f>C792</f>
        <v>0</v>
      </c>
      <c r="E792" s="131"/>
      <c r="F792" s="132"/>
      <c r="I792" s="133"/>
      <c r="J792" s="134"/>
      <c r="K792" s="128"/>
      <c r="L792" s="128"/>
    </row>
    <row r="793" spans="1:12" s="125" customFormat="1" ht="12.75" x14ac:dyDescent="0.2">
      <c r="A793" s="121">
        <v>312</v>
      </c>
      <c r="B793" s="122" t="s">
        <v>571</v>
      </c>
      <c r="C793" s="123">
        <f>+C794</f>
        <v>42640</v>
      </c>
      <c r="D793" s="123">
        <f>+D794</f>
        <v>42640</v>
      </c>
      <c r="E793" s="123">
        <f>+E794</f>
        <v>99712</v>
      </c>
      <c r="F793" s="124">
        <f>+E793/D793*100</f>
        <v>233.84615384615387</v>
      </c>
      <c r="I793" s="133"/>
      <c r="J793" s="134"/>
      <c r="K793" s="128"/>
      <c r="L793" s="128"/>
    </row>
    <row r="794" spans="1:12" s="125" customFormat="1" ht="12.75" x14ac:dyDescent="0.2">
      <c r="A794" s="129">
        <v>3121</v>
      </c>
      <c r="B794" s="130" t="s">
        <v>571</v>
      </c>
      <c r="C794" s="131">
        <v>42640</v>
      </c>
      <c r="D794" s="131">
        <f>C794</f>
        <v>42640</v>
      </c>
      <c r="E794" s="131">
        <v>99712</v>
      </c>
      <c r="F794" s="132"/>
      <c r="I794" s="133"/>
      <c r="K794" s="128"/>
      <c r="L794" s="128"/>
    </row>
    <row r="795" spans="1:12" s="125" customFormat="1" ht="12.75" x14ac:dyDescent="0.2">
      <c r="A795" s="121">
        <v>313</v>
      </c>
      <c r="B795" s="122" t="s">
        <v>572</v>
      </c>
      <c r="C795" s="123">
        <f>SUM(C796:C798)</f>
        <v>203479</v>
      </c>
      <c r="D795" s="123">
        <f>SUM(D796:D798)</f>
        <v>203479</v>
      </c>
      <c r="E795" s="123">
        <f>SUM(E796:E798)</f>
        <v>452147.27999999729</v>
      </c>
      <c r="F795" s="124">
        <f>+E795/D795*100</f>
        <v>222.20832616633524</v>
      </c>
      <c r="I795" s="133"/>
      <c r="K795" s="128"/>
      <c r="L795" s="128"/>
    </row>
    <row r="796" spans="1:12" s="125" customFormat="1" ht="12.75" x14ac:dyDescent="0.2">
      <c r="A796" s="136">
        <v>3132</v>
      </c>
      <c r="B796" s="137" t="s">
        <v>573</v>
      </c>
      <c r="C796" s="155">
        <v>203479</v>
      </c>
      <c r="D796" s="131">
        <f>C796</f>
        <v>203479</v>
      </c>
      <c r="E796" s="131">
        <v>452147.27999999729</v>
      </c>
      <c r="F796" s="132"/>
      <c r="I796" s="133"/>
      <c r="K796" s="128"/>
      <c r="L796" s="128"/>
    </row>
    <row r="797" spans="1:12" s="125" customFormat="1" ht="25.5" hidden="1" x14ac:dyDescent="0.2">
      <c r="A797" s="129">
        <v>3133</v>
      </c>
      <c r="B797" s="130" t="s">
        <v>574</v>
      </c>
      <c r="C797" s="131"/>
      <c r="D797" s="131">
        <f>C797</f>
        <v>0</v>
      </c>
      <c r="E797" s="138"/>
      <c r="F797" s="139"/>
      <c r="I797" s="133"/>
      <c r="K797" s="128"/>
      <c r="L797" s="128"/>
    </row>
    <row r="798" spans="1:12" s="125" customFormat="1" ht="12" hidden="1" customHeight="1" x14ac:dyDescent="0.2">
      <c r="A798" s="129">
        <v>3133</v>
      </c>
      <c r="B798" s="130" t="s">
        <v>574</v>
      </c>
      <c r="C798" s="131">
        <v>0</v>
      </c>
      <c r="D798" s="131">
        <v>0</v>
      </c>
      <c r="E798" s="131">
        <v>0</v>
      </c>
      <c r="F798" s="132"/>
      <c r="I798" s="133"/>
      <c r="K798" s="128"/>
      <c r="L798" s="128"/>
    </row>
    <row r="799" spans="1:12" s="125" customFormat="1" ht="12.75" x14ac:dyDescent="0.2">
      <c r="A799" s="121">
        <v>321</v>
      </c>
      <c r="B799" s="122" t="s">
        <v>575</v>
      </c>
      <c r="C799" s="123">
        <f>SUM(C800:C803)</f>
        <v>177133</v>
      </c>
      <c r="D799" s="123">
        <f>SUM(D800:D803)</f>
        <v>177133</v>
      </c>
      <c r="E799" s="123">
        <f>SUM(E800:E803)</f>
        <v>646471.45000000088</v>
      </c>
      <c r="F799" s="124">
        <f>+E799/D799*100</f>
        <v>364.96386895722475</v>
      </c>
      <c r="I799" s="133"/>
      <c r="K799" s="128"/>
      <c r="L799" s="128"/>
    </row>
    <row r="800" spans="1:12" s="125" customFormat="1" ht="12.75" x14ac:dyDescent="0.2">
      <c r="A800" s="129">
        <v>3211</v>
      </c>
      <c r="B800" s="130" t="s">
        <v>576</v>
      </c>
      <c r="C800" s="155">
        <v>101213</v>
      </c>
      <c r="D800" s="131">
        <f>C800</f>
        <v>101213</v>
      </c>
      <c r="E800" s="131">
        <v>418394.08000000031</v>
      </c>
      <c r="F800" s="132"/>
      <c r="I800" s="133"/>
      <c r="K800" s="128"/>
      <c r="L800" s="128"/>
    </row>
    <row r="801" spans="1:12" s="125" customFormat="1" ht="25.5" x14ac:dyDescent="0.2">
      <c r="A801" s="129">
        <v>3212</v>
      </c>
      <c r="B801" s="130" t="s">
        <v>577</v>
      </c>
      <c r="C801" s="155">
        <v>45399</v>
      </c>
      <c r="D801" s="131">
        <f>C801</f>
        <v>45399</v>
      </c>
      <c r="E801" s="131">
        <v>91106.980000000549</v>
      </c>
      <c r="F801" s="132"/>
      <c r="I801" s="133"/>
      <c r="K801" s="128"/>
      <c r="L801" s="128"/>
    </row>
    <row r="802" spans="1:12" s="125" customFormat="1" ht="12.75" x14ac:dyDescent="0.2">
      <c r="A802" s="129">
        <v>3213</v>
      </c>
      <c r="B802" s="130" t="s">
        <v>578</v>
      </c>
      <c r="C802" s="155">
        <v>21539</v>
      </c>
      <c r="D802" s="131">
        <f>C802</f>
        <v>21539</v>
      </c>
      <c r="E802" s="131">
        <v>95155.310000000027</v>
      </c>
      <c r="F802" s="132"/>
      <c r="I802" s="133"/>
      <c r="K802" s="128"/>
      <c r="L802" s="128"/>
    </row>
    <row r="803" spans="1:12" s="125" customFormat="1" ht="12.75" x14ac:dyDescent="0.2">
      <c r="A803" s="129">
        <v>3214</v>
      </c>
      <c r="B803" s="130" t="s">
        <v>579</v>
      </c>
      <c r="C803" s="131">
        <v>8982</v>
      </c>
      <c r="D803" s="131">
        <f>C803</f>
        <v>8982</v>
      </c>
      <c r="E803" s="131">
        <v>41815.080000000016</v>
      </c>
      <c r="F803" s="132"/>
      <c r="I803" s="133"/>
      <c r="K803" s="128"/>
      <c r="L803" s="128"/>
    </row>
    <row r="804" spans="1:12" s="125" customFormat="1" ht="12.75" x14ac:dyDescent="0.2">
      <c r="A804" s="121">
        <v>322</v>
      </c>
      <c r="B804" s="122" t="s">
        <v>580</v>
      </c>
      <c r="C804" s="123">
        <f>SUM(C805:C810)</f>
        <v>883123</v>
      </c>
      <c r="D804" s="123">
        <f>SUM(D805:D810)</f>
        <v>883123</v>
      </c>
      <c r="E804" s="123">
        <f>SUM(E805:E810)</f>
        <v>1167576.3399999989</v>
      </c>
      <c r="F804" s="124">
        <f>+E804/D804*100</f>
        <v>132.20993451648286</v>
      </c>
      <c r="I804" s="133"/>
      <c r="K804" s="128"/>
      <c r="L804" s="128"/>
    </row>
    <row r="805" spans="1:12" s="125" customFormat="1" ht="12.75" x14ac:dyDescent="0.2">
      <c r="A805" s="129">
        <v>3221</v>
      </c>
      <c r="B805" s="130" t="s">
        <v>581</v>
      </c>
      <c r="C805" s="131">
        <v>4286</v>
      </c>
      <c r="D805" s="131">
        <f t="shared" ref="D805:D810" si="34">C805</f>
        <v>4286</v>
      </c>
      <c r="E805" s="131">
        <v>7822.180000000003</v>
      </c>
      <c r="F805" s="132"/>
      <c r="I805" s="133"/>
      <c r="K805" s="128"/>
      <c r="L805" s="128"/>
    </row>
    <row r="806" spans="1:12" s="125" customFormat="1" ht="12.75" x14ac:dyDescent="0.2">
      <c r="A806" s="136" t="s">
        <v>582</v>
      </c>
      <c r="B806" s="137" t="s">
        <v>583</v>
      </c>
      <c r="C806" s="131">
        <v>762228</v>
      </c>
      <c r="D806" s="131">
        <f t="shared" si="34"/>
        <v>762228</v>
      </c>
      <c r="E806" s="131">
        <v>957949.21999999881</v>
      </c>
      <c r="F806" s="132"/>
      <c r="I806" s="133"/>
      <c r="K806" s="128"/>
      <c r="L806" s="128"/>
    </row>
    <row r="807" spans="1:12" s="125" customFormat="1" ht="12.75" x14ac:dyDescent="0.2">
      <c r="A807" s="129">
        <v>3223</v>
      </c>
      <c r="B807" s="130" t="s">
        <v>584</v>
      </c>
      <c r="C807" s="131">
        <v>3171</v>
      </c>
      <c r="D807" s="131">
        <f t="shared" si="34"/>
        <v>3171</v>
      </c>
      <c r="E807" s="131">
        <v>8289.6900000000023</v>
      </c>
      <c r="F807" s="132"/>
      <c r="I807" s="133"/>
      <c r="K807" s="128"/>
      <c r="L807" s="128"/>
    </row>
    <row r="808" spans="1:12" s="125" customFormat="1" ht="25.5" x14ac:dyDescent="0.2">
      <c r="A808" s="136" t="s">
        <v>585</v>
      </c>
      <c r="B808" s="137" t="s">
        <v>586</v>
      </c>
      <c r="C808" s="155">
        <v>111195</v>
      </c>
      <c r="D808" s="131">
        <f t="shared" si="34"/>
        <v>111195</v>
      </c>
      <c r="E808" s="131">
        <v>186291.38000000012</v>
      </c>
      <c r="F808" s="132"/>
      <c r="I808" s="133"/>
      <c r="K808" s="128"/>
      <c r="L808" s="128"/>
    </row>
    <row r="809" spans="1:12" s="125" customFormat="1" ht="12.75" x14ac:dyDescent="0.2">
      <c r="A809" s="129">
        <v>3225</v>
      </c>
      <c r="B809" s="130" t="s">
        <v>587</v>
      </c>
      <c r="C809" s="131">
        <v>903</v>
      </c>
      <c r="D809" s="131">
        <f t="shared" si="34"/>
        <v>903</v>
      </c>
      <c r="E809" s="131">
        <v>6049.7299999999987</v>
      </c>
      <c r="F809" s="132"/>
      <c r="G809" s="140"/>
      <c r="H809" s="140"/>
      <c r="I809" s="133"/>
      <c r="J809" s="140"/>
      <c r="K809" s="141"/>
      <c r="L809" s="128"/>
    </row>
    <row r="810" spans="1:12" s="125" customFormat="1" ht="12.75" x14ac:dyDescent="0.2">
      <c r="A810" s="129">
        <v>3227</v>
      </c>
      <c r="B810" s="130" t="s">
        <v>588</v>
      </c>
      <c r="C810" s="131">
        <v>1340</v>
      </c>
      <c r="D810" s="131">
        <f t="shared" si="34"/>
        <v>1340</v>
      </c>
      <c r="E810" s="131">
        <v>1174.1400000000001</v>
      </c>
      <c r="F810" s="132"/>
      <c r="G810" s="140"/>
      <c r="H810" s="140"/>
      <c r="I810" s="133"/>
      <c r="J810" s="140"/>
      <c r="K810" s="141"/>
      <c r="L810" s="128"/>
    </row>
    <row r="811" spans="1:12" s="125" customFormat="1" ht="12.75" x14ac:dyDescent="0.2">
      <c r="A811" s="121">
        <v>323</v>
      </c>
      <c r="B811" s="122" t="s">
        <v>589</v>
      </c>
      <c r="C811" s="123">
        <f>SUM(C812:C820)</f>
        <v>283082</v>
      </c>
      <c r="D811" s="123">
        <f>SUM(D812:D820)</f>
        <v>283082</v>
      </c>
      <c r="E811" s="123">
        <f>SUM(E812:E820)</f>
        <v>478629.72000000003</v>
      </c>
      <c r="F811" s="124">
        <f>+E811/D811*100</f>
        <v>169.0781187076536</v>
      </c>
      <c r="G811" s="140"/>
      <c r="H811" s="140"/>
      <c r="I811" s="133"/>
      <c r="J811" s="140"/>
      <c r="K811" s="141"/>
      <c r="L811" s="128"/>
    </row>
    <row r="812" spans="1:12" s="125" customFormat="1" ht="12.75" x14ac:dyDescent="0.2">
      <c r="A812" s="129">
        <v>3231</v>
      </c>
      <c r="B812" s="130" t="s">
        <v>590</v>
      </c>
      <c r="C812" s="131">
        <v>6013</v>
      </c>
      <c r="D812" s="131">
        <f>C812</f>
        <v>6013</v>
      </c>
      <c r="E812" s="131">
        <v>36696.860000000008</v>
      </c>
      <c r="F812" s="132"/>
      <c r="I812" s="133"/>
      <c r="K812" s="128"/>
      <c r="L812" s="128"/>
    </row>
    <row r="813" spans="1:12" s="125" customFormat="1" ht="12.75" x14ac:dyDescent="0.2">
      <c r="A813" s="129">
        <v>3232</v>
      </c>
      <c r="B813" s="130" t="s">
        <v>591</v>
      </c>
      <c r="C813" s="131">
        <v>84418</v>
      </c>
      <c r="D813" s="131">
        <f t="shared" ref="D813:D820" si="35">C813</f>
        <v>84418</v>
      </c>
      <c r="E813" s="131">
        <v>69730.859999999986</v>
      </c>
      <c r="F813" s="132"/>
      <c r="I813" s="133"/>
      <c r="K813" s="128"/>
      <c r="L813" s="128"/>
    </row>
    <row r="814" spans="1:12" s="125" customFormat="1" ht="12.75" x14ac:dyDescent="0.2">
      <c r="A814" s="129">
        <v>3233</v>
      </c>
      <c r="B814" s="130" t="s">
        <v>592</v>
      </c>
      <c r="C814" s="131">
        <v>31468</v>
      </c>
      <c r="D814" s="131">
        <f t="shared" si="35"/>
        <v>31468</v>
      </c>
      <c r="E814" s="131">
        <v>82167.220000000074</v>
      </c>
      <c r="F814" s="132"/>
      <c r="G814" s="140"/>
      <c r="H814" s="140"/>
      <c r="I814" s="133"/>
      <c r="K814" s="128"/>
      <c r="L814" s="128"/>
    </row>
    <row r="815" spans="1:12" s="125" customFormat="1" ht="12.75" x14ac:dyDescent="0.2">
      <c r="A815" s="129">
        <v>3234</v>
      </c>
      <c r="B815" s="130" t="s">
        <v>593</v>
      </c>
      <c r="C815" s="131">
        <v>267</v>
      </c>
      <c r="D815" s="131">
        <f t="shared" si="35"/>
        <v>267</v>
      </c>
      <c r="F815" s="132"/>
      <c r="I815" s="133"/>
      <c r="K815" s="128"/>
      <c r="L815" s="128"/>
    </row>
    <row r="816" spans="1:12" s="125" customFormat="1" ht="12.75" x14ac:dyDescent="0.2">
      <c r="A816" s="129">
        <v>3235</v>
      </c>
      <c r="B816" s="130" t="s">
        <v>594</v>
      </c>
      <c r="C816" s="131">
        <v>7498</v>
      </c>
      <c r="D816" s="131">
        <f t="shared" si="35"/>
        <v>7498</v>
      </c>
      <c r="E816" s="131">
        <v>28002.990000000009</v>
      </c>
      <c r="F816" s="132"/>
      <c r="I816" s="133"/>
      <c r="K816" s="128"/>
      <c r="L816" s="128"/>
    </row>
    <row r="817" spans="1:12" s="125" customFormat="1" ht="12.75" x14ac:dyDescent="0.2">
      <c r="A817" s="129">
        <v>3236</v>
      </c>
      <c r="B817" s="130" t="s">
        <v>595</v>
      </c>
      <c r="C817" s="131">
        <v>76100</v>
      </c>
      <c r="D817" s="131">
        <f t="shared" si="35"/>
        <v>76100</v>
      </c>
      <c r="E817" s="131">
        <v>135697.99999999997</v>
      </c>
      <c r="F817" s="132"/>
      <c r="I817" s="133"/>
      <c r="K817" s="128"/>
      <c r="L817" s="128"/>
    </row>
    <row r="818" spans="1:12" s="125" customFormat="1" ht="12.75" x14ac:dyDescent="0.2">
      <c r="A818" s="129">
        <v>3237</v>
      </c>
      <c r="B818" s="130" t="s">
        <v>596</v>
      </c>
      <c r="C818" s="155">
        <v>47342</v>
      </c>
      <c r="D818" s="131">
        <f t="shared" si="35"/>
        <v>47342</v>
      </c>
      <c r="E818" s="131">
        <v>48069.880000000005</v>
      </c>
      <c r="F818" s="132"/>
      <c r="I818" s="133"/>
      <c r="K818" s="128"/>
      <c r="L818" s="128"/>
    </row>
    <row r="819" spans="1:12" s="125" customFormat="1" ht="12.75" x14ac:dyDescent="0.2">
      <c r="A819" s="129">
        <v>3238</v>
      </c>
      <c r="B819" s="130" t="s">
        <v>597</v>
      </c>
      <c r="C819" s="131">
        <v>1336</v>
      </c>
      <c r="D819" s="131">
        <f t="shared" si="35"/>
        <v>1336</v>
      </c>
      <c r="E819" s="131">
        <v>2587.5</v>
      </c>
      <c r="F819" s="132"/>
      <c r="I819" s="133"/>
      <c r="K819" s="128"/>
      <c r="L819" s="128"/>
    </row>
    <row r="820" spans="1:12" s="125" customFormat="1" ht="12.75" x14ac:dyDescent="0.2">
      <c r="A820" s="129">
        <v>3239</v>
      </c>
      <c r="B820" s="130" t="s">
        <v>598</v>
      </c>
      <c r="C820" s="131">
        <v>28640</v>
      </c>
      <c r="D820" s="131">
        <f t="shared" si="35"/>
        <v>28640</v>
      </c>
      <c r="E820" s="131">
        <v>75676.409999999989</v>
      </c>
      <c r="F820" s="132"/>
      <c r="I820" s="133"/>
      <c r="K820" s="128"/>
      <c r="L820" s="128"/>
    </row>
    <row r="821" spans="1:12" s="125" customFormat="1" ht="12.75" x14ac:dyDescent="0.2">
      <c r="A821" s="121">
        <v>324</v>
      </c>
      <c r="B821" s="122" t="s">
        <v>599</v>
      </c>
      <c r="C821" s="123">
        <f>+C822</f>
        <v>24494</v>
      </c>
      <c r="D821" s="123">
        <f>+D822</f>
        <v>24494</v>
      </c>
      <c r="E821" s="123">
        <f>+E822</f>
        <v>69548.700000000012</v>
      </c>
      <c r="F821" s="124">
        <f>+E821/D821*100</f>
        <v>283.94178166081497</v>
      </c>
      <c r="I821" s="133"/>
      <c r="K821" s="128"/>
      <c r="L821" s="128"/>
    </row>
    <row r="822" spans="1:12" s="125" customFormat="1" ht="12.75" x14ac:dyDescent="0.2">
      <c r="A822" s="129">
        <v>3241</v>
      </c>
      <c r="B822" s="130" t="s">
        <v>599</v>
      </c>
      <c r="C822" s="131">
        <v>24494</v>
      </c>
      <c r="D822" s="131">
        <f>C822</f>
        <v>24494</v>
      </c>
      <c r="E822" s="131">
        <v>69548.700000000012</v>
      </c>
      <c r="F822" s="132"/>
      <c r="I822" s="133"/>
      <c r="K822" s="128"/>
      <c r="L822" s="128"/>
    </row>
    <row r="823" spans="1:12" s="125" customFormat="1" ht="12.75" x14ac:dyDescent="0.2">
      <c r="A823" s="121">
        <v>329</v>
      </c>
      <c r="B823" s="122" t="s">
        <v>600</v>
      </c>
      <c r="C823" s="123">
        <f>SUM(C824:C830)</f>
        <v>77506</v>
      </c>
      <c r="D823" s="123">
        <f>SUM(D824:D830)</f>
        <v>77506</v>
      </c>
      <c r="E823" s="123">
        <f>SUM(E824:E830)</f>
        <v>243491.98999999996</v>
      </c>
      <c r="F823" s="124">
        <f>+E823/D823*100</f>
        <v>314.15889092457354</v>
      </c>
      <c r="I823" s="133"/>
      <c r="K823" s="128"/>
      <c r="L823" s="128"/>
    </row>
    <row r="824" spans="1:12" s="125" customFormat="1" ht="25.5" hidden="1" x14ac:dyDescent="0.2">
      <c r="A824" s="129">
        <v>3291</v>
      </c>
      <c r="B824" s="130" t="s">
        <v>601</v>
      </c>
      <c r="C824" s="131"/>
      <c r="D824" s="131">
        <f>C824</f>
        <v>0</v>
      </c>
      <c r="E824" s="131"/>
      <c r="F824" s="132"/>
      <c r="I824" s="133"/>
      <c r="K824" s="128"/>
      <c r="L824" s="128"/>
    </row>
    <row r="825" spans="1:12" s="125" customFormat="1" ht="12.75" x14ac:dyDescent="0.2">
      <c r="A825" s="129">
        <v>3292</v>
      </c>
      <c r="B825" s="130" t="s">
        <v>602</v>
      </c>
      <c r="C825" s="131"/>
      <c r="D825" s="131">
        <f t="shared" ref="D825:D830" si="36">C825</f>
        <v>0</v>
      </c>
      <c r="E825" s="131">
        <v>11170.869999999999</v>
      </c>
      <c r="F825" s="132"/>
      <c r="I825" s="133"/>
      <c r="K825" s="128"/>
      <c r="L825" s="128"/>
    </row>
    <row r="826" spans="1:12" s="125" customFormat="1" ht="12.75" x14ac:dyDescent="0.2">
      <c r="A826" s="129">
        <v>3293</v>
      </c>
      <c r="B826" s="130" t="s">
        <v>603</v>
      </c>
      <c r="C826" s="131">
        <v>1759</v>
      </c>
      <c r="D826" s="131">
        <f t="shared" si="36"/>
        <v>1759</v>
      </c>
      <c r="E826" s="131">
        <v>16493.07</v>
      </c>
      <c r="F826" s="132"/>
      <c r="G826" s="140"/>
      <c r="H826" s="140"/>
      <c r="I826" s="133"/>
      <c r="J826" s="140"/>
      <c r="K826" s="128"/>
      <c r="L826" s="128"/>
    </row>
    <row r="827" spans="1:12" s="125" customFormat="1" ht="12.75" x14ac:dyDescent="0.2">
      <c r="A827" s="129">
        <v>3294</v>
      </c>
      <c r="B827" s="130" t="s">
        <v>604</v>
      </c>
      <c r="C827" s="131">
        <v>435</v>
      </c>
      <c r="D827" s="131">
        <f t="shared" si="36"/>
        <v>435</v>
      </c>
      <c r="E827" s="131">
        <v>10685.55</v>
      </c>
      <c r="F827" s="132"/>
      <c r="G827" s="140"/>
      <c r="H827" s="140"/>
      <c r="I827" s="133"/>
      <c r="J827" s="140"/>
      <c r="K827" s="128"/>
      <c r="L827" s="128"/>
    </row>
    <row r="828" spans="1:12" s="125" customFormat="1" ht="12.75" x14ac:dyDescent="0.2">
      <c r="A828" s="129">
        <v>3295</v>
      </c>
      <c r="B828" s="130" t="s">
        <v>605</v>
      </c>
      <c r="C828" s="131">
        <v>78</v>
      </c>
      <c r="D828" s="131">
        <f t="shared" si="36"/>
        <v>78</v>
      </c>
      <c r="E828" s="131">
        <v>346.71999999999997</v>
      </c>
      <c r="F828" s="132"/>
      <c r="G828" s="140"/>
      <c r="H828" s="140"/>
      <c r="I828" s="133"/>
      <c r="J828" s="140"/>
      <c r="K828" s="128"/>
      <c r="L828" s="128"/>
    </row>
    <row r="829" spans="1:12" s="125" customFormat="1" ht="12.75" hidden="1" x14ac:dyDescent="0.2">
      <c r="A829" s="129">
        <v>3296</v>
      </c>
      <c r="B829" s="130" t="s">
        <v>606</v>
      </c>
      <c r="C829" s="131"/>
      <c r="D829" s="131">
        <f t="shared" si="36"/>
        <v>0</v>
      </c>
      <c r="F829" s="132"/>
      <c r="G829" s="140"/>
      <c r="H829" s="140"/>
      <c r="I829" s="133"/>
      <c r="J829" s="140"/>
      <c r="K829" s="128"/>
      <c r="L829" s="128"/>
    </row>
    <row r="830" spans="1:12" s="125" customFormat="1" ht="12.75" x14ac:dyDescent="0.2">
      <c r="A830" s="129">
        <v>3299</v>
      </c>
      <c r="B830" s="130" t="s">
        <v>600</v>
      </c>
      <c r="C830" s="131">
        <v>75234</v>
      </c>
      <c r="D830" s="131">
        <f t="shared" si="36"/>
        <v>75234</v>
      </c>
      <c r="E830" s="131">
        <v>204795.77999999997</v>
      </c>
      <c r="F830" s="132"/>
      <c r="G830" s="140"/>
      <c r="H830" s="140"/>
      <c r="I830" s="133"/>
      <c r="J830" s="140"/>
      <c r="K830" s="128"/>
      <c r="L830" s="128"/>
    </row>
    <row r="831" spans="1:12" s="125" customFormat="1" ht="12.75" hidden="1" x14ac:dyDescent="0.2">
      <c r="A831" s="121">
        <v>342</v>
      </c>
      <c r="B831" s="122" t="s">
        <v>607</v>
      </c>
      <c r="C831" s="123">
        <f>+C832</f>
        <v>0</v>
      </c>
      <c r="D831" s="123">
        <f>+D832</f>
        <v>0</v>
      </c>
      <c r="E831" s="123">
        <f>+E832</f>
        <v>0</v>
      </c>
      <c r="F831" s="124" t="e">
        <f>+E831/D831*100</f>
        <v>#DIV/0!</v>
      </c>
      <c r="I831" s="133"/>
      <c r="K831" s="128"/>
      <c r="L831" s="128"/>
    </row>
    <row r="832" spans="1:12" s="125" customFormat="1" ht="25.5" hidden="1" customHeight="1" x14ac:dyDescent="0.2">
      <c r="A832" s="130">
        <v>3423</v>
      </c>
      <c r="B832" s="130" t="s">
        <v>276</v>
      </c>
      <c r="C832" s="131">
        <v>0</v>
      </c>
      <c r="D832" s="131">
        <f>C832</f>
        <v>0</v>
      </c>
      <c r="E832" s="131"/>
      <c r="F832" s="132"/>
      <c r="I832" s="133"/>
      <c r="K832" s="128"/>
      <c r="L832" s="128"/>
    </row>
    <row r="833" spans="1:12" s="125" customFormat="1" ht="12.75" x14ac:dyDescent="0.2">
      <c r="A833" s="121">
        <v>343</v>
      </c>
      <c r="B833" s="122" t="s">
        <v>608</v>
      </c>
      <c r="C833" s="123">
        <f>SUM(C834:C836)</f>
        <v>4932</v>
      </c>
      <c r="D833" s="123">
        <f>SUM(D834:D836)</f>
        <v>4932</v>
      </c>
      <c r="E833" s="123">
        <f>SUM(E834:E836)</f>
        <v>7896.3600000000006</v>
      </c>
      <c r="F833" s="124">
        <f>+E833/D833*100</f>
        <v>160.10462287104622</v>
      </c>
      <c r="I833" s="133"/>
      <c r="K833" s="128"/>
      <c r="L833" s="128"/>
    </row>
    <row r="834" spans="1:12" s="125" customFormat="1" ht="12.75" x14ac:dyDescent="0.2">
      <c r="A834" s="129">
        <v>3431</v>
      </c>
      <c r="B834" s="130" t="s">
        <v>609</v>
      </c>
      <c r="C834" s="131">
        <v>965</v>
      </c>
      <c r="D834" s="131">
        <f>C834</f>
        <v>965</v>
      </c>
      <c r="E834" s="131">
        <v>5170.3100000000013</v>
      </c>
      <c r="F834" s="132"/>
      <c r="I834" s="133"/>
      <c r="K834" s="128"/>
      <c r="L834" s="128"/>
    </row>
    <row r="835" spans="1:12" s="125" customFormat="1" ht="25.5" x14ac:dyDescent="0.2">
      <c r="A835" s="129">
        <v>3432</v>
      </c>
      <c r="B835" s="130" t="s">
        <v>610</v>
      </c>
      <c r="C835" s="131">
        <v>3967</v>
      </c>
      <c r="D835" s="131">
        <f>C835</f>
        <v>3967</v>
      </c>
      <c r="E835" s="131">
        <v>2726.0499999999993</v>
      </c>
      <c r="F835" s="132"/>
      <c r="I835" s="133"/>
      <c r="K835" s="128"/>
      <c r="L835" s="128"/>
    </row>
    <row r="836" spans="1:12" s="125" customFormat="1" ht="12.75" hidden="1" x14ac:dyDescent="0.2">
      <c r="A836" s="129">
        <v>3433</v>
      </c>
      <c r="B836" s="130" t="s">
        <v>611</v>
      </c>
      <c r="C836" s="131">
        <v>0</v>
      </c>
      <c r="D836" s="131">
        <f>C836</f>
        <v>0</v>
      </c>
      <c r="E836" s="131"/>
      <c r="F836" s="132"/>
      <c r="I836" s="133"/>
      <c r="K836" s="128"/>
      <c r="L836" s="128"/>
    </row>
    <row r="837" spans="1:12" s="125" customFormat="1" ht="12.75" x14ac:dyDescent="0.2">
      <c r="A837" s="121">
        <v>368</v>
      </c>
      <c r="B837" s="122" t="s">
        <v>323</v>
      </c>
      <c r="C837" s="123">
        <f>C838</f>
        <v>0</v>
      </c>
      <c r="D837" s="123">
        <f t="shared" ref="D837:E837" si="37">D838</f>
        <v>0</v>
      </c>
      <c r="E837" s="123">
        <f t="shared" si="37"/>
        <v>60302.979999999996</v>
      </c>
      <c r="F837" s="124" t="s">
        <v>647</v>
      </c>
      <c r="I837" s="133"/>
      <c r="K837" s="128"/>
      <c r="L837" s="128"/>
    </row>
    <row r="838" spans="1:12" s="125" customFormat="1" ht="12.75" x14ac:dyDescent="0.2">
      <c r="A838" s="143">
        <v>3681</v>
      </c>
      <c r="B838" s="143" t="s">
        <v>325</v>
      </c>
      <c r="C838" s="131">
        <v>0</v>
      </c>
      <c r="D838" s="131">
        <f>C838</f>
        <v>0</v>
      </c>
      <c r="E838" s="131">
        <v>60302.979999999996</v>
      </c>
      <c r="F838" s="132"/>
      <c r="I838" s="133"/>
      <c r="K838" s="128"/>
      <c r="L838" s="128"/>
    </row>
    <row r="839" spans="1:12" s="125" customFormat="1" ht="25.5" x14ac:dyDescent="0.2">
      <c r="A839" s="121">
        <v>369</v>
      </c>
      <c r="B839" s="122" t="s">
        <v>612</v>
      </c>
      <c r="C839" s="123">
        <f>C840+C841</f>
        <v>0</v>
      </c>
      <c r="D839" s="123">
        <f>D840+D841</f>
        <v>0</v>
      </c>
      <c r="E839" s="123">
        <f>E840+E841</f>
        <v>66464.100000000006</v>
      </c>
      <c r="F839" s="124" t="s">
        <v>647</v>
      </c>
      <c r="I839" s="133"/>
      <c r="K839" s="128"/>
      <c r="L839" s="128"/>
    </row>
    <row r="840" spans="1:12" s="125" customFormat="1" ht="25.5" hidden="1" x14ac:dyDescent="0.2">
      <c r="A840" s="143">
        <v>3691</v>
      </c>
      <c r="B840" s="143" t="s">
        <v>613</v>
      </c>
      <c r="C840" s="131">
        <v>0</v>
      </c>
      <c r="D840" s="131">
        <f>C840</f>
        <v>0</v>
      </c>
      <c r="E840" s="131"/>
      <c r="F840" s="132"/>
      <c r="I840" s="133"/>
      <c r="K840" s="128"/>
      <c r="L840" s="128"/>
    </row>
    <row r="841" spans="1:12" s="125" customFormat="1" ht="25.5" x14ac:dyDescent="0.2">
      <c r="A841" s="143">
        <v>3693</v>
      </c>
      <c r="B841" s="143" t="s">
        <v>77</v>
      </c>
      <c r="C841" s="131">
        <v>0</v>
      </c>
      <c r="D841" s="131">
        <f>C841</f>
        <v>0</v>
      </c>
      <c r="E841" s="131">
        <v>66464.100000000006</v>
      </c>
      <c r="F841" s="132"/>
      <c r="I841" s="133"/>
      <c r="K841" s="128"/>
      <c r="L841" s="128"/>
    </row>
    <row r="842" spans="1:12" s="125" customFormat="1" ht="25.5" x14ac:dyDescent="0.2">
      <c r="A842" s="121">
        <v>372</v>
      </c>
      <c r="B842" s="122" t="s">
        <v>614</v>
      </c>
      <c r="C842" s="123">
        <f>SUM(C843:C843)</f>
        <v>0</v>
      </c>
      <c r="D842" s="123">
        <f>SUM(D843:D843)</f>
        <v>0</v>
      </c>
      <c r="E842" s="123">
        <f>SUM(E843:E843)</f>
        <v>71693.40999999996</v>
      </c>
      <c r="F842" s="124" t="s">
        <v>647</v>
      </c>
      <c r="I842" s="133"/>
      <c r="K842" s="128"/>
      <c r="L842" s="128"/>
    </row>
    <row r="843" spans="1:12" s="125" customFormat="1" ht="12.75" x14ac:dyDescent="0.2">
      <c r="A843" s="129">
        <v>3721</v>
      </c>
      <c r="B843" s="130" t="s">
        <v>615</v>
      </c>
      <c r="C843" s="131">
        <v>0</v>
      </c>
      <c r="D843" s="131">
        <f>C843</f>
        <v>0</v>
      </c>
      <c r="E843" s="131">
        <v>71693.40999999996</v>
      </c>
      <c r="F843" s="132"/>
      <c r="I843" s="133"/>
      <c r="K843" s="128"/>
      <c r="L843" s="128"/>
    </row>
    <row r="844" spans="1:12" s="125" customFormat="1" ht="12.75" x14ac:dyDescent="0.2">
      <c r="A844" s="121">
        <v>381</v>
      </c>
      <c r="B844" s="122" t="s">
        <v>125</v>
      </c>
      <c r="C844" s="123">
        <f>+C845</f>
        <v>0</v>
      </c>
      <c r="D844" s="123">
        <f>+D845</f>
        <v>0</v>
      </c>
      <c r="E844" s="123">
        <f>+E845</f>
        <v>259394.91</v>
      </c>
      <c r="F844" s="124" t="s">
        <v>647</v>
      </c>
      <c r="I844" s="133"/>
      <c r="K844" s="128"/>
      <c r="L844" s="128"/>
    </row>
    <row r="845" spans="1:12" s="125" customFormat="1" ht="12.75" x14ac:dyDescent="0.2">
      <c r="A845" s="129" t="s">
        <v>354</v>
      </c>
      <c r="B845" s="130" t="s">
        <v>355</v>
      </c>
      <c r="C845" s="131">
        <v>0</v>
      </c>
      <c r="D845" s="131">
        <f>C845</f>
        <v>0</v>
      </c>
      <c r="E845" s="131">
        <v>259394.91</v>
      </c>
      <c r="F845" s="132"/>
      <c r="I845" s="133"/>
      <c r="K845" s="128"/>
      <c r="L845" s="128"/>
    </row>
    <row r="846" spans="1:12" s="125" customFormat="1" ht="12.75" hidden="1" x14ac:dyDescent="0.2">
      <c r="A846" s="121">
        <v>383</v>
      </c>
      <c r="B846" s="122" t="s">
        <v>616</v>
      </c>
      <c r="C846" s="123">
        <f>+C847+C848</f>
        <v>0</v>
      </c>
      <c r="D846" s="123">
        <f>+D847+D848</f>
        <v>0</v>
      </c>
      <c r="E846" s="123">
        <f>+E847+E848</f>
        <v>0</v>
      </c>
      <c r="F846" s="124" t="e">
        <f>+E846/D846*100</f>
        <v>#DIV/0!</v>
      </c>
      <c r="I846" s="133"/>
      <c r="K846" s="128"/>
      <c r="L846" s="128"/>
    </row>
    <row r="847" spans="1:12" s="125" customFormat="1" ht="12.75" hidden="1" x14ac:dyDescent="0.2">
      <c r="A847" s="129">
        <v>3831</v>
      </c>
      <c r="B847" s="130" t="s">
        <v>617</v>
      </c>
      <c r="C847" s="131">
        <v>0</v>
      </c>
      <c r="D847" s="131">
        <f>C847</f>
        <v>0</v>
      </c>
      <c r="E847" s="131"/>
      <c r="F847" s="132"/>
      <c r="I847" s="133"/>
      <c r="K847" s="128"/>
      <c r="L847" s="128"/>
    </row>
    <row r="848" spans="1:12" s="125" customFormat="1" ht="12.75" hidden="1" x14ac:dyDescent="0.2">
      <c r="A848" s="129">
        <v>3834</v>
      </c>
      <c r="B848" s="130" t="s">
        <v>372</v>
      </c>
      <c r="C848" s="131">
        <v>0</v>
      </c>
      <c r="D848" s="131">
        <f>C848</f>
        <v>0</v>
      </c>
      <c r="E848" s="131">
        <v>0</v>
      </c>
      <c r="F848" s="132"/>
      <c r="I848" s="133"/>
      <c r="K848" s="128"/>
      <c r="L848" s="128"/>
    </row>
    <row r="849" spans="1:13" s="125" customFormat="1" ht="12" hidden="1" customHeight="1" x14ac:dyDescent="0.2">
      <c r="A849" s="121">
        <v>385</v>
      </c>
      <c r="B849" s="122" t="s">
        <v>618</v>
      </c>
      <c r="C849" s="123">
        <v>0</v>
      </c>
      <c r="D849" s="131">
        <f>C849</f>
        <v>0</v>
      </c>
      <c r="E849" s="123">
        <v>0</v>
      </c>
      <c r="F849" s="124">
        <v>0</v>
      </c>
      <c r="I849" s="133"/>
      <c r="K849" s="128"/>
      <c r="L849" s="128"/>
    </row>
    <row r="850" spans="1:13" s="125" customFormat="1" ht="12.75" x14ac:dyDescent="0.2">
      <c r="A850" s="121">
        <v>421</v>
      </c>
      <c r="B850" s="122" t="s">
        <v>619</v>
      </c>
      <c r="C850" s="123">
        <f>SUM(C851:C852)</f>
        <v>84086</v>
      </c>
      <c r="D850" s="123">
        <f>SUM(D851:D852)</f>
        <v>84086</v>
      </c>
      <c r="E850" s="123">
        <f>SUM(E851:E852)</f>
        <v>0</v>
      </c>
      <c r="F850" s="124">
        <f>+E850/D850*100</f>
        <v>0</v>
      </c>
      <c r="I850" s="133"/>
      <c r="K850" s="128"/>
      <c r="L850" s="128"/>
    </row>
    <row r="851" spans="1:13" s="125" customFormat="1" ht="12.75" x14ac:dyDescent="0.2">
      <c r="A851" s="129">
        <v>4212</v>
      </c>
      <c r="B851" s="130" t="s">
        <v>620</v>
      </c>
      <c r="C851" s="155">
        <v>74492</v>
      </c>
      <c r="D851" s="131">
        <f>C851</f>
        <v>74492</v>
      </c>
      <c r="E851" s="131"/>
      <c r="F851" s="132"/>
      <c r="I851" s="133"/>
      <c r="K851" s="128"/>
      <c r="L851" s="128"/>
    </row>
    <row r="852" spans="1:13" s="125" customFormat="1" ht="12.75" x14ac:dyDescent="0.2">
      <c r="A852" s="129">
        <v>4214</v>
      </c>
      <c r="B852" s="130" t="s">
        <v>621</v>
      </c>
      <c r="C852" s="131">
        <v>9594</v>
      </c>
      <c r="D852" s="131">
        <f>C852</f>
        <v>9594</v>
      </c>
      <c r="E852" s="131"/>
      <c r="F852" s="132"/>
      <c r="I852" s="133"/>
      <c r="K852" s="128"/>
      <c r="L852" s="128"/>
    </row>
    <row r="853" spans="1:13" s="125" customFormat="1" ht="12.75" x14ac:dyDescent="0.2">
      <c r="A853" s="121">
        <v>422</v>
      </c>
      <c r="B853" s="122" t="s">
        <v>622</v>
      </c>
      <c r="C853" s="123">
        <f>SUM(C854:C859)</f>
        <v>717472</v>
      </c>
      <c r="D853" s="123">
        <f>SUM(D854:D859)</f>
        <v>717472</v>
      </c>
      <c r="E853" s="123">
        <f>SUM(E854:E859)</f>
        <v>1293168.07</v>
      </c>
      <c r="F853" s="124">
        <f>+E853/D853*100</f>
        <v>180.23951736095626</v>
      </c>
      <c r="I853" s="133"/>
      <c r="K853" s="128"/>
      <c r="L853" s="128"/>
    </row>
    <row r="854" spans="1:13" s="125" customFormat="1" ht="12.75" x14ac:dyDescent="0.2">
      <c r="A854" s="129">
        <v>4221</v>
      </c>
      <c r="B854" s="130" t="s">
        <v>623</v>
      </c>
      <c r="C854" s="155">
        <v>108044</v>
      </c>
      <c r="D854" s="131">
        <f t="shared" ref="D854:D859" si="38">C854</f>
        <v>108044</v>
      </c>
      <c r="E854" s="131">
        <v>89528.329999999973</v>
      </c>
      <c r="F854" s="132"/>
      <c r="I854" s="133"/>
      <c r="K854" s="128"/>
      <c r="L854" s="128"/>
    </row>
    <row r="855" spans="1:13" s="125" customFormat="1" ht="12.75" x14ac:dyDescent="0.2">
      <c r="A855" s="129">
        <v>4222</v>
      </c>
      <c r="B855" s="130" t="s">
        <v>624</v>
      </c>
      <c r="C855" s="131">
        <v>332</v>
      </c>
      <c r="D855" s="131">
        <f t="shared" si="38"/>
        <v>332</v>
      </c>
      <c r="E855" s="125">
        <v>1281.25</v>
      </c>
      <c r="F855" s="132"/>
      <c r="I855" s="133"/>
      <c r="K855" s="128"/>
      <c r="L855" s="128"/>
    </row>
    <row r="856" spans="1:13" s="125" customFormat="1" ht="12.75" x14ac:dyDescent="0.2">
      <c r="A856" s="129">
        <v>4223</v>
      </c>
      <c r="B856" s="130" t="s">
        <v>625</v>
      </c>
      <c r="C856" s="131">
        <v>9789</v>
      </c>
      <c r="D856" s="131">
        <f t="shared" si="38"/>
        <v>9789</v>
      </c>
      <c r="E856" s="131">
        <v>4775.74</v>
      </c>
      <c r="F856" s="132"/>
      <c r="I856" s="133"/>
      <c r="J856" s="140"/>
      <c r="K856" s="141"/>
      <c r="L856" s="141"/>
      <c r="M856" s="140"/>
    </row>
    <row r="857" spans="1:13" s="125" customFormat="1" ht="12.75" x14ac:dyDescent="0.2">
      <c r="A857" s="129">
        <v>4224</v>
      </c>
      <c r="B857" s="130" t="s">
        <v>626</v>
      </c>
      <c r="C857" s="131">
        <v>498843</v>
      </c>
      <c r="D857" s="131">
        <f t="shared" si="38"/>
        <v>498843</v>
      </c>
      <c r="E857" s="131">
        <v>623584.54</v>
      </c>
      <c r="F857" s="132"/>
      <c r="I857" s="133"/>
      <c r="J857" s="140"/>
      <c r="K857" s="141"/>
      <c r="L857" s="141"/>
      <c r="M857" s="140"/>
    </row>
    <row r="858" spans="1:13" s="125" customFormat="1" ht="12.75" x14ac:dyDescent="0.2">
      <c r="A858" s="129">
        <v>4225</v>
      </c>
      <c r="B858" s="130" t="s">
        <v>627</v>
      </c>
      <c r="C858" s="131">
        <v>100207</v>
      </c>
      <c r="D858" s="131">
        <f t="shared" si="38"/>
        <v>100207</v>
      </c>
      <c r="E858" s="131">
        <v>572343.17999999993</v>
      </c>
      <c r="F858" s="132"/>
      <c r="I858" s="133"/>
      <c r="J858" s="140"/>
      <c r="K858" s="141"/>
      <c r="L858" s="141"/>
      <c r="M858" s="140"/>
    </row>
    <row r="859" spans="1:13" s="125" customFormat="1" ht="12.75" x14ac:dyDescent="0.2">
      <c r="A859" s="129">
        <v>4227</v>
      </c>
      <c r="B859" s="130" t="s">
        <v>628</v>
      </c>
      <c r="C859" s="131">
        <v>257</v>
      </c>
      <c r="D859" s="131">
        <f t="shared" si="38"/>
        <v>257</v>
      </c>
      <c r="E859" s="131">
        <v>1655.03</v>
      </c>
      <c r="F859" s="132"/>
      <c r="I859" s="133"/>
      <c r="J859" s="140"/>
      <c r="K859" s="141"/>
      <c r="L859" s="141"/>
      <c r="M859" s="140"/>
    </row>
    <row r="860" spans="1:13" s="125" customFormat="1" ht="12.75" x14ac:dyDescent="0.2">
      <c r="A860" s="121">
        <v>423</v>
      </c>
      <c r="B860" s="122" t="s">
        <v>629</v>
      </c>
      <c r="C860" s="123">
        <f>+C861+C862</f>
        <v>17899</v>
      </c>
      <c r="D860" s="123">
        <f>+D861+D862</f>
        <v>17899</v>
      </c>
      <c r="E860" s="123">
        <f>+E861+E862</f>
        <v>0</v>
      </c>
      <c r="F860" s="124">
        <f>+E860/D860*100</f>
        <v>0</v>
      </c>
      <c r="I860" s="133"/>
      <c r="J860" s="140"/>
      <c r="K860" s="141"/>
      <c r="L860" s="141"/>
      <c r="M860" s="140"/>
    </row>
    <row r="861" spans="1:13" s="125" customFormat="1" ht="12.75" x14ac:dyDescent="0.2">
      <c r="A861" s="129">
        <v>4231</v>
      </c>
      <c r="B861" s="130" t="s">
        <v>630</v>
      </c>
      <c r="C861" s="131">
        <v>1216</v>
      </c>
      <c r="D861" s="131">
        <f>C861</f>
        <v>1216</v>
      </c>
      <c r="E861" s="131"/>
      <c r="F861" s="132"/>
      <c r="I861" s="133"/>
      <c r="J861" s="140"/>
      <c r="K861" s="141"/>
      <c r="L861" s="141"/>
      <c r="M861" s="140"/>
    </row>
    <row r="862" spans="1:13" s="125" customFormat="1" ht="25.5" x14ac:dyDescent="0.2">
      <c r="A862" s="129">
        <v>4233</v>
      </c>
      <c r="B862" s="130" t="s">
        <v>631</v>
      </c>
      <c r="C862" s="131">
        <v>16683</v>
      </c>
      <c r="D862" s="131">
        <f>C862</f>
        <v>16683</v>
      </c>
      <c r="E862" s="131"/>
      <c r="F862" s="132"/>
      <c r="I862" s="133"/>
      <c r="J862" s="140"/>
      <c r="K862" s="141"/>
      <c r="L862" s="141"/>
      <c r="M862" s="140"/>
    </row>
    <row r="863" spans="1:13" s="125" customFormat="1" ht="25.5" x14ac:dyDescent="0.2">
      <c r="A863" s="121">
        <v>424</v>
      </c>
      <c r="B863" s="122" t="s">
        <v>632</v>
      </c>
      <c r="C863" s="123">
        <f>+C864</f>
        <v>1406</v>
      </c>
      <c r="D863" s="123">
        <f>+D864</f>
        <v>1406</v>
      </c>
      <c r="E863" s="123">
        <f>+E864</f>
        <v>1162.98</v>
      </c>
      <c r="F863" s="124">
        <f>+E863/D863*100</f>
        <v>82.715504978662878</v>
      </c>
      <c r="I863" s="133"/>
      <c r="K863" s="128"/>
      <c r="L863" s="128"/>
    </row>
    <row r="864" spans="1:13" s="125" customFormat="1" ht="12.75" x14ac:dyDescent="0.2">
      <c r="A864" s="136" t="s">
        <v>633</v>
      </c>
      <c r="B864" s="137" t="s">
        <v>634</v>
      </c>
      <c r="C864" s="131">
        <v>1406</v>
      </c>
      <c r="D864" s="131">
        <f>C864</f>
        <v>1406</v>
      </c>
      <c r="E864" s="131">
        <v>1162.98</v>
      </c>
      <c r="F864" s="132"/>
      <c r="I864" s="133"/>
      <c r="K864" s="128"/>
      <c r="L864" s="128"/>
    </row>
    <row r="865" spans="1:12" s="125" customFormat="1" ht="12.75" x14ac:dyDescent="0.2">
      <c r="A865" s="121">
        <v>426</v>
      </c>
      <c r="B865" s="122" t="s">
        <v>635</v>
      </c>
      <c r="C865" s="123">
        <f>SUM(C866:C866)</f>
        <v>119496</v>
      </c>
      <c r="D865" s="123">
        <f>SUM(D866:D866)</f>
        <v>119496</v>
      </c>
      <c r="E865" s="123">
        <f>SUM(E866:E866)</f>
        <v>20050.040000000005</v>
      </c>
      <c r="F865" s="124">
        <f>+E865/D865*100</f>
        <v>16.778837785365205</v>
      </c>
      <c r="I865" s="133"/>
      <c r="K865" s="128"/>
      <c r="L865" s="128"/>
    </row>
    <row r="866" spans="1:12" s="125" customFormat="1" ht="12.75" x14ac:dyDescent="0.2">
      <c r="A866" s="129">
        <v>4262</v>
      </c>
      <c r="B866" s="130" t="s">
        <v>636</v>
      </c>
      <c r="C866" s="131">
        <v>119496</v>
      </c>
      <c r="D866" s="131">
        <f>C866</f>
        <v>119496</v>
      </c>
      <c r="E866" s="131">
        <v>20050.040000000005</v>
      </c>
      <c r="F866" s="132"/>
      <c r="I866" s="133"/>
      <c r="K866" s="128"/>
      <c r="L866" s="128"/>
    </row>
    <row r="867" spans="1:12" s="125" customFormat="1" ht="12.75" hidden="1" x14ac:dyDescent="0.2">
      <c r="A867" s="121">
        <v>451</v>
      </c>
      <c r="B867" s="122" t="s">
        <v>637</v>
      </c>
      <c r="C867" s="123">
        <f>+C868</f>
        <v>0</v>
      </c>
      <c r="D867" s="123">
        <f>+D868</f>
        <v>0</v>
      </c>
      <c r="E867" s="123">
        <f>+E868</f>
        <v>0</v>
      </c>
      <c r="F867" s="124" t="e">
        <f>+E867/D867*100</f>
        <v>#DIV/0!</v>
      </c>
      <c r="I867" s="133"/>
      <c r="K867" s="128"/>
      <c r="L867" s="128"/>
    </row>
    <row r="868" spans="1:12" s="125" customFormat="1" ht="12.75" hidden="1" x14ac:dyDescent="0.2">
      <c r="A868" s="129">
        <v>4511</v>
      </c>
      <c r="B868" s="130" t="s">
        <v>637</v>
      </c>
      <c r="C868" s="131"/>
      <c r="D868" s="131">
        <f>C868</f>
        <v>0</v>
      </c>
      <c r="E868" s="131">
        <v>0</v>
      </c>
      <c r="F868" s="132"/>
      <c r="I868" s="133"/>
      <c r="K868" s="128"/>
      <c r="L868" s="128"/>
    </row>
    <row r="869" spans="1:12" s="125" customFormat="1" ht="38.25" hidden="1" x14ac:dyDescent="0.2">
      <c r="A869" s="121">
        <v>544</v>
      </c>
      <c r="B869" s="122" t="s">
        <v>548</v>
      </c>
      <c r="C869" s="123">
        <f>C870</f>
        <v>0</v>
      </c>
      <c r="D869" s="123">
        <f>D870</f>
        <v>0</v>
      </c>
      <c r="E869" s="123">
        <f>E870</f>
        <v>0</v>
      </c>
      <c r="F869" s="124" t="e">
        <f>+E869/D869*100</f>
        <v>#DIV/0!</v>
      </c>
      <c r="I869" s="133"/>
      <c r="K869" s="128"/>
      <c r="L869" s="128"/>
    </row>
    <row r="870" spans="1:12" s="125" customFormat="1" ht="38.25" hidden="1" x14ac:dyDescent="0.2">
      <c r="A870" s="129">
        <v>5445</v>
      </c>
      <c r="B870" s="130" t="s">
        <v>638</v>
      </c>
      <c r="C870" s="131">
        <v>0</v>
      </c>
      <c r="D870" s="131">
        <f>C870</f>
        <v>0</v>
      </c>
      <c r="E870" s="131"/>
      <c r="F870" s="132"/>
      <c r="I870" s="133"/>
      <c r="K870" s="128"/>
      <c r="L870" s="128"/>
    </row>
    <row r="871" spans="1:12" s="125" customFormat="1" ht="49.5" customHeight="1" x14ac:dyDescent="0.2">
      <c r="A871" s="246" t="s">
        <v>661</v>
      </c>
      <c r="B871" s="246"/>
      <c r="C871" s="147">
        <f>C788+C793+C795+C799+C804+C811+C821+C823+C831+C833+C837+C839+C842+C844+C846+C850+C853+C860+C863+C865+C867+C869</f>
        <v>4100596</v>
      </c>
      <c r="D871" s="147">
        <f t="shared" ref="D871" si="39">D788+D793+D795+D799+D804+D811+D821+D823+D831+D833+D837+D839+D842+D844+D846+D850+D853+D860+D863+D865+D867+D869</f>
        <v>4100596</v>
      </c>
      <c r="E871" s="147">
        <f>E788+E793+E795+E799+E804+E811+E821+E823+E831+E833+E837+E839+E842+E844+E846+E850+E853+E860+E863+E865+E867+E869</f>
        <v>7747306.060000007</v>
      </c>
      <c r="F871" s="148">
        <f>+E871/D871*100</f>
        <v>188.93122024213082</v>
      </c>
      <c r="I871" s="133"/>
      <c r="K871" s="128"/>
      <c r="L871" s="128"/>
    </row>
    <row r="872" spans="1:12" s="158" customFormat="1" ht="12.75" x14ac:dyDescent="0.25">
      <c r="A872" s="167"/>
      <c r="B872" s="168"/>
      <c r="C872" s="169"/>
      <c r="D872" s="169"/>
      <c r="E872" s="169"/>
      <c r="F872" s="170"/>
      <c r="I872" s="116"/>
    </row>
    <row r="873" spans="1:12" s="158" customFormat="1" ht="12.75" x14ac:dyDescent="0.25">
      <c r="A873" s="167"/>
      <c r="B873" s="168"/>
      <c r="C873" s="169"/>
      <c r="D873" s="169"/>
      <c r="E873" s="169"/>
      <c r="F873" s="170"/>
      <c r="I873" s="116"/>
    </row>
    <row r="874" spans="1:12" s="115" customFormat="1" ht="25.5" x14ac:dyDescent="0.25">
      <c r="A874" s="111" t="s">
        <v>563</v>
      </c>
      <c r="B874" s="112" t="s">
        <v>654</v>
      </c>
      <c r="C874" s="113"/>
      <c r="D874" s="113"/>
      <c r="E874" s="113"/>
      <c r="F874" s="114"/>
      <c r="I874" s="116"/>
    </row>
    <row r="875" spans="1:12" s="115" customFormat="1" ht="25.5" x14ac:dyDescent="0.25">
      <c r="A875" s="117" t="s">
        <v>565</v>
      </c>
      <c r="B875" s="118" t="s">
        <v>662</v>
      </c>
      <c r="C875" s="119"/>
      <c r="D875" s="119"/>
      <c r="E875" s="119"/>
      <c r="F875" s="120"/>
      <c r="I875" s="116"/>
    </row>
    <row r="876" spans="1:12" s="125" customFormat="1" ht="12.75" x14ac:dyDescent="0.2">
      <c r="A876" s="121">
        <v>311</v>
      </c>
      <c r="B876" s="122" t="s">
        <v>567</v>
      </c>
      <c r="C876" s="123">
        <f>+C877+C878+C879+C880</f>
        <v>227198</v>
      </c>
      <c r="D876" s="123">
        <f>+D877+D878+D879+D880</f>
        <v>227198</v>
      </c>
      <c r="E876" s="123">
        <f>+E877+E878+E879+E880</f>
        <v>323953.10000000009</v>
      </c>
      <c r="F876" s="124">
        <f>+E876/D876*100</f>
        <v>142.58624635780248</v>
      </c>
      <c r="G876" s="204"/>
      <c r="I876" s="133"/>
      <c r="K876" s="128"/>
      <c r="L876" s="128"/>
    </row>
    <row r="877" spans="1:12" s="125" customFormat="1" ht="12.75" x14ac:dyDescent="0.2">
      <c r="A877" s="129">
        <v>3111</v>
      </c>
      <c r="B877" s="130" t="s">
        <v>568</v>
      </c>
      <c r="C877" s="155">
        <v>227198</v>
      </c>
      <c r="D877" s="131">
        <f>C877</f>
        <v>227198</v>
      </c>
      <c r="E877" s="131">
        <v>323935.47000000009</v>
      </c>
      <c r="F877" s="132"/>
      <c r="I877" s="133"/>
      <c r="J877" s="134"/>
      <c r="K877" s="128"/>
      <c r="L877" s="128"/>
    </row>
    <row r="878" spans="1:12" s="125" customFormat="1" ht="12.75" x14ac:dyDescent="0.2">
      <c r="A878" s="129">
        <v>3112</v>
      </c>
      <c r="B878" s="130" t="s">
        <v>569</v>
      </c>
      <c r="C878" s="131"/>
      <c r="D878" s="131">
        <f>C878</f>
        <v>0</v>
      </c>
      <c r="E878" s="131">
        <v>17.63</v>
      </c>
      <c r="F878" s="132"/>
      <c r="I878" s="133"/>
      <c r="J878" s="134"/>
      <c r="K878" s="128"/>
      <c r="L878" s="128"/>
    </row>
    <row r="879" spans="1:12" s="125" customFormat="1" ht="12.75" hidden="1" x14ac:dyDescent="0.2">
      <c r="A879" s="129">
        <v>3113</v>
      </c>
      <c r="B879" s="130" t="s">
        <v>570</v>
      </c>
      <c r="C879" s="131"/>
      <c r="D879" s="131">
        <f>C879</f>
        <v>0</v>
      </c>
      <c r="E879" s="131"/>
      <c r="F879" s="132"/>
      <c r="I879" s="133"/>
      <c r="J879" s="134"/>
      <c r="K879" s="128"/>
      <c r="L879" s="128"/>
    </row>
    <row r="880" spans="1:12" s="125" customFormat="1" ht="12.75" hidden="1" x14ac:dyDescent="0.2">
      <c r="A880" s="129">
        <v>3114</v>
      </c>
      <c r="B880" s="130" t="s">
        <v>193</v>
      </c>
      <c r="C880" s="131">
        <v>0</v>
      </c>
      <c r="D880" s="131">
        <f>C880</f>
        <v>0</v>
      </c>
      <c r="E880" s="131"/>
      <c r="F880" s="132"/>
      <c r="I880" s="133"/>
      <c r="J880" s="134"/>
      <c r="K880" s="128"/>
      <c r="L880" s="128"/>
    </row>
    <row r="881" spans="1:12" s="125" customFormat="1" ht="12.75" x14ac:dyDescent="0.2">
      <c r="A881" s="121">
        <v>312</v>
      </c>
      <c r="B881" s="122" t="s">
        <v>571</v>
      </c>
      <c r="C881" s="123">
        <f>+C882</f>
        <v>0</v>
      </c>
      <c r="D881" s="123">
        <f>+D882</f>
        <v>0</v>
      </c>
      <c r="E881" s="123">
        <f>+E882</f>
        <v>8568.6</v>
      </c>
      <c r="F881" s="124" t="s">
        <v>647</v>
      </c>
      <c r="I881" s="133"/>
      <c r="J881" s="134"/>
      <c r="K881" s="128"/>
      <c r="L881" s="128"/>
    </row>
    <row r="882" spans="1:12" s="125" customFormat="1" ht="12.75" x14ac:dyDescent="0.2">
      <c r="A882" s="129">
        <v>3121</v>
      </c>
      <c r="B882" s="130" t="s">
        <v>571</v>
      </c>
      <c r="C882" s="131"/>
      <c r="D882" s="131"/>
      <c r="E882" s="131">
        <v>8568.6</v>
      </c>
      <c r="F882" s="132"/>
      <c r="I882" s="133"/>
      <c r="K882" s="128"/>
      <c r="L882" s="128"/>
    </row>
    <row r="883" spans="1:12" s="125" customFormat="1" ht="12.75" x14ac:dyDescent="0.2">
      <c r="A883" s="121">
        <v>313</v>
      </c>
      <c r="B883" s="122" t="s">
        <v>572</v>
      </c>
      <c r="C883" s="123">
        <f>SUM(C884:C886)</f>
        <v>43005</v>
      </c>
      <c r="D883" s="123">
        <f>SUM(D884:D886)</f>
        <v>43005</v>
      </c>
      <c r="E883" s="123">
        <f>SUM(E884:E886)</f>
        <v>50332.159999999996</v>
      </c>
      <c r="F883" s="124">
        <f>+E883/D883*100</f>
        <v>117.03792582257877</v>
      </c>
      <c r="I883" s="133"/>
      <c r="K883" s="128"/>
      <c r="L883" s="128"/>
    </row>
    <row r="884" spans="1:12" s="125" customFormat="1" ht="12.75" x14ac:dyDescent="0.2">
      <c r="A884" s="136">
        <v>3132</v>
      </c>
      <c r="B884" s="137" t="s">
        <v>573</v>
      </c>
      <c r="C884" s="155">
        <v>43005</v>
      </c>
      <c r="D884" s="131">
        <f>C884</f>
        <v>43005</v>
      </c>
      <c r="E884" s="131">
        <v>50332.159999999996</v>
      </c>
      <c r="F884" s="132"/>
      <c r="I884" s="133"/>
      <c r="K884" s="128"/>
      <c r="L884" s="128"/>
    </row>
    <row r="885" spans="1:12" s="125" customFormat="1" ht="25.5" hidden="1" x14ac:dyDescent="0.2">
      <c r="A885" s="129">
        <v>3133</v>
      </c>
      <c r="B885" s="130" t="s">
        <v>574</v>
      </c>
      <c r="C885" s="131"/>
      <c r="D885" s="131">
        <f>C885</f>
        <v>0</v>
      </c>
      <c r="E885" s="138"/>
      <c r="F885" s="139"/>
      <c r="I885" s="133"/>
      <c r="K885" s="128"/>
      <c r="L885" s="128"/>
    </row>
    <row r="886" spans="1:12" s="125" customFormat="1" ht="12" hidden="1" customHeight="1" x14ac:dyDescent="0.2">
      <c r="A886" s="129">
        <v>3133</v>
      </c>
      <c r="B886" s="130" t="s">
        <v>574</v>
      </c>
      <c r="C886" s="131">
        <v>0</v>
      </c>
      <c r="D886" s="131">
        <v>0</v>
      </c>
      <c r="E886" s="131">
        <v>0</v>
      </c>
      <c r="F886" s="132"/>
      <c r="I886" s="133"/>
      <c r="K886" s="128"/>
      <c r="L886" s="128"/>
    </row>
    <row r="887" spans="1:12" s="125" customFormat="1" ht="12.75" x14ac:dyDescent="0.2">
      <c r="A887" s="121">
        <v>321</v>
      </c>
      <c r="B887" s="122" t="s">
        <v>575</v>
      </c>
      <c r="C887" s="123">
        <f>SUM(C888:C891)</f>
        <v>24740</v>
      </c>
      <c r="D887" s="123">
        <f>SUM(D888:D891)</f>
        <v>24740</v>
      </c>
      <c r="E887" s="123">
        <f>SUM(E888:E891)</f>
        <v>36394.999999999993</v>
      </c>
      <c r="F887" s="124">
        <f>+E887/D887*100</f>
        <v>147.10994341147935</v>
      </c>
      <c r="I887" s="133"/>
      <c r="K887" s="128"/>
      <c r="L887" s="128"/>
    </row>
    <row r="888" spans="1:12" s="125" customFormat="1" ht="12.75" x14ac:dyDescent="0.2">
      <c r="A888" s="129">
        <v>3211</v>
      </c>
      <c r="B888" s="130" t="s">
        <v>576</v>
      </c>
      <c r="C888" s="155">
        <v>23097</v>
      </c>
      <c r="D888" s="131">
        <f>C888</f>
        <v>23097</v>
      </c>
      <c r="E888" s="159">
        <v>13590.460000000001</v>
      </c>
      <c r="F888" s="132"/>
      <c r="I888" s="133"/>
      <c r="K888" s="128"/>
      <c r="L888" s="128"/>
    </row>
    <row r="889" spans="1:12" s="125" customFormat="1" ht="25.5" x14ac:dyDescent="0.2">
      <c r="A889" s="129">
        <v>3212</v>
      </c>
      <c r="B889" s="130" t="s">
        <v>577</v>
      </c>
      <c r="C889" s="155">
        <v>1036</v>
      </c>
      <c r="D889" s="131">
        <f>C889</f>
        <v>1036</v>
      </c>
      <c r="E889" s="159">
        <v>14511.159999999994</v>
      </c>
      <c r="F889" s="132"/>
      <c r="I889" s="133"/>
      <c r="K889" s="128"/>
      <c r="L889" s="128"/>
    </row>
    <row r="890" spans="1:12" s="125" customFormat="1" ht="12.75" x14ac:dyDescent="0.2">
      <c r="A890" s="129">
        <v>3213</v>
      </c>
      <c r="B890" s="130" t="s">
        <v>578</v>
      </c>
      <c r="C890" s="131">
        <v>256</v>
      </c>
      <c r="D890" s="131">
        <f>C890</f>
        <v>256</v>
      </c>
      <c r="E890" s="159">
        <v>4438.9799999999996</v>
      </c>
      <c r="F890" s="132"/>
      <c r="I890" s="133"/>
      <c r="K890" s="128"/>
      <c r="L890" s="128"/>
    </row>
    <row r="891" spans="1:12" s="125" customFormat="1" ht="12.75" x14ac:dyDescent="0.2">
      <c r="A891" s="129">
        <v>3214</v>
      </c>
      <c r="B891" s="130" t="s">
        <v>579</v>
      </c>
      <c r="C891" s="131">
        <v>351</v>
      </c>
      <c r="D891" s="131">
        <f>C891</f>
        <v>351</v>
      </c>
      <c r="E891" s="159">
        <v>3854.4</v>
      </c>
      <c r="F891" s="132"/>
      <c r="I891" s="133"/>
      <c r="K891" s="128"/>
      <c r="L891" s="128"/>
    </row>
    <row r="892" spans="1:12" s="125" customFormat="1" ht="12.75" x14ac:dyDescent="0.2">
      <c r="A892" s="121">
        <v>322</v>
      </c>
      <c r="B892" s="122" t="s">
        <v>580</v>
      </c>
      <c r="C892" s="123">
        <f>SUM(C893:C898)</f>
        <v>155021</v>
      </c>
      <c r="D892" s="123">
        <f>SUM(D893:D898)</f>
        <v>155021</v>
      </c>
      <c r="E892" s="123">
        <f>SUM(E893:E898)</f>
        <v>550664.58000000054</v>
      </c>
      <c r="F892" s="124">
        <f>+E892/D892*100</f>
        <v>355.21934447591008</v>
      </c>
      <c r="I892" s="133"/>
      <c r="K892" s="128"/>
      <c r="L892" s="128"/>
    </row>
    <row r="893" spans="1:12" s="125" customFormat="1" ht="12.75" x14ac:dyDescent="0.2">
      <c r="A893" s="129">
        <v>3221</v>
      </c>
      <c r="B893" s="130" t="s">
        <v>581</v>
      </c>
      <c r="C893" s="131">
        <v>100</v>
      </c>
      <c r="D893" s="131">
        <f t="shared" ref="D893:D898" si="40">C893</f>
        <v>100</v>
      </c>
      <c r="E893" s="131">
        <v>1011.3500000000001</v>
      </c>
      <c r="F893" s="132"/>
      <c r="I893" s="133"/>
      <c r="K893" s="128"/>
      <c r="L893" s="128"/>
    </row>
    <row r="894" spans="1:12" s="125" customFormat="1" ht="12.75" x14ac:dyDescent="0.2">
      <c r="A894" s="136" t="s">
        <v>582</v>
      </c>
      <c r="B894" s="137" t="s">
        <v>583</v>
      </c>
      <c r="C894" s="155">
        <v>153767</v>
      </c>
      <c r="D894" s="131">
        <f t="shared" si="40"/>
        <v>153767</v>
      </c>
      <c r="E894" s="131">
        <v>502572.65000000061</v>
      </c>
      <c r="F894" s="132"/>
      <c r="I894" s="133"/>
      <c r="K894" s="128"/>
      <c r="L894" s="128"/>
    </row>
    <row r="895" spans="1:12" s="125" customFormat="1" ht="12.75" x14ac:dyDescent="0.2">
      <c r="A895" s="129">
        <v>3223</v>
      </c>
      <c r="B895" s="130" t="s">
        <v>584</v>
      </c>
      <c r="C895" s="131">
        <v>12</v>
      </c>
      <c r="D895" s="131">
        <f t="shared" si="40"/>
        <v>12</v>
      </c>
      <c r="F895" s="132"/>
      <c r="I895" s="133"/>
      <c r="K895" s="128"/>
      <c r="L895" s="128"/>
    </row>
    <row r="896" spans="1:12" s="125" customFormat="1" ht="25.5" x14ac:dyDescent="0.2">
      <c r="A896" s="136" t="s">
        <v>585</v>
      </c>
      <c r="B896" s="137" t="s">
        <v>586</v>
      </c>
      <c r="C896" s="155">
        <v>1024</v>
      </c>
      <c r="D896" s="131">
        <f t="shared" si="40"/>
        <v>1024</v>
      </c>
      <c r="E896" s="131">
        <v>47031.98</v>
      </c>
      <c r="F896" s="132"/>
      <c r="I896" s="133"/>
      <c r="K896" s="128"/>
      <c r="L896" s="128"/>
    </row>
    <row r="897" spans="1:12" s="125" customFormat="1" ht="12.75" hidden="1" x14ac:dyDescent="0.2">
      <c r="A897" s="129">
        <v>3225</v>
      </c>
      <c r="B897" s="130" t="s">
        <v>587</v>
      </c>
      <c r="C897" s="131"/>
      <c r="D897" s="131">
        <f t="shared" si="40"/>
        <v>0</v>
      </c>
      <c r="E897" s="131"/>
      <c r="F897" s="132"/>
      <c r="G897" s="140"/>
      <c r="H897" s="140"/>
      <c r="I897" s="133"/>
      <c r="J897" s="140"/>
      <c r="K897" s="141"/>
      <c r="L897" s="128"/>
    </row>
    <row r="898" spans="1:12" s="125" customFormat="1" ht="12.75" x14ac:dyDescent="0.2">
      <c r="A898" s="129">
        <v>3227</v>
      </c>
      <c r="B898" s="130" t="s">
        <v>588</v>
      </c>
      <c r="C898" s="131">
        <v>118</v>
      </c>
      <c r="D898" s="131">
        <f t="shared" si="40"/>
        <v>118</v>
      </c>
      <c r="E898" s="131">
        <v>48.6</v>
      </c>
      <c r="F898" s="132"/>
      <c r="G898" s="140"/>
      <c r="H898" s="140"/>
      <c r="I898" s="133"/>
      <c r="J898" s="140"/>
      <c r="K898" s="141"/>
      <c r="L898" s="128"/>
    </row>
    <row r="899" spans="1:12" s="125" customFormat="1" ht="12.75" x14ac:dyDescent="0.2">
      <c r="A899" s="121">
        <v>323</v>
      </c>
      <c r="B899" s="122" t="s">
        <v>589</v>
      </c>
      <c r="C899" s="123">
        <f>SUM(C900:C908)</f>
        <v>25823</v>
      </c>
      <c r="D899" s="123">
        <f>SUM(D900:D908)</f>
        <v>25823</v>
      </c>
      <c r="E899" s="123">
        <f>SUM(E900:E908)</f>
        <v>81665.910000000018</v>
      </c>
      <c r="F899" s="124">
        <f>+E899/D899*100</f>
        <v>316.2526042675135</v>
      </c>
      <c r="G899" s="140"/>
      <c r="H899" s="140"/>
      <c r="I899" s="133"/>
      <c r="J899" s="140"/>
      <c r="K899" s="141"/>
      <c r="L899" s="128"/>
    </row>
    <row r="900" spans="1:12" s="125" customFormat="1" ht="12.75" x14ac:dyDescent="0.2">
      <c r="A900" s="129">
        <v>3231</v>
      </c>
      <c r="B900" s="130" t="s">
        <v>590</v>
      </c>
      <c r="C900" s="131">
        <v>43</v>
      </c>
      <c r="D900" s="131">
        <f>C900</f>
        <v>43</v>
      </c>
      <c r="E900" s="131">
        <v>132.78</v>
      </c>
      <c r="F900" s="132"/>
      <c r="I900" s="133"/>
      <c r="K900" s="128"/>
      <c r="L900" s="128"/>
    </row>
    <row r="901" spans="1:12" s="125" customFormat="1" ht="12.75" x14ac:dyDescent="0.2">
      <c r="A901" s="129">
        <v>3232</v>
      </c>
      <c r="B901" s="130" t="s">
        <v>591</v>
      </c>
      <c r="C901" s="131">
        <v>323</v>
      </c>
      <c r="D901" s="131">
        <f t="shared" ref="D901:D908" si="41">C901</f>
        <v>323</v>
      </c>
      <c r="E901" s="131">
        <v>3398.14</v>
      </c>
      <c r="F901" s="132"/>
      <c r="I901" s="133"/>
      <c r="K901" s="128"/>
      <c r="L901" s="128"/>
    </row>
    <row r="902" spans="1:12" s="125" customFormat="1" ht="12.75" x14ac:dyDescent="0.2">
      <c r="A902" s="129">
        <v>3233</v>
      </c>
      <c r="B902" s="130" t="s">
        <v>592</v>
      </c>
      <c r="C902" s="155">
        <v>569</v>
      </c>
      <c r="D902" s="131">
        <f t="shared" si="41"/>
        <v>569</v>
      </c>
      <c r="E902" s="131">
        <v>10999.27</v>
      </c>
      <c r="F902" s="132"/>
      <c r="G902" s="140"/>
      <c r="H902" s="140"/>
      <c r="I902" s="133"/>
      <c r="K902" s="128"/>
      <c r="L902" s="128"/>
    </row>
    <row r="903" spans="1:12" s="125" customFormat="1" ht="12.75" hidden="1" x14ac:dyDescent="0.2">
      <c r="A903" s="129">
        <v>3234</v>
      </c>
      <c r="B903" s="130" t="s">
        <v>593</v>
      </c>
      <c r="C903" s="131"/>
      <c r="D903" s="131">
        <f t="shared" si="41"/>
        <v>0</v>
      </c>
      <c r="F903" s="132"/>
      <c r="I903" s="133"/>
      <c r="K903" s="128"/>
      <c r="L903" s="128"/>
    </row>
    <row r="904" spans="1:12" s="125" customFormat="1" ht="12.75" x14ac:dyDescent="0.2">
      <c r="A904" s="129">
        <v>3235</v>
      </c>
      <c r="B904" s="130" t="s">
        <v>594</v>
      </c>
      <c r="C904" s="131"/>
      <c r="D904" s="131"/>
      <c r="E904" s="131">
        <v>82.35</v>
      </c>
      <c r="F904" s="132"/>
      <c r="I904" s="133"/>
      <c r="K904" s="128"/>
      <c r="L904" s="128"/>
    </row>
    <row r="905" spans="1:12" s="125" customFormat="1" ht="12.75" x14ac:dyDescent="0.2">
      <c r="A905" s="129">
        <v>3236</v>
      </c>
      <c r="B905" s="130" t="s">
        <v>595</v>
      </c>
      <c r="C905" s="131">
        <v>481</v>
      </c>
      <c r="D905" s="131">
        <f t="shared" si="41"/>
        <v>481</v>
      </c>
      <c r="E905" s="131">
        <v>11672.83</v>
      </c>
      <c r="F905" s="132"/>
      <c r="I905" s="133"/>
      <c r="K905" s="128"/>
      <c r="L905" s="128"/>
    </row>
    <row r="906" spans="1:12" s="125" customFormat="1" ht="12.75" x14ac:dyDescent="0.2">
      <c r="A906" s="129">
        <v>3237</v>
      </c>
      <c r="B906" s="130" t="s">
        <v>596</v>
      </c>
      <c r="C906" s="131">
        <v>24331</v>
      </c>
      <c r="D906" s="131">
        <f t="shared" si="41"/>
        <v>24331</v>
      </c>
      <c r="E906" s="131">
        <v>45722.560000000005</v>
      </c>
      <c r="F906" s="132"/>
      <c r="I906" s="133"/>
      <c r="K906" s="128"/>
      <c r="L906" s="128"/>
    </row>
    <row r="907" spans="1:12" s="125" customFormat="1" ht="12.75" x14ac:dyDescent="0.2">
      <c r="A907" s="129">
        <v>3238</v>
      </c>
      <c r="B907" s="130" t="s">
        <v>597</v>
      </c>
      <c r="C907" s="131"/>
      <c r="D907" s="131">
        <f t="shared" si="41"/>
        <v>0</v>
      </c>
      <c r="E907" s="125">
        <v>2.57</v>
      </c>
      <c r="F907" s="132"/>
      <c r="I907" s="133"/>
      <c r="K907" s="128"/>
      <c r="L907" s="128"/>
    </row>
    <row r="908" spans="1:12" s="125" customFormat="1" ht="12.75" x14ac:dyDescent="0.2">
      <c r="A908" s="129">
        <v>3239</v>
      </c>
      <c r="B908" s="130" t="s">
        <v>598</v>
      </c>
      <c r="C908" s="131">
        <v>76</v>
      </c>
      <c r="D908" s="131">
        <f t="shared" si="41"/>
        <v>76</v>
      </c>
      <c r="E908" s="131">
        <v>9655.41</v>
      </c>
      <c r="F908" s="132"/>
      <c r="I908" s="133"/>
      <c r="K908" s="128"/>
      <c r="L908" s="128"/>
    </row>
    <row r="909" spans="1:12" s="125" customFormat="1" ht="12.75" x14ac:dyDescent="0.2">
      <c r="A909" s="121">
        <v>324</v>
      </c>
      <c r="B909" s="122" t="s">
        <v>599</v>
      </c>
      <c r="C909" s="123">
        <f>+C910</f>
        <v>5</v>
      </c>
      <c r="D909" s="123">
        <f>+D910</f>
        <v>5</v>
      </c>
      <c r="E909" s="123">
        <f>+E910</f>
        <v>0</v>
      </c>
      <c r="F909" s="124">
        <f>+E909/D909*100</f>
        <v>0</v>
      </c>
      <c r="I909" s="133"/>
      <c r="K909" s="128"/>
      <c r="L909" s="128"/>
    </row>
    <row r="910" spans="1:12" s="125" customFormat="1" ht="12.75" x14ac:dyDescent="0.2">
      <c r="A910" s="129">
        <v>3241</v>
      </c>
      <c r="B910" s="130" t="s">
        <v>599</v>
      </c>
      <c r="C910" s="131">
        <v>5</v>
      </c>
      <c r="D910" s="131">
        <f>C910</f>
        <v>5</v>
      </c>
      <c r="E910" s="131"/>
      <c r="F910" s="132"/>
      <c r="I910" s="133"/>
      <c r="K910" s="128"/>
      <c r="L910" s="128"/>
    </row>
    <row r="911" spans="1:12" s="125" customFormat="1" ht="12.75" x14ac:dyDescent="0.2">
      <c r="A911" s="121">
        <v>329</v>
      </c>
      <c r="B911" s="122" t="s">
        <v>600</v>
      </c>
      <c r="C911" s="123">
        <f>SUM(C912:C918)</f>
        <v>0</v>
      </c>
      <c r="D911" s="123">
        <f>SUM(D912:D918)</f>
        <v>0</v>
      </c>
      <c r="E911" s="123">
        <f>SUM(E912:E918)</f>
        <v>3084.31</v>
      </c>
      <c r="F911" s="124" t="s">
        <v>647</v>
      </c>
      <c r="I911" s="133"/>
      <c r="K911" s="128"/>
      <c r="L911" s="128"/>
    </row>
    <row r="912" spans="1:12" s="125" customFormat="1" ht="25.5" hidden="1" x14ac:dyDescent="0.2">
      <c r="A912" s="129">
        <v>3291</v>
      </c>
      <c r="B912" s="130" t="s">
        <v>601</v>
      </c>
      <c r="C912" s="131"/>
      <c r="D912" s="131">
        <f>C912</f>
        <v>0</v>
      </c>
      <c r="E912" s="131"/>
      <c r="F912" s="132"/>
      <c r="I912" s="133"/>
      <c r="K912" s="128"/>
      <c r="L912" s="128"/>
    </row>
    <row r="913" spans="1:12" s="125" customFormat="1" ht="12.75" x14ac:dyDescent="0.2">
      <c r="A913" s="129">
        <v>3292</v>
      </c>
      <c r="B913" s="130" t="s">
        <v>602</v>
      </c>
      <c r="C913" s="131"/>
      <c r="D913" s="131"/>
      <c r="E913" s="131">
        <v>20.350000000000001</v>
      </c>
      <c r="F913" s="132"/>
      <c r="I913" s="133"/>
      <c r="K913" s="128"/>
      <c r="L913" s="128"/>
    </row>
    <row r="914" spans="1:12" s="125" customFormat="1" ht="12.75" x14ac:dyDescent="0.2">
      <c r="A914" s="129">
        <v>3293</v>
      </c>
      <c r="B914" s="130" t="s">
        <v>603</v>
      </c>
      <c r="C914" s="131"/>
      <c r="D914" s="131"/>
      <c r="E914" s="131">
        <v>3023.95</v>
      </c>
      <c r="F914" s="132"/>
      <c r="G914" s="140"/>
      <c r="H914" s="140"/>
      <c r="I914" s="133"/>
      <c r="J914" s="140"/>
      <c r="K914" s="128"/>
      <c r="L914" s="128"/>
    </row>
    <row r="915" spans="1:12" s="125" customFormat="1" ht="12.75" x14ac:dyDescent="0.2">
      <c r="A915" s="129">
        <v>3294</v>
      </c>
      <c r="B915" s="130" t="s">
        <v>604</v>
      </c>
      <c r="C915" s="131"/>
      <c r="D915" s="131"/>
      <c r="E915" s="131">
        <v>40</v>
      </c>
      <c r="F915" s="132"/>
      <c r="G915" s="140"/>
      <c r="H915" s="140"/>
      <c r="I915" s="133"/>
      <c r="J915" s="140"/>
      <c r="K915" s="128"/>
      <c r="L915" s="128"/>
    </row>
    <row r="916" spans="1:12" s="125" customFormat="1" ht="12.75" hidden="1" x14ac:dyDescent="0.2">
      <c r="A916" s="129">
        <v>3295</v>
      </c>
      <c r="B916" s="130" t="s">
        <v>605</v>
      </c>
      <c r="C916" s="131"/>
      <c r="D916" s="131"/>
      <c r="E916" s="131"/>
      <c r="F916" s="132"/>
      <c r="G916" s="140"/>
      <c r="H916" s="140"/>
      <c r="I916" s="133"/>
      <c r="J916" s="140"/>
      <c r="K916" s="128"/>
      <c r="L916" s="128"/>
    </row>
    <row r="917" spans="1:12" s="125" customFormat="1" ht="12.75" hidden="1" x14ac:dyDescent="0.2">
      <c r="A917" s="129">
        <v>3296</v>
      </c>
      <c r="B917" s="130" t="s">
        <v>606</v>
      </c>
      <c r="C917" s="131"/>
      <c r="D917" s="131"/>
      <c r="E917" s="131"/>
      <c r="F917" s="132"/>
      <c r="G917" s="140"/>
      <c r="H917" s="140"/>
      <c r="I917" s="133"/>
      <c r="J917" s="140"/>
      <c r="K917" s="128"/>
      <c r="L917" s="128"/>
    </row>
    <row r="918" spans="1:12" s="125" customFormat="1" ht="12.75" x14ac:dyDescent="0.2">
      <c r="A918" s="129">
        <v>3299</v>
      </c>
      <c r="B918" s="130" t="s">
        <v>600</v>
      </c>
      <c r="C918" s="131"/>
      <c r="D918" s="131"/>
      <c r="E918" s="131">
        <v>0.01</v>
      </c>
      <c r="F918" s="132"/>
      <c r="G918" s="140"/>
      <c r="H918" s="140"/>
      <c r="I918" s="133"/>
      <c r="J918" s="140"/>
      <c r="K918" s="128"/>
      <c r="L918" s="128"/>
    </row>
    <row r="919" spans="1:12" s="125" customFormat="1" ht="12.75" x14ac:dyDescent="0.2">
      <c r="A919" s="121">
        <v>342</v>
      </c>
      <c r="B919" s="122" t="s">
        <v>607</v>
      </c>
      <c r="C919" s="123">
        <f>+C920</f>
        <v>0</v>
      </c>
      <c r="D919" s="123">
        <f>+D920</f>
        <v>0</v>
      </c>
      <c r="E919" s="123">
        <f>+E920</f>
        <v>0</v>
      </c>
      <c r="F919" s="124" t="s">
        <v>647</v>
      </c>
      <c r="I919" s="133"/>
      <c r="K919" s="128"/>
      <c r="L919" s="128"/>
    </row>
    <row r="920" spans="1:12" s="125" customFormat="1" ht="25.5" customHeight="1" x14ac:dyDescent="0.2">
      <c r="A920" s="130">
        <v>3423</v>
      </c>
      <c r="B920" s="130" t="s">
        <v>276</v>
      </c>
      <c r="C920" s="131">
        <v>0</v>
      </c>
      <c r="D920" s="131">
        <f>C920</f>
        <v>0</v>
      </c>
      <c r="E920" s="131"/>
      <c r="F920" s="132"/>
      <c r="I920" s="133"/>
      <c r="K920" s="128"/>
      <c r="L920" s="128"/>
    </row>
    <row r="921" spans="1:12" s="125" customFormat="1" ht="12.75" x14ac:dyDescent="0.2">
      <c r="A921" s="121">
        <v>343</v>
      </c>
      <c r="B921" s="122" t="s">
        <v>608</v>
      </c>
      <c r="C921" s="123">
        <f>SUM(C922:C924)</f>
        <v>48</v>
      </c>
      <c r="D921" s="123">
        <f>SUM(D922:D924)</f>
        <v>48</v>
      </c>
      <c r="E921" s="123">
        <f>SUM(E922:E924)</f>
        <v>19.590000000000003</v>
      </c>
      <c r="F921" s="124">
        <f>+E921/D921*100</f>
        <v>40.812500000000007</v>
      </c>
      <c r="I921" s="133"/>
      <c r="K921" s="128"/>
      <c r="L921" s="128"/>
    </row>
    <row r="922" spans="1:12" s="125" customFormat="1" ht="12.75" x14ac:dyDescent="0.2">
      <c r="A922" s="129">
        <v>3431</v>
      </c>
      <c r="B922" s="130" t="s">
        <v>609</v>
      </c>
      <c r="C922" s="131">
        <v>4</v>
      </c>
      <c r="D922" s="131">
        <f>C922</f>
        <v>4</v>
      </c>
      <c r="E922" s="131">
        <v>19.560000000000002</v>
      </c>
      <c r="F922" s="132"/>
      <c r="I922" s="133"/>
      <c r="K922" s="128"/>
      <c r="L922" s="128"/>
    </row>
    <row r="923" spans="1:12" s="125" customFormat="1" ht="25.5" x14ac:dyDescent="0.2">
      <c r="A923" s="129">
        <v>3432</v>
      </c>
      <c r="B923" s="130" t="s">
        <v>610</v>
      </c>
      <c r="C923" s="131">
        <v>44</v>
      </c>
      <c r="D923" s="131">
        <f>C923</f>
        <v>44</v>
      </c>
      <c r="E923" s="131">
        <v>0.03</v>
      </c>
      <c r="F923" s="132"/>
      <c r="I923" s="133"/>
      <c r="K923" s="128"/>
      <c r="L923" s="128"/>
    </row>
    <row r="924" spans="1:12" s="125" customFormat="1" ht="12.75" hidden="1" x14ac:dyDescent="0.2">
      <c r="A924" s="129">
        <v>3433</v>
      </c>
      <c r="B924" s="130" t="s">
        <v>611</v>
      </c>
      <c r="C924" s="131">
        <v>0</v>
      </c>
      <c r="D924" s="131">
        <f>C924</f>
        <v>0</v>
      </c>
      <c r="E924" s="131"/>
      <c r="F924" s="132"/>
      <c r="I924" s="133"/>
      <c r="K924" s="128"/>
      <c r="L924" s="128"/>
    </row>
    <row r="925" spans="1:12" s="125" customFormat="1" ht="25.5" hidden="1" x14ac:dyDescent="0.2">
      <c r="A925" s="121">
        <v>369</v>
      </c>
      <c r="B925" s="122" t="s">
        <v>612</v>
      </c>
      <c r="C925" s="123">
        <f>C926+C927</f>
        <v>0</v>
      </c>
      <c r="D925" s="123">
        <f>D926+D927</f>
        <v>0</v>
      </c>
      <c r="E925" s="123">
        <f>E926+E927</f>
        <v>0</v>
      </c>
      <c r="F925" s="124" t="e">
        <f>+E925/D925*100</f>
        <v>#DIV/0!</v>
      </c>
      <c r="I925" s="133"/>
      <c r="K925" s="128"/>
      <c r="L925" s="128"/>
    </row>
    <row r="926" spans="1:12" s="125" customFormat="1" ht="25.5" hidden="1" x14ac:dyDescent="0.2">
      <c r="A926" s="143">
        <v>3691</v>
      </c>
      <c r="B926" s="143" t="s">
        <v>613</v>
      </c>
      <c r="C926" s="131">
        <v>0</v>
      </c>
      <c r="D926" s="131">
        <f>C926</f>
        <v>0</v>
      </c>
      <c r="E926" s="131"/>
      <c r="F926" s="132"/>
      <c r="I926" s="133"/>
      <c r="K926" s="128"/>
      <c r="L926" s="128"/>
    </row>
    <row r="927" spans="1:12" s="125" customFormat="1" ht="23.25" hidden="1" customHeight="1" x14ac:dyDescent="0.2">
      <c r="A927" s="143">
        <v>3693</v>
      </c>
      <c r="B927" s="143" t="s">
        <v>77</v>
      </c>
      <c r="C927" s="131">
        <v>0</v>
      </c>
      <c r="D927" s="131">
        <f>C927</f>
        <v>0</v>
      </c>
      <c r="E927" s="131"/>
      <c r="F927" s="132"/>
      <c r="I927" s="133"/>
      <c r="K927" s="128"/>
      <c r="L927" s="128"/>
    </row>
    <row r="928" spans="1:12" s="125" customFormat="1" ht="25.5" x14ac:dyDescent="0.2">
      <c r="A928" s="121">
        <v>372</v>
      </c>
      <c r="B928" s="122" t="s">
        <v>614</v>
      </c>
      <c r="C928" s="123">
        <f>SUM(C929:C929)</f>
        <v>160</v>
      </c>
      <c r="D928" s="123">
        <f>SUM(D929:D929)</f>
        <v>160</v>
      </c>
      <c r="E928" s="123">
        <f>SUM(E929:E929)</f>
        <v>3198.62</v>
      </c>
      <c r="F928" s="124">
        <f>+E928/D928*100</f>
        <v>1999.1374999999998</v>
      </c>
      <c r="I928" s="133"/>
      <c r="K928" s="128"/>
      <c r="L928" s="128"/>
    </row>
    <row r="929" spans="1:13" s="125" customFormat="1" ht="12.75" x14ac:dyDescent="0.2">
      <c r="A929" s="129">
        <v>3721</v>
      </c>
      <c r="B929" s="130" t="s">
        <v>615</v>
      </c>
      <c r="C929" s="131">
        <v>160</v>
      </c>
      <c r="D929" s="131">
        <f>C929</f>
        <v>160</v>
      </c>
      <c r="E929" s="131">
        <v>3198.62</v>
      </c>
      <c r="F929" s="132"/>
      <c r="I929" s="133"/>
      <c r="K929" s="128"/>
      <c r="L929" s="128"/>
    </row>
    <row r="930" spans="1:13" s="125" customFormat="1" ht="12.75" hidden="1" x14ac:dyDescent="0.2">
      <c r="A930" s="121">
        <v>381</v>
      </c>
      <c r="B930" s="122" t="s">
        <v>125</v>
      </c>
      <c r="C930" s="123">
        <f>+C931</f>
        <v>0</v>
      </c>
      <c r="D930" s="123">
        <f>+D931</f>
        <v>0</v>
      </c>
      <c r="E930" s="123">
        <f>+E931</f>
        <v>0</v>
      </c>
      <c r="F930" s="124" t="e">
        <f>+E930/D930*100</f>
        <v>#DIV/0!</v>
      </c>
      <c r="I930" s="133"/>
      <c r="K930" s="128"/>
      <c r="L930" s="128"/>
    </row>
    <row r="931" spans="1:13" s="125" customFormat="1" ht="12.75" hidden="1" x14ac:dyDescent="0.2">
      <c r="A931" s="129" t="s">
        <v>354</v>
      </c>
      <c r="B931" s="130" t="s">
        <v>355</v>
      </c>
      <c r="C931" s="131">
        <v>0</v>
      </c>
      <c r="D931" s="131">
        <f>C931</f>
        <v>0</v>
      </c>
      <c r="E931" s="131">
        <v>0</v>
      </c>
      <c r="F931" s="132"/>
      <c r="I931" s="133"/>
      <c r="K931" s="128"/>
      <c r="L931" s="128"/>
    </row>
    <row r="932" spans="1:13" s="125" customFormat="1" ht="12.75" hidden="1" x14ac:dyDescent="0.2">
      <c r="A932" s="121">
        <v>383</v>
      </c>
      <c r="B932" s="122" t="s">
        <v>616</v>
      </c>
      <c r="C932" s="123">
        <f>+C933+C934</f>
        <v>0</v>
      </c>
      <c r="D932" s="123">
        <f>+D933+D934</f>
        <v>0</v>
      </c>
      <c r="E932" s="123">
        <f>+E933+E934</f>
        <v>0</v>
      </c>
      <c r="F932" s="124" t="e">
        <f>+E932/D932*100</f>
        <v>#DIV/0!</v>
      </c>
      <c r="I932" s="133"/>
      <c r="K932" s="128"/>
      <c r="L932" s="128"/>
    </row>
    <row r="933" spans="1:13" s="125" customFormat="1" ht="12.75" hidden="1" x14ac:dyDescent="0.2">
      <c r="A933" s="129">
        <v>3831</v>
      </c>
      <c r="B933" s="130" t="s">
        <v>617</v>
      </c>
      <c r="C933" s="131">
        <v>0</v>
      </c>
      <c r="D933" s="131">
        <f>C933</f>
        <v>0</v>
      </c>
      <c r="E933" s="131"/>
      <c r="F933" s="132"/>
      <c r="I933" s="133"/>
      <c r="K933" s="128"/>
      <c r="L933" s="128"/>
    </row>
    <row r="934" spans="1:13" s="125" customFormat="1" ht="12.75" hidden="1" x14ac:dyDescent="0.2">
      <c r="A934" s="129">
        <v>3834</v>
      </c>
      <c r="B934" s="130" t="s">
        <v>372</v>
      </c>
      <c r="C934" s="131">
        <v>0</v>
      </c>
      <c r="D934" s="131">
        <f>C934</f>
        <v>0</v>
      </c>
      <c r="E934" s="131">
        <v>0</v>
      </c>
      <c r="F934" s="132"/>
      <c r="I934" s="133"/>
      <c r="K934" s="128"/>
      <c r="L934" s="128"/>
    </row>
    <row r="935" spans="1:13" s="125" customFormat="1" ht="12" hidden="1" customHeight="1" x14ac:dyDescent="0.2">
      <c r="A935" s="121">
        <v>385</v>
      </c>
      <c r="B935" s="122" t="s">
        <v>618</v>
      </c>
      <c r="C935" s="123">
        <v>0</v>
      </c>
      <c r="D935" s="131">
        <f>C935</f>
        <v>0</v>
      </c>
      <c r="E935" s="123">
        <v>0</v>
      </c>
      <c r="F935" s="124">
        <v>0</v>
      </c>
      <c r="I935" s="133"/>
      <c r="K935" s="128"/>
      <c r="L935" s="128"/>
    </row>
    <row r="936" spans="1:13" s="125" customFormat="1" ht="12.75" hidden="1" x14ac:dyDescent="0.2">
      <c r="A936" s="121">
        <v>421</v>
      </c>
      <c r="B936" s="122" t="s">
        <v>619</v>
      </c>
      <c r="C936" s="123">
        <f>SUM(C937:C938)</f>
        <v>0</v>
      </c>
      <c r="D936" s="123">
        <f>SUM(D937:D938)</f>
        <v>0</v>
      </c>
      <c r="E936" s="123">
        <f>SUM(E937:E938)</f>
        <v>0</v>
      </c>
      <c r="F936" s="124" t="e">
        <f>+E936/D936*100</f>
        <v>#DIV/0!</v>
      </c>
      <c r="I936" s="133"/>
      <c r="K936" s="128"/>
      <c r="L936" s="128"/>
    </row>
    <row r="937" spans="1:13" s="125" customFormat="1" ht="12.75" hidden="1" x14ac:dyDescent="0.2">
      <c r="A937" s="129">
        <v>4212</v>
      </c>
      <c r="B937" s="130" t="s">
        <v>620</v>
      </c>
      <c r="C937" s="131">
        <v>0</v>
      </c>
      <c r="D937" s="131">
        <f>C937</f>
        <v>0</v>
      </c>
      <c r="E937" s="131"/>
      <c r="F937" s="132"/>
      <c r="I937" s="133"/>
      <c r="K937" s="128"/>
      <c r="L937" s="128"/>
    </row>
    <row r="938" spans="1:13" s="125" customFormat="1" ht="12.75" hidden="1" x14ac:dyDescent="0.2">
      <c r="A938" s="129">
        <v>4214</v>
      </c>
      <c r="B938" s="130" t="s">
        <v>621</v>
      </c>
      <c r="C938" s="131">
        <v>0</v>
      </c>
      <c r="D938" s="131">
        <f>C938</f>
        <v>0</v>
      </c>
      <c r="E938" s="131"/>
      <c r="F938" s="132"/>
      <c r="I938" s="133"/>
      <c r="K938" s="128"/>
      <c r="L938" s="128"/>
    </row>
    <row r="939" spans="1:13" s="125" customFormat="1" ht="12.75" x14ac:dyDescent="0.2">
      <c r="A939" s="121">
        <v>422</v>
      </c>
      <c r="B939" s="122" t="s">
        <v>622</v>
      </c>
      <c r="C939" s="123">
        <f>SUM(C940:C945)</f>
        <v>21206</v>
      </c>
      <c r="D939" s="123">
        <f>SUM(D940:D945)</f>
        <v>21206</v>
      </c>
      <c r="E939" s="123">
        <f>SUM(E940:E945)</f>
        <v>107032.51000000001</v>
      </c>
      <c r="F939" s="124">
        <f>+E939/D939*100</f>
        <v>504.72748278789032</v>
      </c>
      <c r="I939" s="133"/>
      <c r="K939" s="128"/>
      <c r="L939" s="128"/>
    </row>
    <row r="940" spans="1:13" s="125" customFormat="1" ht="12.75" x14ac:dyDescent="0.2">
      <c r="A940" s="129">
        <v>4221</v>
      </c>
      <c r="B940" s="130" t="s">
        <v>623</v>
      </c>
      <c r="C940" s="155">
        <v>292</v>
      </c>
      <c r="D940" s="131">
        <f t="shared" ref="D940:D945" si="42">C940</f>
        <v>292</v>
      </c>
      <c r="E940" s="131">
        <v>268.93</v>
      </c>
      <c r="F940" s="132"/>
      <c r="I940" s="133"/>
      <c r="K940" s="128"/>
      <c r="L940" s="128"/>
    </row>
    <row r="941" spans="1:13" s="125" customFormat="1" ht="12.75" hidden="1" x14ac:dyDescent="0.2">
      <c r="A941" s="129">
        <v>4222</v>
      </c>
      <c r="B941" s="130" t="s">
        <v>624</v>
      </c>
      <c r="C941" s="131"/>
      <c r="D941" s="131">
        <f t="shared" si="42"/>
        <v>0</v>
      </c>
      <c r="F941" s="132"/>
      <c r="I941" s="133"/>
      <c r="K941" s="128"/>
      <c r="L941" s="128"/>
    </row>
    <row r="942" spans="1:13" s="125" customFormat="1" ht="12.75" x14ac:dyDescent="0.2">
      <c r="A942" s="129">
        <v>4223</v>
      </c>
      <c r="B942" s="130" t="s">
        <v>625</v>
      </c>
      <c r="C942" s="131">
        <v>76</v>
      </c>
      <c r="D942" s="131">
        <f t="shared" si="42"/>
        <v>76</v>
      </c>
      <c r="E942" s="125">
        <v>2412.5</v>
      </c>
      <c r="F942" s="132"/>
      <c r="I942" s="133"/>
      <c r="J942" s="140"/>
      <c r="K942" s="141"/>
      <c r="L942" s="141"/>
      <c r="M942" s="140"/>
    </row>
    <row r="943" spans="1:13" s="125" customFormat="1" ht="12.75" x14ac:dyDescent="0.2">
      <c r="A943" s="129">
        <v>4224</v>
      </c>
      <c r="B943" s="130" t="s">
        <v>626</v>
      </c>
      <c r="C943" s="131">
        <v>20838</v>
      </c>
      <c r="D943" s="131">
        <f t="shared" si="42"/>
        <v>20838</v>
      </c>
      <c r="E943" s="131">
        <v>82224.280000000013</v>
      </c>
      <c r="F943" s="132"/>
      <c r="I943" s="133"/>
      <c r="J943" s="140"/>
      <c r="K943" s="141"/>
      <c r="L943" s="141"/>
      <c r="M943" s="140"/>
    </row>
    <row r="944" spans="1:13" s="125" customFormat="1" ht="12.75" x14ac:dyDescent="0.2">
      <c r="A944" s="129">
        <v>4225</v>
      </c>
      <c r="B944" s="130" t="s">
        <v>627</v>
      </c>
      <c r="C944" s="155"/>
      <c r="D944" s="131">
        <f t="shared" si="42"/>
        <v>0</v>
      </c>
      <c r="E944" s="131">
        <v>22126.799999999999</v>
      </c>
      <c r="F944" s="132"/>
      <c r="I944" s="133"/>
      <c r="J944" s="140"/>
      <c r="K944" s="141"/>
      <c r="L944" s="141"/>
      <c r="M944" s="140"/>
    </row>
    <row r="945" spans="1:13" s="125" customFormat="1" ht="12.75" hidden="1" x14ac:dyDescent="0.2">
      <c r="A945" s="129">
        <v>4227</v>
      </c>
      <c r="B945" s="130" t="s">
        <v>628</v>
      </c>
      <c r="C945" s="131">
        <v>0</v>
      </c>
      <c r="D945" s="131">
        <f t="shared" si="42"/>
        <v>0</v>
      </c>
      <c r="E945" s="131"/>
      <c r="F945" s="132"/>
      <c r="I945" s="133"/>
      <c r="J945" s="140"/>
      <c r="K945" s="141"/>
      <c r="L945" s="141"/>
      <c r="M945" s="140"/>
    </row>
    <row r="946" spans="1:13" s="125" customFormat="1" ht="12.75" x14ac:dyDescent="0.2">
      <c r="A946" s="121">
        <v>423</v>
      </c>
      <c r="B946" s="122" t="s">
        <v>629</v>
      </c>
      <c r="C946" s="123">
        <f>+C947+C948</f>
        <v>0</v>
      </c>
      <c r="D946" s="123">
        <f>+D947+D948</f>
        <v>0</v>
      </c>
      <c r="E946" s="123">
        <f>+E947+E948</f>
        <v>13701.4</v>
      </c>
      <c r="F946" s="124" t="s">
        <v>647</v>
      </c>
      <c r="I946" s="133"/>
      <c r="J946" s="140"/>
      <c r="K946" s="141"/>
      <c r="L946" s="141"/>
      <c r="M946" s="140"/>
    </row>
    <row r="947" spans="1:13" s="125" customFormat="1" ht="12.75" hidden="1" x14ac:dyDescent="0.2">
      <c r="A947" s="129">
        <v>4231</v>
      </c>
      <c r="B947" s="130" t="s">
        <v>630</v>
      </c>
      <c r="C947" s="131">
        <v>0</v>
      </c>
      <c r="D947" s="131">
        <f>C947</f>
        <v>0</v>
      </c>
      <c r="E947" s="131"/>
      <c r="F947" s="132"/>
      <c r="I947" s="133"/>
      <c r="J947" s="140"/>
      <c r="K947" s="141"/>
      <c r="L947" s="141"/>
      <c r="M947" s="140"/>
    </row>
    <row r="948" spans="1:13" s="125" customFormat="1" ht="25.5" x14ac:dyDescent="0.2">
      <c r="A948" s="129">
        <v>4233</v>
      </c>
      <c r="B948" s="130" t="s">
        <v>631</v>
      </c>
      <c r="C948" s="131">
        <v>0</v>
      </c>
      <c r="D948" s="131">
        <f>C948</f>
        <v>0</v>
      </c>
      <c r="E948" s="131">
        <v>13701.4</v>
      </c>
      <c r="F948" s="132"/>
      <c r="I948" s="133"/>
      <c r="J948" s="140"/>
      <c r="K948" s="141"/>
      <c r="L948" s="141"/>
      <c r="M948" s="140"/>
    </row>
    <row r="949" spans="1:13" s="125" customFormat="1" ht="25.5" hidden="1" x14ac:dyDescent="0.2">
      <c r="A949" s="121">
        <v>424</v>
      </c>
      <c r="B949" s="122" t="s">
        <v>632</v>
      </c>
      <c r="C949" s="123">
        <f>+C950</f>
        <v>0</v>
      </c>
      <c r="D949" s="123">
        <f>+D950</f>
        <v>0</v>
      </c>
      <c r="E949" s="123">
        <f>+E950</f>
        <v>0</v>
      </c>
      <c r="F949" s="124" t="e">
        <f>+E949/D949*100</f>
        <v>#DIV/0!</v>
      </c>
      <c r="I949" s="133"/>
      <c r="K949" s="128"/>
      <c r="L949" s="128"/>
    </row>
    <row r="950" spans="1:13" s="125" customFormat="1" ht="12.75" hidden="1" x14ac:dyDescent="0.2">
      <c r="A950" s="136" t="s">
        <v>633</v>
      </c>
      <c r="B950" s="137" t="s">
        <v>634</v>
      </c>
      <c r="C950" s="131">
        <v>0</v>
      </c>
      <c r="D950" s="131">
        <f>C950</f>
        <v>0</v>
      </c>
      <c r="E950" s="131"/>
      <c r="F950" s="132"/>
      <c r="I950" s="133"/>
      <c r="K950" s="128"/>
      <c r="L950" s="128"/>
    </row>
    <row r="951" spans="1:13" s="125" customFormat="1" ht="12.75" hidden="1" x14ac:dyDescent="0.2">
      <c r="A951" s="121">
        <v>426</v>
      </c>
      <c r="B951" s="122" t="s">
        <v>635</v>
      </c>
      <c r="C951" s="123">
        <f>SUM(C952:C952)</f>
        <v>0</v>
      </c>
      <c r="D951" s="123">
        <f>SUM(D952:D952)</f>
        <v>0</v>
      </c>
      <c r="E951" s="123">
        <f>SUM(E952:E952)</f>
        <v>0</v>
      </c>
      <c r="F951" s="124" t="e">
        <f>+E951/D951*100</f>
        <v>#DIV/0!</v>
      </c>
      <c r="I951" s="133"/>
      <c r="K951" s="128"/>
      <c r="L951" s="128"/>
    </row>
    <row r="952" spans="1:13" s="125" customFormat="1" ht="12.75" hidden="1" x14ac:dyDescent="0.2">
      <c r="A952" s="129">
        <v>4262</v>
      </c>
      <c r="B952" s="130" t="s">
        <v>636</v>
      </c>
      <c r="C952" s="131"/>
      <c r="D952" s="131"/>
      <c r="E952" s="131"/>
      <c r="F952" s="132"/>
      <c r="I952" s="133"/>
      <c r="K952" s="128"/>
      <c r="L952" s="128"/>
    </row>
    <row r="953" spans="1:13" s="125" customFormat="1" ht="12.75" hidden="1" x14ac:dyDescent="0.2">
      <c r="A953" s="121">
        <v>451</v>
      </c>
      <c r="B953" s="122" t="s">
        <v>637</v>
      </c>
      <c r="C953" s="123">
        <f>+C954</f>
        <v>0</v>
      </c>
      <c r="D953" s="123">
        <f>+D954</f>
        <v>0</v>
      </c>
      <c r="E953" s="123">
        <f>+E954</f>
        <v>0</v>
      </c>
      <c r="F953" s="124" t="e">
        <f>+E953/D953*100</f>
        <v>#DIV/0!</v>
      </c>
      <c r="I953" s="133"/>
      <c r="K953" s="128"/>
      <c r="L953" s="128"/>
    </row>
    <row r="954" spans="1:13" s="125" customFormat="1" ht="12.75" hidden="1" x14ac:dyDescent="0.2">
      <c r="A954" s="129">
        <v>4511</v>
      </c>
      <c r="B954" s="130" t="s">
        <v>637</v>
      </c>
      <c r="C954" s="131"/>
      <c r="D954" s="131">
        <f>C954</f>
        <v>0</v>
      </c>
      <c r="E954" s="131">
        <v>0</v>
      </c>
      <c r="F954" s="132"/>
      <c r="I954" s="133"/>
      <c r="K954" s="128"/>
      <c r="L954" s="128"/>
    </row>
    <row r="955" spans="1:13" s="125" customFormat="1" ht="38.25" hidden="1" x14ac:dyDescent="0.2">
      <c r="A955" s="121">
        <v>544</v>
      </c>
      <c r="B955" s="122" t="s">
        <v>548</v>
      </c>
      <c r="C955" s="123">
        <f>C956</f>
        <v>0</v>
      </c>
      <c r="D955" s="123">
        <f>D956</f>
        <v>0</v>
      </c>
      <c r="E955" s="123">
        <f>E956</f>
        <v>0</v>
      </c>
      <c r="F955" s="124" t="e">
        <f>+E955/D955*100</f>
        <v>#DIV/0!</v>
      </c>
      <c r="I955" s="133"/>
      <c r="K955" s="128"/>
      <c r="L955" s="128"/>
    </row>
    <row r="956" spans="1:13" s="125" customFormat="1" ht="38.25" hidden="1" x14ac:dyDescent="0.2">
      <c r="A956" s="129">
        <v>5445</v>
      </c>
      <c r="B956" s="130" t="s">
        <v>638</v>
      </c>
      <c r="C956" s="131">
        <v>0</v>
      </c>
      <c r="D956" s="131">
        <f>C956</f>
        <v>0</v>
      </c>
      <c r="E956" s="131"/>
      <c r="F956" s="132"/>
      <c r="I956" s="133"/>
      <c r="K956" s="128"/>
      <c r="L956" s="128"/>
    </row>
    <row r="957" spans="1:13" s="125" customFormat="1" ht="47.25" customHeight="1" x14ac:dyDescent="0.2">
      <c r="A957" s="245" t="s">
        <v>663</v>
      </c>
      <c r="B957" s="245"/>
      <c r="C957" s="147">
        <f>C876+C881+C883+C887+C892+C899+C909+C911+C919+C921+C925+C928+C930+C932+C936+C939+C946+C949+C951+C953+C955</f>
        <v>497206</v>
      </c>
      <c r="D957" s="147">
        <f>D876+D881+D883+D887+D892+D899+D909+D911+D919+D921+D925+D928+D930+D932+D936+D939+D946+D949+D951+D953+D955</f>
        <v>497206</v>
      </c>
      <c r="E957" s="147">
        <f>E876+E881+E883+E887+E892+E899+E909+E911+E919+E921+E925+E928+E930+E932+E936+E939+E946+E949+E951+E953+E955</f>
        <v>1178615.7800000007</v>
      </c>
      <c r="F957" s="148">
        <f>+E957/D957*100</f>
        <v>237.04777898899061</v>
      </c>
      <c r="I957" s="133"/>
      <c r="K957" s="128"/>
      <c r="L957" s="128"/>
    </row>
    <row r="958" spans="1:13" s="158" customFormat="1" ht="12.75" x14ac:dyDescent="0.25">
      <c r="A958" s="167"/>
      <c r="B958" s="168"/>
      <c r="C958" s="169"/>
      <c r="D958" s="169"/>
      <c r="E958" s="169"/>
      <c r="F958" s="170"/>
      <c r="I958" s="116"/>
    </row>
    <row r="959" spans="1:13" s="158" customFormat="1" ht="12.75" x14ac:dyDescent="0.25">
      <c r="A959" s="167"/>
      <c r="B959" s="168"/>
      <c r="C959" s="169"/>
      <c r="D959" s="169"/>
      <c r="E959" s="169"/>
      <c r="F959" s="170"/>
      <c r="I959" s="116"/>
    </row>
    <row r="960" spans="1:13" s="115" customFormat="1" ht="25.5" x14ac:dyDescent="0.25">
      <c r="A960" s="111" t="s">
        <v>563</v>
      </c>
      <c r="B960" s="112" t="s">
        <v>654</v>
      </c>
      <c r="C960" s="113"/>
      <c r="D960" s="113"/>
      <c r="E960" s="113"/>
      <c r="F960" s="114"/>
      <c r="I960" s="116"/>
    </row>
    <row r="961" spans="1:12" s="115" customFormat="1" ht="25.5" x14ac:dyDescent="0.25">
      <c r="A961" s="117" t="s">
        <v>565</v>
      </c>
      <c r="B961" s="118" t="s">
        <v>664</v>
      </c>
      <c r="C961" s="119"/>
      <c r="D961" s="119"/>
      <c r="E961" s="119"/>
      <c r="F961" s="120"/>
      <c r="I961" s="116"/>
    </row>
    <row r="962" spans="1:12" s="125" customFormat="1" ht="12.75" x14ac:dyDescent="0.2">
      <c r="A962" s="121">
        <v>311</v>
      </c>
      <c r="B962" s="122" t="s">
        <v>567</v>
      </c>
      <c r="C962" s="123">
        <f>+C963+C964+C965+C966</f>
        <v>1327</v>
      </c>
      <c r="D962" s="123">
        <f>+D963+D964+D965+D966</f>
        <v>1327</v>
      </c>
      <c r="E962" s="123">
        <f>+E963+E964+E965+E966</f>
        <v>753.61</v>
      </c>
      <c r="F962" s="124">
        <f>+E962/D962*100</f>
        <v>56.790504898266768</v>
      </c>
      <c r="I962" s="133"/>
      <c r="K962" s="128"/>
      <c r="L962" s="128"/>
    </row>
    <row r="963" spans="1:12" s="125" customFormat="1" ht="12.75" x14ac:dyDescent="0.2">
      <c r="A963" s="129">
        <v>3111</v>
      </c>
      <c r="B963" s="130" t="s">
        <v>568</v>
      </c>
      <c r="C963" s="131">
        <v>1327</v>
      </c>
      <c r="D963" s="131">
        <f>C963</f>
        <v>1327</v>
      </c>
      <c r="E963" s="131">
        <v>753.61</v>
      </c>
      <c r="F963" s="132"/>
      <c r="I963" s="133"/>
      <c r="J963" s="134"/>
      <c r="K963" s="128"/>
      <c r="L963" s="128"/>
    </row>
    <row r="964" spans="1:12" s="125" customFormat="1" ht="12.75" hidden="1" x14ac:dyDescent="0.2">
      <c r="A964" s="129">
        <v>3112</v>
      </c>
      <c r="B964" s="130" t="s">
        <v>569</v>
      </c>
      <c r="C964" s="131"/>
      <c r="D964" s="131">
        <f>C964</f>
        <v>0</v>
      </c>
      <c r="E964" s="131"/>
      <c r="F964" s="132"/>
      <c r="I964" s="133"/>
      <c r="J964" s="134"/>
      <c r="K964" s="128"/>
      <c r="L964" s="128"/>
    </row>
    <row r="965" spans="1:12" s="125" customFormat="1" ht="12.75" hidden="1" x14ac:dyDescent="0.2">
      <c r="A965" s="129">
        <v>3113</v>
      </c>
      <c r="B965" s="130" t="s">
        <v>570</v>
      </c>
      <c r="C965" s="131"/>
      <c r="D965" s="131">
        <f>C965</f>
        <v>0</v>
      </c>
      <c r="E965" s="131"/>
      <c r="F965" s="132"/>
      <c r="I965" s="133"/>
      <c r="J965" s="134"/>
      <c r="K965" s="128"/>
      <c r="L965" s="128"/>
    </row>
    <row r="966" spans="1:12" s="125" customFormat="1" ht="12.75" hidden="1" x14ac:dyDescent="0.2">
      <c r="A966" s="129">
        <v>3114</v>
      </c>
      <c r="B966" s="130" t="s">
        <v>193</v>
      </c>
      <c r="C966" s="131">
        <v>0</v>
      </c>
      <c r="D966" s="131">
        <f>C966</f>
        <v>0</v>
      </c>
      <c r="E966" s="131">
        <v>0</v>
      </c>
      <c r="F966" s="132"/>
      <c r="I966" s="133"/>
      <c r="J966" s="134"/>
      <c r="K966" s="128"/>
      <c r="L966" s="128"/>
    </row>
    <row r="967" spans="1:12" s="125" customFormat="1" ht="12.75" hidden="1" x14ac:dyDescent="0.2">
      <c r="A967" s="121">
        <v>312</v>
      </c>
      <c r="B967" s="122" t="s">
        <v>571</v>
      </c>
      <c r="C967" s="123">
        <f>+C968</f>
        <v>0</v>
      </c>
      <c r="D967" s="123">
        <f>+D968</f>
        <v>0</v>
      </c>
      <c r="E967" s="123">
        <f>+E968</f>
        <v>0</v>
      </c>
      <c r="F967" s="124" t="e">
        <f>+E967/D967*100</f>
        <v>#DIV/0!</v>
      </c>
      <c r="I967" s="133"/>
      <c r="J967" s="134"/>
      <c r="K967" s="128"/>
      <c r="L967" s="128"/>
    </row>
    <row r="968" spans="1:12" s="125" customFormat="1" ht="12.75" hidden="1" x14ac:dyDescent="0.2">
      <c r="A968" s="129">
        <v>3121</v>
      </c>
      <c r="B968" s="130" t="s">
        <v>571</v>
      </c>
      <c r="C968" s="131"/>
      <c r="D968" s="131">
        <f>C968</f>
        <v>0</v>
      </c>
      <c r="E968" s="131"/>
      <c r="F968" s="132"/>
      <c r="I968" s="133"/>
      <c r="K968" s="128"/>
      <c r="L968" s="128"/>
    </row>
    <row r="969" spans="1:12" s="125" customFormat="1" ht="12.75" x14ac:dyDescent="0.2">
      <c r="A969" s="121">
        <v>313</v>
      </c>
      <c r="B969" s="122" t="s">
        <v>572</v>
      </c>
      <c r="C969" s="123">
        <f>SUM(C970:C972)</f>
        <v>228</v>
      </c>
      <c r="D969" s="123">
        <f>SUM(D970:D972)</f>
        <v>228</v>
      </c>
      <c r="E969" s="123">
        <f>SUM(E970:E972)</f>
        <v>0</v>
      </c>
      <c r="F969" s="124">
        <f>+E969/D969*100</f>
        <v>0</v>
      </c>
      <c r="I969" s="133"/>
      <c r="K969" s="128"/>
      <c r="L969" s="128"/>
    </row>
    <row r="970" spans="1:12" s="125" customFormat="1" ht="12.75" x14ac:dyDescent="0.2">
      <c r="A970" s="136">
        <v>3132</v>
      </c>
      <c r="B970" s="137" t="s">
        <v>573</v>
      </c>
      <c r="C970" s="131">
        <v>228</v>
      </c>
      <c r="D970" s="131">
        <f>C970</f>
        <v>228</v>
      </c>
      <c r="E970" s="131"/>
      <c r="F970" s="132"/>
      <c r="I970" s="133"/>
      <c r="K970" s="128"/>
      <c r="L970" s="128"/>
    </row>
    <row r="971" spans="1:12" s="125" customFormat="1" ht="25.5" hidden="1" x14ac:dyDescent="0.2">
      <c r="A971" s="129">
        <v>3133</v>
      </c>
      <c r="B971" s="130" t="s">
        <v>574</v>
      </c>
      <c r="C971" s="131"/>
      <c r="D971" s="131">
        <f>C971</f>
        <v>0</v>
      </c>
      <c r="E971" s="138"/>
      <c r="F971" s="139"/>
      <c r="I971" s="133"/>
      <c r="K971" s="128"/>
      <c r="L971" s="128"/>
    </row>
    <row r="972" spans="1:12" s="125" customFormat="1" ht="12" hidden="1" customHeight="1" x14ac:dyDescent="0.2">
      <c r="A972" s="129">
        <v>3133</v>
      </c>
      <c r="B972" s="130" t="s">
        <v>574</v>
      </c>
      <c r="C972" s="131">
        <v>0</v>
      </c>
      <c r="D972" s="131">
        <v>0</v>
      </c>
      <c r="E972" s="131">
        <v>0</v>
      </c>
      <c r="F972" s="132"/>
      <c r="I972" s="133"/>
      <c r="K972" s="128"/>
      <c r="L972" s="128"/>
    </row>
    <row r="973" spans="1:12" s="125" customFormat="1" ht="12.75" x14ac:dyDescent="0.2">
      <c r="A973" s="121">
        <v>321</v>
      </c>
      <c r="B973" s="122" t="s">
        <v>575</v>
      </c>
      <c r="C973" s="123">
        <f>SUM(C974:C977)</f>
        <v>0</v>
      </c>
      <c r="D973" s="123">
        <f>SUM(D974:D977)</f>
        <v>0</v>
      </c>
      <c r="E973" s="123">
        <f>SUM(E974:E977)</f>
        <v>666.40000000000009</v>
      </c>
      <c r="F973" s="124" t="s">
        <v>647</v>
      </c>
      <c r="I973" s="133"/>
      <c r="K973" s="128"/>
      <c r="L973" s="128"/>
    </row>
    <row r="974" spans="1:12" s="125" customFormat="1" ht="12.75" hidden="1" x14ac:dyDescent="0.2">
      <c r="A974" s="129">
        <v>3211</v>
      </c>
      <c r="B974" s="130" t="s">
        <v>576</v>
      </c>
      <c r="C974" s="131"/>
      <c r="D974" s="131">
        <f>C974</f>
        <v>0</v>
      </c>
      <c r="E974" s="131"/>
      <c r="F974" s="132"/>
      <c r="I974" s="133"/>
      <c r="K974" s="128"/>
      <c r="L974" s="128"/>
    </row>
    <row r="975" spans="1:12" s="125" customFormat="1" ht="25.5" hidden="1" x14ac:dyDescent="0.2">
      <c r="A975" s="129">
        <v>3212</v>
      </c>
      <c r="B975" s="130" t="s">
        <v>577</v>
      </c>
      <c r="C975" s="131"/>
      <c r="D975" s="131">
        <f>C975</f>
        <v>0</v>
      </c>
      <c r="E975" s="131"/>
      <c r="F975" s="132"/>
      <c r="I975" s="133"/>
      <c r="K975" s="128"/>
      <c r="L975" s="128"/>
    </row>
    <row r="976" spans="1:12" s="125" customFormat="1" ht="12.75" hidden="1" x14ac:dyDescent="0.2">
      <c r="A976" s="129">
        <v>3213</v>
      </c>
      <c r="B976" s="130" t="s">
        <v>578</v>
      </c>
      <c r="C976" s="131"/>
      <c r="D976" s="131">
        <f>C976</f>
        <v>0</v>
      </c>
      <c r="E976" s="131"/>
      <c r="F976" s="132"/>
      <c r="I976" s="133"/>
      <c r="K976" s="128"/>
      <c r="L976" s="128"/>
    </row>
    <row r="977" spans="1:12" s="125" customFormat="1" ht="12.75" x14ac:dyDescent="0.2">
      <c r="A977" s="129">
        <v>3214</v>
      </c>
      <c r="B977" s="130" t="s">
        <v>579</v>
      </c>
      <c r="C977" s="131"/>
      <c r="D977" s="131">
        <f>C977</f>
        <v>0</v>
      </c>
      <c r="E977" s="131">
        <v>666.40000000000009</v>
      </c>
      <c r="F977" s="132"/>
      <c r="I977" s="133"/>
      <c r="K977" s="128"/>
      <c r="L977" s="128"/>
    </row>
    <row r="978" spans="1:12" s="125" customFormat="1" ht="12.75" x14ac:dyDescent="0.2">
      <c r="A978" s="121">
        <v>322</v>
      </c>
      <c r="B978" s="122" t="s">
        <v>580</v>
      </c>
      <c r="C978" s="123">
        <f>SUM(C979:C984)</f>
        <v>7034</v>
      </c>
      <c r="D978" s="123">
        <f>SUM(D979:D984)</f>
        <v>7034</v>
      </c>
      <c r="E978" s="123">
        <f>SUM(E979:E984)</f>
        <v>831.67000000000019</v>
      </c>
      <c r="F978" s="124">
        <f>+E978/D978*100</f>
        <v>11.823571225476261</v>
      </c>
      <c r="I978" s="133"/>
      <c r="K978" s="128"/>
      <c r="L978" s="128"/>
    </row>
    <row r="979" spans="1:12" s="125" customFormat="1" ht="12.75" x14ac:dyDescent="0.2">
      <c r="A979" s="129">
        <v>3221</v>
      </c>
      <c r="B979" s="130" t="s">
        <v>581</v>
      </c>
      <c r="C979" s="131">
        <v>398</v>
      </c>
      <c r="D979" s="131">
        <f t="shared" ref="D979:D984" si="43">C979</f>
        <v>398</v>
      </c>
      <c r="E979" s="131">
        <v>35.340000000000003</v>
      </c>
      <c r="F979" s="132"/>
      <c r="I979" s="133"/>
      <c r="K979" s="128"/>
      <c r="L979" s="128"/>
    </row>
    <row r="980" spans="1:12" s="125" customFormat="1" ht="12.75" x14ac:dyDescent="0.2">
      <c r="A980" s="136" t="s">
        <v>582</v>
      </c>
      <c r="B980" s="137" t="s">
        <v>583</v>
      </c>
      <c r="C980" s="131">
        <v>6636</v>
      </c>
      <c r="D980" s="131">
        <f t="shared" si="43"/>
        <v>6636</v>
      </c>
      <c r="E980" s="131">
        <v>697.25000000000011</v>
      </c>
      <c r="F980" s="132"/>
      <c r="I980" s="133"/>
      <c r="K980" s="128"/>
      <c r="L980" s="128"/>
    </row>
    <row r="981" spans="1:12" s="125" customFormat="1" ht="12.75" hidden="1" x14ac:dyDescent="0.2">
      <c r="A981" s="129">
        <v>3223</v>
      </c>
      <c r="B981" s="130" t="s">
        <v>584</v>
      </c>
      <c r="C981" s="131"/>
      <c r="D981" s="131">
        <f t="shared" si="43"/>
        <v>0</v>
      </c>
      <c r="F981" s="132"/>
      <c r="I981" s="133"/>
      <c r="K981" s="128"/>
      <c r="L981" s="128"/>
    </row>
    <row r="982" spans="1:12" s="125" customFormat="1" ht="25.5" x14ac:dyDescent="0.2">
      <c r="A982" s="136" t="s">
        <v>585</v>
      </c>
      <c r="B982" s="137" t="s">
        <v>586</v>
      </c>
      <c r="C982" s="131"/>
      <c r="D982" s="131">
        <f t="shared" si="43"/>
        <v>0</v>
      </c>
      <c r="E982" s="131">
        <v>99.08</v>
      </c>
      <c r="F982" s="132"/>
      <c r="I982" s="133"/>
      <c r="K982" s="128"/>
      <c r="L982" s="128"/>
    </row>
    <row r="983" spans="1:12" s="125" customFormat="1" ht="12.75" hidden="1" x14ac:dyDescent="0.2">
      <c r="A983" s="129">
        <v>3225</v>
      </c>
      <c r="B983" s="130" t="s">
        <v>587</v>
      </c>
      <c r="C983" s="131"/>
      <c r="D983" s="131">
        <f t="shared" si="43"/>
        <v>0</v>
      </c>
      <c r="E983" s="131"/>
      <c r="F983" s="132"/>
      <c r="G983" s="140"/>
      <c r="H983" s="140"/>
      <c r="I983" s="133"/>
      <c r="J983" s="140"/>
      <c r="K983" s="141"/>
      <c r="L983" s="128"/>
    </row>
    <row r="984" spans="1:12" s="125" customFormat="1" ht="12.75" hidden="1" x14ac:dyDescent="0.2">
      <c r="A984" s="129">
        <v>3227</v>
      </c>
      <c r="B984" s="130" t="s">
        <v>588</v>
      </c>
      <c r="C984" s="131"/>
      <c r="D984" s="131">
        <f t="shared" si="43"/>
        <v>0</v>
      </c>
      <c r="E984" s="131"/>
      <c r="F984" s="132"/>
      <c r="G984" s="140"/>
      <c r="H984" s="140"/>
      <c r="I984" s="133"/>
      <c r="J984" s="140"/>
      <c r="K984" s="141"/>
      <c r="L984" s="128"/>
    </row>
    <row r="985" spans="1:12" s="125" customFormat="1" ht="12.75" x14ac:dyDescent="0.2">
      <c r="A985" s="121">
        <v>323</v>
      </c>
      <c r="B985" s="122" t="s">
        <v>589</v>
      </c>
      <c r="C985" s="123">
        <f>SUM(C986:C994)</f>
        <v>491</v>
      </c>
      <c r="D985" s="123">
        <f>SUM(D986:D994)</f>
        <v>491</v>
      </c>
      <c r="E985" s="123">
        <f>SUM(E986:E994)</f>
        <v>10</v>
      </c>
      <c r="F985" s="124">
        <f>+E985/D985*100</f>
        <v>2.0366598778004072</v>
      </c>
      <c r="G985" s="140"/>
      <c r="H985" s="140"/>
      <c r="I985" s="133"/>
      <c r="J985" s="140"/>
      <c r="K985" s="141"/>
      <c r="L985" s="128"/>
    </row>
    <row r="986" spans="1:12" s="125" customFormat="1" ht="12.75" x14ac:dyDescent="0.2">
      <c r="A986" s="129">
        <v>3231</v>
      </c>
      <c r="B986" s="130" t="s">
        <v>590</v>
      </c>
      <c r="C986" s="131">
        <v>93</v>
      </c>
      <c r="D986" s="131">
        <f>C986</f>
        <v>93</v>
      </c>
      <c r="E986" s="131">
        <v>10</v>
      </c>
      <c r="F986" s="132"/>
      <c r="I986" s="133"/>
      <c r="K986" s="128"/>
      <c r="L986" s="128"/>
    </row>
    <row r="987" spans="1:12" s="125" customFormat="1" ht="12.75" x14ac:dyDescent="0.2">
      <c r="A987" s="129">
        <v>3232</v>
      </c>
      <c r="B987" s="130" t="s">
        <v>591</v>
      </c>
      <c r="C987" s="131">
        <v>398</v>
      </c>
      <c r="D987" s="131">
        <f t="shared" ref="D987:D994" si="44">C987</f>
        <v>398</v>
      </c>
      <c r="E987" s="131"/>
      <c r="F987" s="132"/>
      <c r="I987" s="133"/>
      <c r="K987" s="128"/>
      <c r="L987" s="128"/>
    </row>
    <row r="988" spans="1:12" s="125" customFormat="1" ht="12.75" hidden="1" x14ac:dyDescent="0.2">
      <c r="A988" s="129">
        <v>3233</v>
      </c>
      <c r="B988" s="130" t="s">
        <v>592</v>
      </c>
      <c r="C988" s="131"/>
      <c r="D988" s="131">
        <f t="shared" si="44"/>
        <v>0</v>
      </c>
      <c r="E988" s="131"/>
      <c r="F988" s="132"/>
      <c r="G988" s="140"/>
      <c r="H988" s="140"/>
      <c r="I988" s="133"/>
      <c r="K988" s="128"/>
      <c r="L988" s="128"/>
    </row>
    <row r="989" spans="1:12" s="125" customFormat="1" ht="12.75" hidden="1" x14ac:dyDescent="0.2">
      <c r="A989" s="129">
        <v>3234</v>
      </c>
      <c r="B989" s="130" t="s">
        <v>593</v>
      </c>
      <c r="C989" s="131"/>
      <c r="D989" s="131">
        <f t="shared" si="44"/>
        <v>0</v>
      </c>
      <c r="F989" s="132"/>
      <c r="I989" s="133"/>
      <c r="K989" s="128"/>
      <c r="L989" s="128"/>
    </row>
    <row r="990" spans="1:12" s="125" customFormat="1" ht="12.75" hidden="1" x14ac:dyDescent="0.2">
      <c r="A990" s="129">
        <v>3235</v>
      </c>
      <c r="B990" s="130" t="s">
        <v>594</v>
      </c>
      <c r="C990" s="131"/>
      <c r="D990" s="131">
        <f t="shared" si="44"/>
        <v>0</v>
      </c>
      <c r="E990" s="131"/>
      <c r="F990" s="132"/>
      <c r="I990" s="133"/>
      <c r="K990" s="128"/>
      <c r="L990" s="128"/>
    </row>
    <row r="991" spans="1:12" s="125" customFormat="1" ht="12.75" hidden="1" x14ac:dyDescent="0.2">
      <c r="A991" s="129">
        <v>3236</v>
      </c>
      <c r="B991" s="130" t="s">
        <v>595</v>
      </c>
      <c r="C991" s="131"/>
      <c r="D991" s="131">
        <f t="shared" si="44"/>
        <v>0</v>
      </c>
      <c r="E991" s="131"/>
      <c r="F991" s="132"/>
      <c r="I991" s="133"/>
      <c r="K991" s="128"/>
      <c r="L991" s="128"/>
    </row>
    <row r="992" spans="1:12" s="125" customFormat="1" ht="12.75" hidden="1" x14ac:dyDescent="0.2">
      <c r="A992" s="129">
        <v>3237</v>
      </c>
      <c r="B992" s="130" t="s">
        <v>596</v>
      </c>
      <c r="C992" s="131"/>
      <c r="D992" s="131">
        <f t="shared" si="44"/>
        <v>0</v>
      </c>
      <c r="E992" s="131"/>
      <c r="F992" s="132"/>
      <c r="I992" s="133"/>
      <c r="K992" s="128"/>
      <c r="L992" s="128"/>
    </row>
    <row r="993" spans="1:12" s="125" customFormat="1" ht="12.75" hidden="1" x14ac:dyDescent="0.2">
      <c r="A993" s="129">
        <v>3238</v>
      </c>
      <c r="B993" s="130" t="s">
        <v>597</v>
      </c>
      <c r="C993" s="131"/>
      <c r="D993" s="131">
        <f t="shared" si="44"/>
        <v>0</v>
      </c>
      <c r="F993" s="132"/>
      <c r="I993" s="133"/>
      <c r="K993" s="128"/>
      <c r="L993" s="128"/>
    </row>
    <row r="994" spans="1:12" s="125" customFormat="1" ht="12.75" hidden="1" x14ac:dyDescent="0.2">
      <c r="A994" s="129">
        <v>3239</v>
      </c>
      <c r="B994" s="130" t="s">
        <v>598</v>
      </c>
      <c r="C994" s="131"/>
      <c r="D994" s="131">
        <f t="shared" si="44"/>
        <v>0</v>
      </c>
      <c r="E994" s="131"/>
      <c r="F994" s="132"/>
      <c r="I994" s="133"/>
      <c r="K994" s="128"/>
      <c r="L994" s="128"/>
    </row>
    <row r="995" spans="1:12" s="125" customFormat="1" ht="12.75" x14ac:dyDescent="0.2">
      <c r="A995" s="121">
        <v>324</v>
      </c>
      <c r="B995" s="122" t="s">
        <v>599</v>
      </c>
      <c r="C995" s="123">
        <f>+C996</f>
        <v>0</v>
      </c>
      <c r="D995" s="123">
        <f>+D996</f>
        <v>0</v>
      </c>
      <c r="E995" s="123">
        <f>+E996</f>
        <v>16566.2</v>
      </c>
      <c r="F995" s="124" t="s">
        <v>647</v>
      </c>
      <c r="I995" s="133"/>
      <c r="K995" s="128"/>
      <c r="L995" s="128"/>
    </row>
    <row r="996" spans="1:12" s="125" customFormat="1" ht="12.75" x14ac:dyDescent="0.2">
      <c r="A996" s="129">
        <v>3241</v>
      </c>
      <c r="B996" s="130" t="s">
        <v>599</v>
      </c>
      <c r="C996" s="131">
        <v>0</v>
      </c>
      <c r="D996" s="131">
        <f>C996</f>
        <v>0</v>
      </c>
      <c r="E996" s="131">
        <v>16566.2</v>
      </c>
      <c r="F996" s="132"/>
      <c r="I996" s="133"/>
      <c r="K996" s="128"/>
      <c r="L996" s="128"/>
    </row>
    <row r="997" spans="1:12" s="125" customFormat="1" ht="12.75" x14ac:dyDescent="0.2">
      <c r="A997" s="121">
        <v>329</v>
      </c>
      <c r="B997" s="122" t="s">
        <v>600</v>
      </c>
      <c r="C997" s="123">
        <f>SUM(C998:C1004)</f>
        <v>0</v>
      </c>
      <c r="D997" s="123">
        <f>SUM(D998:D1004)</f>
        <v>0</v>
      </c>
      <c r="E997" s="123">
        <f>SUM(E998:E1004)</f>
        <v>15776.27</v>
      </c>
      <c r="F997" s="124" t="s">
        <v>647</v>
      </c>
      <c r="I997" s="133"/>
      <c r="K997" s="128"/>
      <c r="L997" s="128"/>
    </row>
    <row r="998" spans="1:12" s="125" customFormat="1" ht="25.5" hidden="1" x14ac:dyDescent="0.2">
      <c r="A998" s="129">
        <v>3291</v>
      </c>
      <c r="B998" s="130" t="s">
        <v>601</v>
      </c>
      <c r="C998" s="131"/>
      <c r="D998" s="131">
        <f>C998</f>
        <v>0</v>
      </c>
      <c r="E998" s="131"/>
      <c r="F998" s="132"/>
      <c r="I998" s="133"/>
      <c r="K998" s="128"/>
      <c r="L998" s="128"/>
    </row>
    <row r="999" spans="1:12" s="125" customFormat="1" ht="12.75" hidden="1" x14ac:dyDescent="0.2">
      <c r="A999" s="129">
        <v>3292</v>
      </c>
      <c r="B999" s="130" t="s">
        <v>602</v>
      </c>
      <c r="C999" s="131"/>
      <c r="D999" s="131">
        <f t="shared" ref="D999:D1004" si="45">C999</f>
        <v>0</v>
      </c>
      <c r="E999" s="131"/>
      <c r="F999" s="132"/>
      <c r="I999" s="133"/>
      <c r="K999" s="128"/>
      <c r="L999" s="128"/>
    </row>
    <row r="1000" spans="1:12" s="125" customFormat="1" ht="12.75" x14ac:dyDescent="0.2">
      <c r="A1000" s="129">
        <v>3293</v>
      </c>
      <c r="B1000" s="130" t="s">
        <v>603</v>
      </c>
      <c r="C1000" s="131"/>
      <c r="D1000" s="131">
        <f t="shared" si="45"/>
        <v>0</v>
      </c>
      <c r="E1000" s="131">
        <v>4708.29</v>
      </c>
      <c r="F1000" s="132"/>
      <c r="G1000" s="140"/>
      <c r="H1000" s="140"/>
      <c r="I1000" s="133"/>
      <c r="J1000" s="140"/>
      <c r="K1000" s="128"/>
      <c r="L1000" s="128"/>
    </row>
    <row r="1001" spans="1:12" s="125" customFormat="1" ht="12.75" x14ac:dyDescent="0.2">
      <c r="A1001" s="129">
        <v>3294</v>
      </c>
      <c r="B1001" s="130" t="s">
        <v>604</v>
      </c>
      <c r="C1001" s="131"/>
      <c r="D1001" s="131">
        <f t="shared" si="45"/>
        <v>0</v>
      </c>
      <c r="E1001" s="131">
        <v>267.89</v>
      </c>
      <c r="F1001" s="132"/>
      <c r="G1001" s="140"/>
      <c r="H1001" s="140"/>
      <c r="I1001" s="133"/>
      <c r="J1001" s="140"/>
      <c r="K1001" s="128"/>
      <c r="L1001" s="128"/>
    </row>
    <row r="1002" spans="1:12" s="125" customFormat="1" ht="12.75" hidden="1" x14ac:dyDescent="0.2">
      <c r="A1002" s="129">
        <v>3295</v>
      </c>
      <c r="B1002" s="130" t="s">
        <v>605</v>
      </c>
      <c r="C1002" s="131"/>
      <c r="D1002" s="131">
        <f t="shared" si="45"/>
        <v>0</v>
      </c>
      <c r="E1002" s="131"/>
      <c r="F1002" s="132"/>
      <c r="G1002" s="140"/>
      <c r="H1002" s="140"/>
      <c r="I1002" s="133"/>
      <c r="J1002" s="140"/>
      <c r="K1002" s="128"/>
      <c r="L1002" s="128"/>
    </row>
    <row r="1003" spans="1:12" s="125" customFormat="1" ht="12.75" hidden="1" x14ac:dyDescent="0.2">
      <c r="A1003" s="129">
        <v>3296</v>
      </c>
      <c r="B1003" s="130" t="s">
        <v>606</v>
      </c>
      <c r="C1003" s="131"/>
      <c r="D1003" s="131">
        <f t="shared" si="45"/>
        <v>0</v>
      </c>
      <c r="E1003" s="131"/>
      <c r="F1003" s="132"/>
      <c r="G1003" s="140"/>
      <c r="H1003" s="140"/>
      <c r="I1003" s="133"/>
      <c r="J1003" s="140"/>
      <c r="K1003" s="128"/>
      <c r="L1003" s="128"/>
    </row>
    <row r="1004" spans="1:12" s="125" customFormat="1" ht="12.75" x14ac:dyDescent="0.2">
      <c r="A1004" s="129">
        <v>3299</v>
      </c>
      <c r="B1004" s="130" t="s">
        <v>600</v>
      </c>
      <c r="C1004" s="131"/>
      <c r="D1004" s="131">
        <f t="shared" si="45"/>
        <v>0</v>
      </c>
      <c r="E1004" s="131">
        <v>10800.09</v>
      </c>
      <c r="F1004" s="132"/>
      <c r="G1004" s="140"/>
      <c r="H1004" s="140"/>
      <c r="I1004" s="133"/>
      <c r="J1004" s="140"/>
      <c r="K1004" s="128"/>
      <c r="L1004" s="128"/>
    </row>
    <row r="1005" spans="1:12" s="125" customFormat="1" ht="12.75" hidden="1" x14ac:dyDescent="0.2">
      <c r="A1005" s="121">
        <v>342</v>
      </c>
      <c r="B1005" s="122" t="s">
        <v>607</v>
      </c>
      <c r="C1005" s="123">
        <f>+C1006</f>
        <v>0</v>
      </c>
      <c r="D1005" s="123">
        <f>+D1006</f>
        <v>0</v>
      </c>
      <c r="E1005" s="123">
        <f>+E1006</f>
        <v>0</v>
      </c>
      <c r="F1005" s="124" t="e">
        <f>+E1005/D1005*100</f>
        <v>#DIV/0!</v>
      </c>
      <c r="I1005" s="133"/>
      <c r="K1005" s="128"/>
      <c r="L1005" s="128"/>
    </row>
    <row r="1006" spans="1:12" s="125" customFormat="1" ht="25.5" hidden="1" customHeight="1" x14ac:dyDescent="0.2">
      <c r="A1006" s="130">
        <v>3423</v>
      </c>
      <c r="B1006" s="130" t="s">
        <v>276</v>
      </c>
      <c r="C1006" s="131">
        <v>0</v>
      </c>
      <c r="D1006" s="131">
        <f>C1006</f>
        <v>0</v>
      </c>
      <c r="E1006" s="131"/>
      <c r="F1006" s="132"/>
      <c r="I1006" s="133"/>
      <c r="K1006" s="128"/>
      <c r="L1006" s="128"/>
    </row>
    <row r="1007" spans="1:12" s="125" customFormat="1" ht="12.75" x14ac:dyDescent="0.2">
      <c r="A1007" s="121">
        <v>343</v>
      </c>
      <c r="B1007" s="122" t="s">
        <v>608</v>
      </c>
      <c r="C1007" s="123">
        <f>SUM(C1008:C1010)</f>
        <v>0</v>
      </c>
      <c r="D1007" s="123">
        <f>SUM(D1008:D1010)</f>
        <v>0</v>
      </c>
      <c r="E1007" s="123">
        <f>SUM(E1008:E1010)</f>
        <v>243.71999999999994</v>
      </c>
      <c r="F1007" s="124" t="s">
        <v>647</v>
      </c>
      <c r="I1007" s="133"/>
      <c r="K1007" s="128"/>
      <c r="L1007" s="128"/>
    </row>
    <row r="1008" spans="1:12" s="125" customFormat="1" ht="12.75" x14ac:dyDescent="0.2">
      <c r="A1008" s="129">
        <v>3431</v>
      </c>
      <c r="B1008" s="130" t="s">
        <v>609</v>
      </c>
      <c r="C1008" s="131">
        <v>0</v>
      </c>
      <c r="D1008" s="131">
        <f>C1008</f>
        <v>0</v>
      </c>
      <c r="E1008" s="131">
        <v>133.86999999999995</v>
      </c>
      <c r="F1008" s="132"/>
      <c r="I1008" s="133"/>
      <c r="K1008" s="128"/>
      <c r="L1008" s="128"/>
    </row>
    <row r="1009" spans="1:12" s="125" customFormat="1" ht="25.5" x14ac:dyDescent="0.2">
      <c r="A1009" s="129">
        <v>3432</v>
      </c>
      <c r="B1009" s="130" t="s">
        <v>610</v>
      </c>
      <c r="C1009" s="131">
        <v>0</v>
      </c>
      <c r="D1009" s="131">
        <f>C1009</f>
        <v>0</v>
      </c>
      <c r="E1009" s="131">
        <v>109.85</v>
      </c>
      <c r="F1009" s="132"/>
      <c r="I1009" s="133"/>
      <c r="K1009" s="128"/>
      <c r="L1009" s="128"/>
    </row>
    <row r="1010" spans="1:12" s="125" customFormat="1" ht="12.75" hidden="1" x14ac:dyDescent="0.2">
      <c r="A1010" s="129">
        <v>3433</v>
      </c>
      <c r="B1010" s="130" t="s">
        <v>611</v>
      </c>
      <c r="C1010" s="131">
        <v>0</v>
      </c>
      <c r="D1010" s="131">
        <f>C1010</f>
        <v>0</v>
      </c>
      <c r="E1010" s="131"/>
      <c r="F1010" s="132"/>
      <c r="I1010" s="133"/>
      <c r="K1010" s="128"/>
      <c r="L1010" s="128"/>
    </row>
    <row r="1011" spans="1:12" s="125" customFormat="1" ht="25.5" hidden="1" x14ac:dyDescent="0.2">
      <c r="A1011" s="121">
        <v>369</v>
      </c>
      <c r="B1011" s="122" t="s">
        <v>612</v>
      </c>
      <c r="C1011" s="123">
        <f>C1012+C1013</f>
        <v>0</v>
      </c>
      <c r="D1011" s="123">
        <f>D1012+D1013</f>
        <v>0</v>
      </c>
      <c r="E1011" s="123">
        <f>E1012+E1013</f>
        <v>0</v>
      </c>
      <c r="F1011" s="124" t="e">
        <f>+E1011/D1011*100</f>
        <v>#DIV/0!</v>
      </c>
      <c r="I1011" s="133"/>
      <c r="K1011" s="128"/>
      <c r="L1011" s="128"/>
    </row>
    <row r="1012" spans="1:12" s="125" customFormat="1" ht="25.5" hidden="1" x14ac:dyDescent="0.2">
      <c r="A1012" s="143">
        <v>3691</v>
      </c>
      <c r="B1012" s="143" t="s">
        <v>613</v>
      </c>
      <c r="C1012" s="131">
        <v>0</v>
      </c>
      <c r="D1012" s="131">
        <f>C1012</f>
        <v>0</v>
      </c>
      <c r="E1012" s="131"/>
      <c r="F1012" s="132"/>
      <c r="I1012" s="133"/>
      <c r="K1012" s="128"/>
      <c r="L1012" s="128"/>
    </row>
    <row r="1013" spans="1:12" s="125" customFormat="1" ht="25.5" hidden="1" x14ac:dyDescent="0.2">
      <c r="A1013" s="143">
        <v>3693</v>
      </c>
      <c r="B1013" s="143" t="s">
        <v>77</v>
      </c>
      <c r="C1013" s="131">
        <v>0</v>
      </c>
      <c r="D1013" s="131">
        <f>C1013</f>
        <v>0</v>
      </c>
      <c r="E1013" s="131"/>
      <c r="F1013" s="132"/>
      <c r="I1013" s="133"/>
      <c r="K1013" s="128"/>
      <c r="L1013" s="128"/>
    </row>
    <row r="1014" spans="1:12" s="125" customFormat="1" ht="25.5" hidden="1" x14ac:dyDescent="0.2">
      <c r="A1014" s="121">
        <v>372</v>
      </c>
      <c r="B1014" s="122" t="s">
        <v>614</v>
      </c>
      <c r="C1014" s="123">
        <f>SUM(C1015:C1015)</f>
        <v>0</v>
      </c>
      <c r="D1014" s="123">
        <f>SUM(D1015:D1015)</f>
        <v>0</v>
      </c>
      <c r="E1014" s="123">
        <f>SUM(E1015:E1015)</f>
        <v>0</v>
      </c>
      <c r="F1014" s="124" t="e">
        <f>+E1014/D1014*100</f>
        <v>#DIV/0!</v>
      </c>
      <c r="I1014" s="133"/>
      <c r="K1014" s="128"/>
      <c r="L1014" s="128"/>
    </row>
    <row r="1015" spans="1:12" s="125" customFormat="1" ht="12.75" hidden="1" x14ac:dyDescent="0.2">
      <c r="A1015" s="129">
        <v>3721</v>
      </c>
      <c r="B1015" s="130" t="s">
        <v>615</v>
      </c>
      <c r="C1015" s="131">
        <v>0</v>
      </c>
      <c r="D1015" s="131">
        <f>C1015</f>
        <v>0</v>
      </c>
      <c r="E1015" s="131"/>
      <c r="F1015" s="132"/>
      <c r="I1015" s="133"/>
      <c r="K1015" s="128"/>
      <c r="L1015" s="128"/>
    </row>
    <row r="1016" spans="1:12" s="125" customFormat="1" ht="12.75" hidden="1" x14ac:dyDescent="0.2">
      <c r="A1016" s="121">
        <v>381</v>
      </c>
      <c r="B1016" s="122" t="s">
        <v>125</v>
      </c>
      <c r="C1016" s="123">
        <f>+C1017</f>
        <v>0</v>
      </c>
      <c r="D1016" s="123">
        <f>+D1017</f>
        <v>0</v>
      </c>
      <c r="E1016" s="123">
        <f>+E1017</f>
        <v>0</v>
      </c>
      <c r="F1016" s="124" t="e">
        <f>+E1016/D1016*100</f>
        <v>#DIV/0!</v>
      </c>
      <c r="I1016" s="133"/>
      <c r="K1016" s="128"/>
      <c r="L1016" s="128"/>
    </row>
    <row r="1017" spans="1:12" s="125" customFormat="1" ht="12.75" hidden="1" x14ac:dyDescent="0.2">
      <c r="A1017" s="129" t="s">
        <v>354</v>
      </c>
      <c r="B1017" s="130" t="s">
        <v>355</v>
      </c>
      <c r="C1017" s="131">
        <v>0</v>
      </c>
      <c r="D1017" s="131">
        <f>C1017</f>
        <v>0</v>
      </c>
      <c r="E1017" s="131">
        <v>0</v>
      </c>
      <c r="F1017" s="132"/>
      <c r="I1017" s="133"/>
      <c r="K1017" s="128"/>
      <c r="L1017" s="128"/>
    </row>
    <row r="1018" spans="1:12" s="125" customFormat="1" ht="12.75" hidden="1" x14ac:dyDescent="0.2">
      <c r="A1018" s="121">
        <v>383</v>
      </c>
      <c r="B1018" s="122" t="s">
        <v>616</v>
      </c>
      <c r="C1018" s="123">
        <f>+C1019+C1020</f>
        <v>0</v>
      </c>
      <c r="D1018" s="123">
        <f>+D1019+D1020</f>
        <v>0</v>
      </c>
      <c r="E1018" s="123">
        <f>+E1019+E1020</f>
        <v>0</v>
      </c>
      <c r="F1018" s="124" t="e">
        <f>+E1018/D1018*100</f>
        <v>#DIV/0!</v>
      </c>
      <c r="I1018" s="133"/>
      <c r="K1018" s="128"/>
      <c r="L1018" s="128"/>
    </row>
    <row r="1019" spans="1:12" s="125" customFormat="1" ht="12.75" hidden="1" x14ac:dyDescent="0.2">
      <c r="A1019" s="129">
        <v>3831</v>
      </c>
      <c r="B1019" s="130" t="s">
        <v>617</v>
      </c>
      <c r="C1019" s="131">
        <v>0</v>
      </c>
      <c r="D1019" s="131">
        <f>C1019</f>
        <v>0</v>
      </c>
      <c r="E1019" s="131"/>
      <c r="F1019" s="132"/>
      <c r="I1019" s="133"/>
      <c r="K1019" s="128"/>
      <c r="L1019" s="128"/>
    </row>
    <row r="1020" spans="1:12" s="125" customFormat="1" ht="12.75" hidden="1" x14ac:dyDescent="0.2">
      <c r="A1020" s="129">
        <v>3834</v>
      </c>
      <c r="B1020" s="130" t="s">
        <v>372</v>
      </c>
      <c r="C1020" s="131">
        <v>0</v>
      </c>
      <c r="D1020" s="131">
        <f>C1020</f>
        <v>0</v>
      </c>
      <c r="E1020" s="131">
        <v>0</v>
      </c>
      <c r="F1020" s="132"/>
      <c r="I1020" s="133"/>
      <c r="K1020" s="128"/>
      <c r="L1020" s="128"/>
    </row>
    <row r="1021" spans="1:12" s="125" customFormat="1" ht="12" hidden="1" customHeight="1" x14ac:dyDescent="0.2">
      <c r="A1021" s="121">
        <v>385</v>
      </c>
      <c r="B1021" s="122" t="s">
        <v>618</v>
      </c>
      <c r="C1021" s="123">
        <v>0</v>
      </c>
      <c r="D1021" s="131">
        <f>C1021</f>
        <v>0</v>
      </c>
      <c r="E1021" s="123">
        <v>0</v>
      </c>
      <c r="F1021" s="124">
        <v>0</v>
      </c>
      <c r="I1021" s="133"/>
      <c r="K1021" s="128"/>
      <c r="L1021" s="128"/>
    </row>
    <row r="1022" spans="1:12" s="125" customFormat="1" ht="12.75" hidden="1" x14ac:dyDescent="0.2">
      <c r="A1022" s="121">
        <v>421</v>
      </c>
      <c r="B1022" s="122" t="s">
        <v>619</v>
      </c>
      <c r="C1022" s="123">
        <f>SUM(C1023:C1024)</f>
        <v>0</v>
      </c>
      <c r="D1022" s="123">
        <f>SUM(D1023:D1024)</f>
        <v>0</v>
      </c>
      <c r="E1022" s="123">
        <f>SUM(E1023:E1024)</f>
        <v>0</v>
      </c>
      <c r="F1022" s="124" t="e">
        <f>+E1022/D1022*100</f>
        <v>#DIV/0!</v>
      </c>
      <c r="I1022" s="133"/>
      <c r="K1022" s="128"/>
      <c r="L1022" s="128"/>
    </row>
    <row r="1023" spans="1:12" s="125" customFormat="1" ht="12.75" hidden="1" x14ac:dyDescent="0.2">
      <c r="A1023" s="129">
        <v>4212</v>
      </c>
      <c r="B1023" s="130" t="s">
        <v>620</v>
      </c>
      <c r="C1023" s="131">
        <v>0</v>
      </c>
      <c r="D1023" s="131">
        <f>C1023</f>
        <v>0</v>
      </c>
      <c r="E1023" s="131"/>
      <c r="F1023" s="132"/>
      <c r="I1023" s="133"/>
      <c r="K1023" s="128"/>
      <c r="L1023" s="128"/>
    </row>
    <row r="1024" spans="1:12" s="125" customFormat="1" ht="12.75" hidden="1" x14ac:dyDescent="0.2">
      <c r="A1024" s="129">
        <v>4214</v>
      </c>
      <c r="B1024" s="130" t="s">
        <v>621</v>
      </c>
      <c r="C1024" s="131">
        <v>0</v>
      </c>
      <c r="D1024" s="131">
        <f>C1024</f>
        <v>0</v>
      </c>
      <c r="E1024" s="131"/>
      <c r="F1024" s="132"/>
      <c r="I1024" s="133"/>
      <c r="K1024" s="128"/>
      <c r="L1024" s="128"/>
    </row>
    <row r="1025" spans="1:13" s="125" customFormat="1" ht="12.75" x14ac:dyDescent="0.2">
      <c r="A1025" s="121">
        <v>422</v>
      </c>
      <c r="B1025" s="122" t="s">
        <v>622</v>
      </c>
      <c r="C1025" s="123">
        <f>SUM(C1026:C1031)</f>
        <v>1062</v>
      </c>
      <c r="D1025" s="123">
        <f>SUM(D1026:D1031)</f>
        <v>1062</v>
      </c>
      <c r="E1025" s="123">
        <f>SUM(E1026:E1031)</f>
        <v>920</v>
      </c>
      <c r="F1025" s="124">
        <f>+E1025/D1025*100</f>
        <v>86.62900188323917</v>
      </c>
      <c r="I1025" s="133"/>
      <c r="K1025" s="128"/>
      <c r="L1025" s="128"/>
    </row>
    <row r="1026" spans="1:13" s="125" customFormat="1" ht="12.75" x14ac:dyDescent="0.2">
      <c r="A1026" s="129">
        <v>4221</v>
      </c>
      <c r="B1026" s="130" t="s">
        <v>623</v>
      </c>
      <c r="C1026" s="131">
        <v>664</v>
      </c>
      <c r="D1026" s="131">
        <f t="shared" ref="D1026:D1031" si="46">C1026</f>
        <v>664</v>
      </c>
      <c r="E1026" s="131"/>
      <c r="F1026" s="132"/>
      <c r="I1026" s="133"/>
      <c r="K1026" s="128"/>
      <c r="L1026" s="128"/>
    </row>
    <row r="1027" spans="1:13" s="125" customFormat="1" ht="12.75" hidden="1" x14ac:dyDescent="0.2">
      <c r="A1027" s="129">
        <v>4222</v>
      </c>
      <c r="B1027" s="130" t="s">
        <v>624</v>
      </c>
      <c r="C1027" s="131"/>
      <c r="D1027" s="131">
        <f t="shared" si="46"/>
        <v>0</v>
      </c>
      <c r="F1027" s="132"/>
      <c r="I1027" s="133"/>
      <c r="K1027" s="128"/>
      <c r="L1027" s="128"/>
    </row>
    <row r="1028" spans="1:13" s="125" customFormat="1" ht="12.75" hidden="1" x14ac:dyDescent="0.2">
      <c r="A1028" s="129">
        <v>4223</v>
      </c>
      <c r="B1028" s="130" t="s">
        <v>625</v>
      </c>
      <c r="C1028" s="131"/>
      <c r="D1028" s="131">
        <f t="shared" si="46"/>
        <v>0</v>
      </c>
      <c r="F1028" s="132"/>
      <c r="I1028" s="133"/>
      <c r="J1028" s="140"/>
      <c r="K1028" s="141"/>
      <c r="L1028" s="141"/>
      <c r="M1028" s="140"/>
    </row>
    <row r="1029" spans="1:13" s="125" customFormat="1" ht="12.75" hidden="1" x14ac:dyDescent="0.2">
      <c r="A1029" s="129">
        <v>4224</v>
      </c>
      <c r="B1029" s="130" t="s">
        <v>626</v>
      </c>
      <c r="C1029" s="131"/>
      <c r="D1029" s="131">
        <f t="shared" si="46"/>
        <v>0</v>
      </c>
      <c r="E1029" s="131"/>
      <c r="F1029" s="132"/>
      <c r="I1029" s="133"/>
      <c r="J1029" s="140"/>
      <c r="K1029" s="141"/>
      <c r="L1029" s="141"/>
      <c r="M1029" s="140"/>
    </row>
    <row r="1030" spans="1:13" s="125" customFormat="1" ht="12.75" x14ac:dyDescent="0.2">
      <c r="A1030" s="129">
        <v>4225</v>
      </c>
      <c r="B1030" s="130" t="s">
        <v>627</v>
      </c>
      <c r="C1030" s="131">
        <v>398</v>
      </c>
      <c r="D1030" s="131">
        <f t="shared" si="46"/>
        <v>398</v>
      </c>
      <c r="E1030" s="131">
        <v>920</v>
      </c>
      <c r="F1030" s="132"/>
      <c r="I1030" s="133"/>
      <c r="J1030" s="140"/>
      <c r="K1030" s="141"/>
      <c r="L1030" s="141"/>
      <c r="M1030" s="140"/>
    </row>
    <row r="1031" spans="1:13" s="125" customFormat="1" ht="12.75" hidden="1" x14ac:dyDescent="0.2">
      <c r="A1031" s="129">
        <v>4227</v>
      </c>
      <c r="B1031" s="130" t="s">
        <v>628</v>
      </c>
      <c r="C1031" s="131">
        <v>0</v>
      </c>
      <c r="D1031" s="131">
        <f t="shared" si="46"/>
        <v>0</v>
      </c>
      <c r="E1031" s="131"/>
      <c r="F1031" s="132"/>
      <c r="I1031" s="133"/>
      <c r="J1031" s="140"/>
      <c r="K1031" s="141"/>
      <c r="L1031" s="141"/>
      <c r="M1031" s="140"/>
    </row>
    <row r="1032" spans="1:13" s="125" customFormat="1" ht="12.75" hidden="1" x14ac:dyDescent="0.2">
      <c r="A1032" s="121">
        <v>423</v>
      </c>
      <c r="B1032" s="122" t="s">
        <v>629</v>
      </c>
      <c r="C1032" s="123">
        <f>+C1033+C1034</f>
        <v>0</v>
      </c>
      <c r="D1032" s="123">
        <f>+D1033+D1034</f>
        <v>0</v>
      </c>
      <c r="E1032" s="123">
        <f>+E1033+E1034</f>
        <v>0</v>
      </c>
      <c r="F1032" s="124" t="e">
        <f>+E1032/D1032*100</f>
        <v>#DIV/0!</v>
      </c>
      <c r="I1032" s="133"/>
      <c r="J1032" s="140"/>
      <c r="K1032" s="141"/>
      <c r="L1032" s="141"/>
      <c r="M1032" s="140"/>
    </row>
    <row r="1033" spans="1:13" s="125" customFormat="1" ht="12.75" hidden="1" x14ac:dyDescent="0.2">
      <c r="A1033" s="129">
        <v>4231</v>
      </c>
      <c r="B1033" s="130" t="s">
        <v>630</v>
      </c>
      <c r="C1033" s="131">
        <v>0</v>
      </c>
      <c r="D1033" s="131">
        <f>C1033</f>
        <v>0</v>
      </c>
      <c r="E1033" s="131"/>
      <c r="F1033" s="132"/>
      <c r="I1033" s="133"/>
      <c r="J1033" s="140"/>
      <c r="K1033" s="141"/>
      <c r="L1033" s="141"/>
      <c r="M1033" s="140"/>
    </row>
    <row r="1034" spans="1:13" s="125" customFormat="1" ht="25.5" hidden="1" x14ac:dyDescent="0.2">
      <c r="A1034" s="129">
        <v>4233</v>
      </c>
      <c r="B1034" s="130" t="s">
        <v>631</v>
      </c>
      <c r="C1034" s="131">
        <v>0</v>
      </c>
      <c r="D1034" s="131">
        <f>C1034</f>
        <v>0</v>
      </c>
      <c r="E1034" s="131"/>
      <c r="F1034" s="132"/>
      <c r="I1034" s="133"/>
      <c r="J1034" s="140"/>
      <c r="K1034" s="141"/>
      <c r="L1034" s="141"/>
      <c r="M1034" s="140"/>
    </row>
    <row r="1035" spans="1:13" s="125" customFormat="1" ht="25.5" hidden="1" x14ac:dyDescent="0.2">
      <c r="A1035" s="121">
        <v>424</v>
      </c>
      <c r="B1035" s="122" t="s">
        <v>632</v>
      </c>
      <c r="C1035" s="123">
        <f>+C1036</f>
        <v>0</v>
      </c>
      <c r="D1035" s="123">
        <f>+D1036</f>
        <v>0</v>
      </c>
      <c r="E1035" s="123">
        <f>+E1036</f>
        <v>0</v>
      </c>
      <c r="F1035" s="124" t="e">
        <f>+E1035/D1035*100</f>
        <v>#DIV/0!</v>
      </c>
      <c r="I1035" s="133"/>
      <c r="K1035" s="128"/>
      <c r="L1035" s="128"/>
    </row>
    <row r="1036" spans="1:13" s="125" customFormat="1" ht="12.75" hidden="1" x14ac:dyDescent="0.2">
      <c r="A1036" s="136" t="s">
        <v>633</v>
      </c>
      <c r="B1036" s="137" t="s">
        <v>634</v>
      </c>
      <c r="C1036" s="131">
        <v>0</v>
      </c>
      <c r="D1036" s="131">
        <f>C1036</f>
        <v>0</v>
      </c>
      <c r="E1036" s="131"/>
      <c r="F1036" s="132"/>
      <c r="I1036" s="133"/>
      <c r="K1036" s="128"/>
      <c r="L1036" s="128"/>
    </row>
    <row r="1037" spans="1:13" s="125" customFormat="1" ht="12.75" hidden="1" x14ac:dyDescent="0.2">
      <c r="A1037" s="121">
        <v>426</v>
      </c>
      <c r="B1037" s="122" t="s">
        <v>635</v>
      </c>
      <c r="C1037" s="123">
        <f>SUM(C1038:C1038)</f>
        <v>0</v>
      </c>
      <c r="D1037" s="123">
        <f>SUM(D1038:D1038)</f>
        <v>0</v>
      </c>
      <c r="E1037" s="123">
        <f>SUM(E1038:E1038)</f>
        <v>0</v>
      </c>
      <c r="F1037" s="124" t="e">
        <f>+E1037/D1037*100</f>
        <v>#DIV/0!</v>
      </c>
      <c r="I1037" s="133"/>
      <c r="K1037" s="128"/>
      <c r="L1037" s="128"/>
    </row>
    <row r="1038" spans="1:13" s="125" customFormat="1" ht="12.75" hidden="1" x14ac:dyDescent="0.2">
      <c r="A1038" s="129">
        <v>4262</v>
      </c>
      <c r="B1038" s="130" t="s">
        <v>636</v>
      </c>
      <c r="C1038" s="131"/>
      <c r="D1038" s="131"/>
      <c r="E1038" s="131"/>
      <c r="F1038" s="132"/>
      <c r="I1038" s="133"/>
      <c r="K1038" s="128"/>
      <c r="L1038" s="128"/>
    </row>
    <row r="1039" spans="1:13" s="125" customFormat="1" ht="12.75" hidden="1" x14ac:dyDescent="0.2">
      <c r="A1039" s="121">
        <v>451</v>
      </c>
      <c r="B1039" s="122" t="s">
        <v>637</v>
      </c>
      <c r="C1039" s="123">
        <f>+C1040</f>
        <v>0</v>
      </c>
      <c r="D1039" s="123">
        <f>+D1040</f>
        <v>0</v>
      </c>
      <c r="E1039" s="123">
        <f>+E1040</f>
        <v>0</v>
      </c>
      <c r="F1039" s="124" t="e">
        <f>+E1039/D1039*100</f>
        <v>#DIV/0!</v>
      </c>
      <c r="I1039" s="133"/>
      <c r="K1039" s="128"/>
      <c r="L1039" s="128"/>
    </row>
    <row r="1040" spans="1:13" s="125" customFormat="1" ht="12.75" hidden="1" x14ac:dyDescent="0.2">
      <c r="A1040" s="129">
        <v>4511</v>
      </c>
      <c r="B1040" s="130" t="s">
        <v>637</v>
      </c>
      <c r="C1040" s="131"/>
      <c r="D1040" s="131">
        <f>C1040</f>
        <v>0</v>
      </c>
      <c r="E1040" s="131">
        <v>0</v>
      </c>
      <c r="F1040" s="132"/>
      <c r="I1040" s="133"/>
      <c r="K1040" s="128"/>
      <c r="L1040" s="128"/>
    </row>
    <row r="1041" spans="1:12" s="125" customFormat="1" ht="38.25" hidden="1" x14ac:dyDescent="0.2">
      <c r="A1041" s="121">
        <v>544</v>
      </c>
      <c r="B1041" s="122" t="s">
        <v>548</v>
      </c>
      <c r="C1041" s="123">
        <f>C1042</f>
        <v>0</v>
      </c>
      <c r="D1041" s="123">
        <f>D1042</f>
        <v>0</v>
      </c>
      <c r="E1041" s="123">
        <f>E1042</f>
        <v>0</v>
      </c>
      <c r="F1041" s="124" t="e">
        <f>+E1041/D1041*100</f>
        <v>#DIV/0!</v>
      </c>
      <c r="I1041" s="133"/>
      <c r="K1041" s="128"/>
      <c r="L1041" s="128"/>
    </row>
    <row r="1042" spans="1:12" s="125" customFormat="1" ht="38.25" hidden="1" x14ac:dyDescent="0.2">
      <c r="A1042" s="129">
        <v>5445</v>
      </c>
      <c r="B1042" s="130" t="s">
        <v>638</v>
      </c>
      <c r="C1042" s="131">
        <v>0</v>
      </c>
      <c r="D1042" s="131">
        <f>C1042</f>
        <v>0</v>
      </c>
      <c r="E1042" s="131"/>
      <c r="F1042" s="132"/>
      <c r="I1042" s="133"/>
      <c r="K1042" s="128"/>
      <c r="L1042" s="128"/>
    </row>
    <row r="1043" spans="1:12" s="125" customFormat="1" ht="49.5" customHeight="1" x14ac:dyDescent="0.2">
      <c r="A1043" s="245" t="s">
        <v>665</v>
      </c>
      <c r="B1043" s="245"/>
      <c r="C1043" s="147">
        <f>C962+C967+C969+C973+C978+C985+C995+C997+C1005+C1007+C1011+C1014+C1016+C1018+C1022+C1025+C1032+C1035+C1037+C1039+C1041</f>
        <v>10142</v>
      </c>
      <c r="D1043" s="147">
        <f>D962+D967+D969+D973+D978+D985+D995+D997+D1005+D1007+D1011+D1014+D1016+D1018+D1022+D1025+D1032+D1035+D1037+D1039+D1041</f>
        <v>10142</v>
      </c>
      <c r="E1043" s="147">
        <f>E962+E967+E969+E973+E978+E985+E995+E997+E1005+E1007+E1011+E1014+E1016+E1018+E1022+E1025+E1032+E1035+E1037+E1039+E1041</f>
        <v>35767.870000000003</v>
      </c>
      <c r="F1043" s="148">
        <f>+E1043/D1043*100</f>
        <v>352.67077499507002</v>
      </c>
      <c r="I1043" s="133"/>
      <c r="K1043" s="128"/>
      <c r="L1043" s="128"/>
    </row>
    <row r="1044" spans="1:12" s="158" customFormat="1" ht="12.75" x14ac:dyDescent="0.25">
      <c r="A1044" s="167"/>
      <c r="B1044" s="168"/>
      <c r="C1044" s="169"/>
      <c r="D1044" s="169"/>
      <c r="E1044" s="169"/>
      <c r="F1044" s="170"/>
      <c r="I1044" s="116"/>
    </row>
    <row r="1045" spans="1:12" s="158" customFormat="1" ht="12.75" x14ac:dyDescent="0.25">
      <c r="A1045" s="167"/>
      <c r="B1045" s="168"/>
      <c r="C1045" s="169"/>
      <c r="D1045" s="169"/>
      <c r="E1045" s="169"/>
      <c r="F1045" s="170"/>
      <c r="I1045" s="116"/>
    </row>
    <row r="1046" spans="1:12" s="115" customFormat="1" ht="25.5" x14ac:dyDescent="0.25">
      <c r="A1046" s="111" t="s">
        <v>563</v>
      </c>
      <c r="B1046" s="112" t="s">
        <v>666</v>
      </c>
      <c r="C1046" s="113"/>
      <c r="D1046" s="113"/>
      <c r="E1046" s="113"/>
      <c r="F1046" s="114"/>
      <c r="I1046" s="116"/>
    </row>
    <row r="1047" spans="1:12" s="115" customFormat="1" ht="25.5" x14ac:dyDescent="0.25">
      <c r="A1047" s="117" t="s">
        <v>565</v>
      </c>
      <c r="B1047" s="118" t="s">
        <v>566</v>
      </c>
      <c r="C1047" s="119"/>
      <c r="D1047" s="119"/>
      <c r="E1047" s="119"/>
      <c r="F1047" s="120"/>
      <c r="I1047" s="116"/>
    </row>
    <row r="1048" spans="1:12" s="125" customFormat="1" ht="12.75" hidden="1" x14ac:dyDescent="0.2">
      <c r="A1048" s="121">
        <v>311</v>
      </c>
      <c r="B1048" s="122" t="s">
        <v>567</v>
      </c>
      <c r="C1048" s="123">
        <f>+C1049+C1050+C1051+C1052</f>
        <v>0</v>
      </c>
      <c r="D1048" s="123">
        <f>+D1049+D1050+D1051+D1052</f>
        <v>0</v>
      </c>
      <c r="E1048" s="123">
        <f>+E1049+E1050+E1051+E1052</f>
        <v>0</v>
      </c>
      <c r="F1048" s="124" t="e">
        <f>+E1048/D1048*100</f>
        <v>#DIV/0!</v>
      </c>
      <c r="I1048" s="133"/>
      <c r="K1048" s="128"/>
      <c r="L1048" s="128"/>
    </row>
    <row r="1049" spans="1:12" s="125" customFormat="1" ht="12.75" hidden="1" x14ac:dyDescent="0.2">
      <c r="A1049" s="129">
        <v>3111</v>
      </c>
      <c r="B1049" s="130" t="s">
        <v>568</v>
      </c>
      <c r="C1049" s="131"/>
      <c r="D1049" s="131">
        <f>C1049</f>
        <v>0</v>
      </c>
      <c r="E1049" s="131"/>
      <c r="F1049" s="132"/>
      <c r="I1049" s="133"/>
      <c r="J1049" s="134"/>
      <c r="K1049" s="128"/>
      <c r="L1049" s="128"/>
    </row>
    <row r="1050" spans="1:12" s="125" customFormat="1" ht="12.75" hidden="1" x14ac:dyDescent="0.2">
      <c r="A1050" s="129">
        <v>3112</v>
      </c>
      <c r="B1050" s="130" t="s">
        <v>569</v>
      </c>
      <c r="C1050" s="131"/>
      <c r="D1050" s="131">
        <f>C1050</f>
        <v>0</v>
      </c>
      <c r="E1050" s="131"/>
      <c r="F1050" s="132"/>
      <c r="I1050" s="133"/>
      <c r="J1050" s="134"/>
      <c r="K1050" s="128"/>
      <c r="L1050" s="128"/>
    </row>
    <row r="1051" spans="1:12" s="125" customFormat="1" ht="12.75" hidden="1" x14ac:dyDescent="0.2">
      <c r="A1051" s="129">
        <v>3113</v>
      </c>
      <c r="B1051" s="130" t="s">
        <v>570</v>
      </c>
      <c r="C1051" s="131"/>
      <c r="D1051" s="131">
        <f>C1051</f>
        <v>0</v>
      </c>
      <c r="E1051" s="131"/>
      <c r="F1051" s="132"/>
      <c r="I1051" s="133"/>
      <c r="J1051" s="134"/>
      <c r="K1051" s="128"/>
      <c r="L1051" s="128"/>
    </row>
    <row r="1052" spans="1:12" s="125" customFormat="1" ht="12.75" hidden="1" x14ac:dyDescent="0.2">
      <c r="A1052" s="129">
        <v>3114</v>
      </c>
      <c r="B1052" s="130" t="s">
        <v>193</v>
      </c>
      <c r="C1052" s="131">
        <v>0</v>
      </c>
      <c r="D1052" s="131">
        <f>C1052</f>
        <v>0</v>
      </c>
      <c r="E1052" s="131">
        <v>0</v>
      </c>
      <c r="F1052" s="132"/>
      <c r="I1052" s="133"/>
      <c r="J1052" s="134"/>
      <c r="K1052" s="128"/>
      <c r="L1052" s="128"/>
    </row>
    <row r="1053" spans="1:12" s="125" customFormat="1" ht="12.75" hidden="1" x14ac:dyDescent="0.2">
      <c r="A1053" s="121">
        <v>312</v>
      </c>
      <c r="B1053" s="122" t="s">
        <v>571</v>
      </c>
      <c r="C1053" s="123">
        <f>+C1054</f>
        <v>0</v>
      </c>
      <c r="D1053" s="123">
        <f>+D1054</f>
        <v>0</v>
      </c>
      <c r="E1053" s="123">
        <f>+E1054</f>
        <v>0</v>
      </c>
      <c r="F1053" s="124" t="e">
        <f>+E1053/D1053*100</f>
        <v>#DIV/0!</v>
      </c>
      <c r="I1053" s="133"/>
      <c r="J1053" s="134"/>
      <c r="K1053" s="128"/>
      <c r="L1053" s="128"/>
    </row>
    <row r="1054" spans="1:12" s="125" customFormat="1" ht="12.75" hidden="1" x14ac:dyDescent="0.2">
      <c r="A1054" s="129">
        <v>3121</v>
      </c>
      <c r="B1054" s="130" t="s">
        <v>571</v>
      </c>
      <c r="C1054" s="131"/>
      <c r="D1054" s="131">
        <f>C1054</f>
        <v>0</v>
      </c>
      <c r="E1054" s="131"/>
      <c r="F1054" s="132"/>
      <c r="I1054" s="133"/>
      <c r="K1054" s="128"/>
      <c r="L1054" s="128"/>
    </row>
    <row r="1055" spans="1:12" s="125" customFormat="1" ht="12.75" hidden="1" x14ac:dyDescent="0.2">
      <c r="A1055" s="121">
        <v>313</v>
      </c>
      <c r="B1055" s="122" t="s">
        <v>572</v>
      </c>
      <c r="C1055" s="123">
        <f>SUM(C1056:C1058)</f>
        <v>0</v>
      </c>
      <c r="D1055" s="123">
        <f>SUM(D1056:D1058)</f>
        <v>0</v>
      </c>
      <c r="E1055" s="123">
        <f>SUM(E1056:E1058)</f>
        <v>0</v>
      </c>
      <c r="F1055" s="124" t="e">
        <f>+E1055/D1055*100</f>
        <v>#DIV/0!</v>
      </c>
      <c r="I1055" s="133"/>
      <c r="K1055" s="128"/>
      <c r="L1055" s="128"/>
    </row>
    <row r="1056" spans="1:12" s="125" customFormat="1" ht="12.75" hidden="1" x14ac:dyDescent="0.2">
      <c r="A1056" s="136">
        <v>3132</v>
      </c>
      <c r="B1056" s="137" t="s">
        <v>573</v>
      </c>
      <c r="C1056" s="131"/>
      <c r="D1056" s="131">
        <f>C1056</f>
        <v>0</v>
      </c>
      <c r="E1056" s="131"/>
      <c r="F1056" s="132"/>
      <c r="I1056" s="133"/>
      <c r="K1056" s="128"/>
      <c r="L1056" s="128"/>
    </row>
    <row r="1057" spans="1:12" s="125" customFormat="1" ht="25.5" hidden="1" x14ac:dyDescent="0.2">
      <c r="A1057" s="129">
        <v>3133</v>
      </c>
      <c r="B1057" s="130" t="s">
        <v>574</v>
      </c>
      <c r="C1057" s="131"/>
      <c r="D1057" s="131">
        <f>C1057</f>
        <v>0</v>
      </c>
      <c r="E1057" s="138"/>
      <c r="F1057" s="139"/>
      <c r="I1057" s="133"/>
      <c r="K1057" s="128"/>
      <c r="L1057" s="128"/>
    </row>
    <row r="1058" spans="1:12" s="125" customFormat="1" ht="25.5" hidden="1" x14ac:dyDescent="0.2">
      <c r="A1058" s="129">
        <v>3133</v>
      </c>
      <c r="B1058" s="130" t="s">
        <v>574</v>
      </c>
      <c r="C1058" s="131">
        <v>0</v>
      </c>
      <c r="D1058" s="131">
        <v>0</v>
      </c>
      <c r="E1058" s="131">
        <v>0</v>
      </c>
      <c r="F1058" s="132"/>
      <c r="I1058" s="133"/>
      <c r="K1058" s="128"/>
      <c r="L1058" s="128"/>
    </row>
    <row r="1059" spans="1:12" s="125" customFormat="1" ht="12.75" x14ac:dyDescent="0.2">
      <c r="A1059" s="121">
        <v>321</v>
      </c>
      <c r="B1059" s="122" t="s">
        <v>575</v>
      </c>
      <c r="C1059" s="123">
        <f>SUM(C1060:C1063)</f>
        <v>47920</v>
      </c>
      <c r="D1059" s="123">
        <f>SUM(D1060:D1063)</f>
        <v>47920</v>
      </c>
      <c r="E1059" s="123">
        <f>SUM(E1060:E1063)</f>
        <v>92459.20000000007</v>
      </c>
      <c r="F1059" s="124">
        <f>+E1059/D1059*100</f>
        <v>192.94490818030064</v>
      </c>
      <c r="I1059" s="133"/>
      <c r="K1059" s="128"/>
      <c r="L1059" s="128"/>
    </row>
    <row r="1060" spans="1:12" s="125" customFormat="1" ht="12.75" x14ac:dyDescent="0.2">
      <c r="A1060" s="129">
        <v>3211</v>
      </c>
      <c r="B1060" s="130" t="s">
        <v>576</v>
      </c>
      <c r="C1060" s="155">
        <v>36585</v>
      </c>
      <c r="D1060" s="131">
        <f>C1060</f>
        <v>36585</v>
      </c>
      <c r="E1060" s="131">
        <v>61110.260000000068</v>
      </c>
      <c r="F1060" s="132"/>
      <c r="I1060" s="133"/>
      <c r="K1060" s="128"/>
      <c r="L1060" s="128"/>
    </row>
    <row r="1061" spans="1:12" s="125" customFormat="1" ht="25.5" hidden="1" x14ac:dyDescent="0.2">
      <c r="A1061" s="129">
        <v>3212</v>
      </c>
      <c r="B1061" s="130" t="s">
        <v>577</v>
      </c>
      <c r="C1061" s="131"/>
      <c r="D1061" s="131">
        <f>C1061</f>
        <v>0</v>
      </c>
      <c r="F1061" s="132"/>
      <c r="I1061" s="133"/>
      <c r="K1061" s="128"/>
      <c r="L1061" s="128"/>
    </row>
    <row r="1062" spans="1:12" s="125" customFormat="1" ht="12.75" x14ac:dyDescent="0.2">
      <c r="A1062" s="129">
        <v>3213</v>
      </c>
      <c r="B1062" s="130" t="s">
        <v>578</v>
      </c>
      <c r="C1062" s="155">
        <v>8979</v>
      </c>
      <c r="D1062" s="131">
        <f>C1062</f>
        <v>8979</v>
      </c>
      <c r="E1062" s="131">
        <v>21604.470000000005</v>
      </c>
      <c r="F1062" s="132"/>
      <c r="I1062" s="133"/>
      <c r="K1062" s="128"/>
      <c r="L1062" s="128"/>
    </row>
    <row r="1063" spans="1:12" s="125" customFormat="1" ht="12.75" x14ac:dyDescent="0.2">
      <c r="A1063" s="129">
        <v>3214</v>
      </c>
      <c r="B1063" s="130" t="s">
        <v>579</v>
      </c>
      <c r="C1063" s="155">
        <v>2356</v>
      </c>
      <c r="D1063" s="131">
        <f>C1063</f>
        <v>2356</v>
      </c>
      <c r="E1063" s="131">
        <v>9744.4699999999939</v>
      </c>
      <c r="F1063" s="132"/>
      <c r="I1063" s="133"/>
      <c r="K1063" s="128"/>
      <c r="L1063" s="128"/>
    </row>
    <row r="1064" spans="1:12" s="125" customFormat="1" ht="12.75" x14ac:dyDescent="0.2">
      <c r="A1064" s="121">
        <v>322</v>
      </c>
      <c r="B1064" s="122" t="s">
        <v>580</v>
      </c>
      <c r="C1064" s="123">
        <f>SUM(C1065:C1070)</f>
        <v>1679167</v>
      </c>
      <c r="D1064" s="123">
        <f>SUM(D1065:D1070)</f>
        <v>1679167</v>
      </c>
      <c r="E1064" s="123">
        <f>SUM(E1065:E1070)</f>
        <v>1238595.1599999939</v>
      </c>
      <c r="F1064" s="124">
        <f>+E1064/D1064*100</f>
        <v>73.762476275438587</v>
      </c>
      <c r="I1064" s="133"/>
      <c r="K1064" s="128"/>
      <c r="L1064" s="128"/>
    </row>
    <row r="1065" spans="1:12" s="125" customFormat="1" ht="12.75" x14ac:dyDescent="0.2">
      <c r="A1065" s="129">
        <v>3221</v>
      </c>
      <c r="B1065" s="130" t="s">
        <v>581</v>
      </c>
      <c r="C1065" s="155">
        <v>136024</v>
      </c>
      <c r="D1065" s="131">
        <f t="shared" ref="D1065:D1070" si="47">C1065</f>
        <v>136024</v>
      </c>
      <c r="E1065" s="131">
        <v>175966.90999999977</v>
      </c>
      <c r="F1065" s="132"/>
      <c r="I1065" s="133"/>
      <c r="K1065" s="128"/>
      <c r="L1065" s="128"/>
    </row>
    <row r="1066" spans="1:12" s="125" customFormat="1" ht="12.75" x14ac:dyDescent="0.2">
      <c r="A1066" s="136" t="s">
        <v>582</v>
      </c>
      <c r="B1066" s="137" t="s">
        <v>583</v>
      </c>
      <c r="C1066" s="155">
        <v>45453</v>
      </c>
      <c r="D1066" s="131">
        <f t="shared" si="47"/>
        <v>45453</v>
      </c>
      <c r="E1066" s="131">
        <v>113626.07000000007</v>
      </c>
      <c r="F1066" s="132"/>
      <c r="I1066" s="133"/>
      <c r="K1066" s="128"/>
      <c r="L1066" s="128"/>
    </row>
    <row r="1067" spans="1:12" s="125" customFormat="1" ht="12.75" x14ac:dyDescent="0.2">
      <c r="A1067" s="129">
        <v>3223</v>
      </c>
      <c r="B1067" s="130" t="s">
        <v>584</v>
      </c>
      <c r="C1067" s="155">
        <v>1435719</v>
      </c>
      <c r="D1067" s="131">
        <f t="shared" si="47"/>
        <v>1435719</v>
      </c>
      <c r="E1067" s="131">
        <v>812646.90999999421</v>
      </c>
      <c r="F1067" s="132"/>
      <c r="I1067" s="133"/>
      <c r="K1067" s="128"/>
      <c r="L1067" s="128"/>
    </row>
    <row r="1068" spans="1:12" s="125" customFormat="1" ht="25.5" x14ac:dyDescent="0.2">
      <c r="A1068" s="136" t="s">
        <v>585</v>
      </c>
      <c r="B1068" s="137" t="s">
        <v>586</v>
      </c>
      <c r="C1068" s="155">
        <v>47240</v>
      </c>
      <c r="D1068" s="131">
        <f t="shared" si="47"/>
        <v>47240</v>
      </c>
      <c r="E1068" s="131">
        <v>120054.86999999991</v>
      </c>
      <c r="F1068" s="132"/>
      <c r="I1068" s="133"/>
      <c r="K1068" s="128"/>
      <c r="L1068" s="128"/>
    </row>
    <row r="1069" spans="1:12" s="125" customFormat="1" ht="12.75" x14ac:dyDescent="0.2">
      <c r="A1069" s="129">
        <v>3225</v>
      </c>
      <c r="B1069" s="130" t="s">
        <v>587</v>
      </c>
      <c r="C1069" s="155">
        <v>5612</v>
      </c>
      <c r="D1069" s="131">
        <f t="shared" si="47"/>
        <v>5612</v>
      </c>
      <c r="E1069" s="131">
        <v>12707.760000000002</v>
      </c>
      <c r="F1069" s="132"/>
      <c r="G1069" s="140"/>
      <c r="H1069" s="140"/>
      <c r="I1069" s="133"/>
      <c r="J1069" s="140"/>
      <c r="K1069" s="141"/>
      <c r="L1069" s="128"/>
    </row>
    <row r="1070" spans="1:12" s="125" customFormat="1" ht="12.75" x14ac:dyDescent="0.2">
      <c r="A1070" s="129">
        <v>3227</v>
      </c>
      <c r="B1070" s="130" t="s">
        <v>588</v>
      </c>
      <c r="C1070" s="155">
        <v>9119</v>
      </c>
      <c r="D1070" s="131">
        <f t="shared" si="47"/>
        <v>9119</v>
      </c>
      <c r="E1070" s="131">
        <v>3592.6399999999994</v>
      </c>
      <c r="F1070" s="132"/>
      <c r="G1070" s="140"/>
      <c r="H1070" s="140"/>
      <c r="I1070" s="133"/>
      <c r="J1070" s="140"/>
      <c r="K1070" s="141"/>
      <c r="L1070" s="128"/>
    </row>
    <row r="1071" spans="1:12" s="125" customFormat="1" ht="12.75" x14ac:dyDescent="0.2">
      <c r="A1071" s="121">
        <v>323</v>
      </c>
      <c r="B1071" s="122" t="s">
        <v>589</v>
      </c>
      <c r="C1071" s="123">
        <f>SUM(C1072:C1080)</f>
        <v>810688</v>
      </c>
      <c r="D1071" s="123">
        <f>SUM(D1072:D1080)</f>
        <v>810688</v>
      </c>
      <c r="E1071" s="123">
        <f>SUM(E1072:E1080)</f>
        <v>1147750.9099999988</v>
      </c>
      <c r="F1071" s="124">
        <f>+E1071/D1071*100</f>
        <v>141.57738982197822</v>
      </c>
      <c r="G1071" s="140"/>
      <c r="H1071" s="140"/>
      <c r="I1071" s="133"/>
      <c r="J1071" s="140"/>
      <c r="K1071" s="141"/>
      <c r="L1071" s="128"/>
    </row>
    <row r="1072" spans="1:12" s="125" customFormat="1" ht="12.75" x14ac:dyDescent="0.2">
      <c r="A1072" s="129">
        <v>3231</v>
      </c>
      <c r="B1072" s="130" t="s">
        <v>590</v>
      </c>
      <c r="C1072" s="155">
        <v>12441</v>
      </c>
      <c r="D1072" s="131">
        <f>C1072</f>
        <v>12441</v>
      </c>
      <c r="E1072" s="131">
        <v>17500.739999999776</v>
      </c>
      <c r="F1072" s="132"/>
      <c r="I1072" s="133"/>
      <c r="K1072" s="128"/>
      <c r="L1072" s="128"/>
    </row>
    <row r="1073" spans="1:12" s="125" customFormat="1" ht="12.75" x14ac:dyDescent="0.2">
      <c r="A1073" s="129">
        <v>3232</v>
      </c>
      <c r="B1073" s="130" t="s">
        <v>591</v>
      </c>
      <c r="C1073" s="155">
        <v>366496</v>
      </c>
      <c r="D1073" s="131">
        <f t="shared" ref="D1073:D1080" si="48">C1073</f>
        <v>366496</v>
      </c>
      <c r="E1073" s="131">
        <v>649143.50999999943</v>
      </c>
      <c r="F1073" s="132"/>
      <c r="I1073" s="133"/>
      <c r="K1073" s="128"/>
      <c r="L1073" s="128"/>
    </row>
    <row r="1074" spans="1:12" s="125" customFormat="1" ht="12.75" x14ac:dyDescent="0.2">
      <c r="A1074" s="129">
        <v>3233</v>
      </c>
      <c r="B1074" s="130" t="s">
        <v>592</v>
      </c>
      <c r="C1074" s="155">
        <v>31778</v>
      </c>
      <c r="D1074" s="131">
        <f t="shared" si="48"/>
        <v>31778</v>
      </c>
      <c r="E1074" s="131">
        <v>46932.630000000012</v>
      </c>
      <c r="F1074" s="132"/>
      <c r="G1074" s="140"/>
      <c r="H1074" s="140"/>
      <c r="I1074" s="133"/>
      <c r="K1074" s="128"/>
      <c r="L1074" s="128"/>
    </row>
    <row r="1075" spans="1:12" s="125" customFormat="1" ht="12.75" x14ac:dyDescent="0.2">
      <c r="A1075" s="129">
        <v>3234</v>
      </c>
      <c r="B1075" s="130" t="s">
        <v>593</v>
      </c>
      <c r="C1075" s="155">
        <v>218505</v>
      </c>
      <c r="D1075" s="131">
        <f t="shared" si="48"/>
        <v>218505</v>
      </c>
      <c r="E1075" s="131">
        <v>226102.87999999983</v>
      </c>
      <c r="F1075" s="132"/>
      <c r="I1075" s="133"/>
      <c r="K1075" s="128"/>
      <c r="L1075" s="128"/>
    </row>
    <row r="1076" spans="1:12" s="125" customFormat="1" ht="12.75" x14ac:dyDescent="0.2">
      <c r="A1076" s="129">
        <v>3235</v>
      </c>
      <c r="B1076" s="130" t="s">
        <v>594</v>
      </c>
      <c r="C1076" s="155">
        <v>2244</v>
      </c>
      <c r="D1076" s="131">
        <f t="shared" si="48"/>
        <v>2244</v>
      </c>
      <c r="E1076" s="131">
        <v>8260.9599999999991</v>
      </c>
      <c r="F1076" s="132"/>
      <c r="I1076" s="133"/>
      <c r="K1076" s="128"/>
      <c r="L1076" s="128"/>
    </row>
    <row r="1077" spans="1:12" s="125" customFormat="1" ht="12.75" x14ac:dyDescent="0.2">
      <c r="A1077" s="129">
        <v>3236</v>
      </c>
      <c r="B1077" s="130" t="s">
        <v>595</v>
      </c>
      <c r="C1077" s="155">
        <v>25253</v>
      </c>
      <c r="D1077" s="131">
        <f t="shared" si="48"/>
        <v>25253</v>
      </c>
      <c r="E1077" s="131">
        <v>31764.57999999998</v>
      </c>
      <c r="F1077" s="132"/>
      <c r="I1077" s="133"/>
      <c r="K1077" s="128"/>
      <c r="L1077" s="128"/>
    </row>
    <row r="1078" spans="1:12" s="125" customFormat="1" ht="12.75" x14ac:dyDescent="0.2">
      <c r="A1078" s="129">
        <v>3237</v>
      </c>
      <c r="B1078" s="130" t="s">
        <v>596</v>
      </c>
      <c r="C1078" s="155">
        <v>40474</v>
      </c>
      <c r="D1078" s="131">
        <f t="shared" si="48"/>
        <v>40474</v>
      </c>
      <c r="E1078" s="206">
        <v>40728.489999999976</v>
      </c>
      <c r="F1078" s="132"/>
      <c r="I1078" s="133"/>
      <c r="K1078" s="128"/>
      <c r="L1078" s="128"/>
    </row>
    <row r="1079" spans="1:12" s="125" customFormat="1" ht="12.75" x14ac:dyDescent="0.2">
      <c r="A1079" s="129">
        <v>3238</v>
      </c>
      <c r="B1079" s="130" t="s">
        <v>597</v>
      </c>
      <c r="C1079" s="155">
        <v>101011</v>
      </c>
      <c r="D1079" s="131">
        <f t="shared" si="48"/>
        <v>101011</v>
      </c>
      <c r="E1079" s="131">
        <v>104554.18999999986</v>
      </c>
      <c r="F1079" s="132"/>
      <c r="I1079" s="133"/>
      <c r="K1079" s="128"/>
      <c r="L1079" s="128"/>
    </row>
    <row r="1080" spans="1:12" s="125" customFormat="1" ht="12.75" x14ac:dyDescent="0.2">
      <c r="A1080" s="129">
        <v>3239</v>
      </c>
      <c r="B1080" s="130" t="s">
        <v>598</v>
      </c>
      <c r="C1080" s="155">
        <v>12486</v>
      </c>
      <c r="D1080" s="131">
        <f t="shared" si="48"/>
        <v>12486</v>
      </c>
      <c r="E1080" s="131">
        <v>22762.929999999997</v>
      </c>
      <c r="F1080" s="132"/>
      <c r="I1080" s="133"/>
      <c r="K1080" s="128"/>
      <c r="L1080" s="128"/>
    </row>
    <row r="1081" spans="1:12" s="125" customFormat="1" ht="12.75" x14ac:dyDescent="0.2">
      <c r="A1081" s="121">
        <v>324</v>
      </c>
      <c r="B1081" s="122" t="s">
        <v>599</v>
      </c>
      <c r="C1081" s="123">
        <f>+C1082</f>
        <v>23969</v>
      </c>
      <c r="D1081" s="123">
        <f>+D1082</f>
        <v>23969</v>
      </c>
      <c r="E1081" s="123">
        <f>+E1082</f>
        <v>0</v>
      </c>
      <c r="F1081" s="124">
        <f>+E1081/D1081*100</f>
        <v>0</v>
      </c>
      <c r="I1081" s="133"/>
      <c r="K1081" s="128"/>
      <c r="L1081" s="128"/>
    </row>
    <row r="1082" spans="1:12" s="125" customFormat="1" ht="12.75" x14ac:dyDescent="0.2">
      <c r="A1082" s="129">
        <v>3241</v>
      </c>
      <c r="B1082" s="130" t="s">
        <v>599</v>
      </c>
      <c r="C1082" s="155">
        <v>23969</v>
      </c>
      <c r="D1082" s="131">
        <f>C1082</f>
        <v>23969</v>
      </c>
      <c r="E1082" s="131"/>
      <c r="F1082" s="132"/>
      <c r="I1082" s="133"/>
      <c r="K1082" s="128"/>
      <c r="L1082" s="128"/>
    </row>
    <row r="1083" spans="1:12" s="125" customFormat="1" ht="12.75" x14ac:dyDescent="0.2">
      <c r="A1083" s="121">
        <v>329</v>
      </c>
      <c r="B1083" s="122" t="s">
        <v>600</v>
      </c>
      <c r="C1083" s="123">
        <f>SUM(C1084:C1090)</f>
        <v>18648</v>
      </c>
      <c r="D1083" s="123">
        <f>SUM(D1084:D1090)</f>
        <v>18648</v>
      </c>
      <c r="E1083" s="123">
        <f>SUM(E1084:E1090)</f>
        <v>61335.100000000006</v>
      </c>
      <c r="F1083" s="124">
        <f>+E1083/D1083*100</f>
        <v>328.90980265980272</v>
      </c>
      <c r="I1083" s="133"/>
      <c r="K1083" s="128"/>
      <c r="L1083" s="128"/>
    </row>
    <row r="1084" spans="1:12" s="125" customFormat="1" ht="25.5" x14ac:dyDescent="0.2">
      <c r="A1084" s="129">
        <v>3291</v>
      </c>
      <c r="B1084" s="130" t="s">
        <v>601</v>
      </c>
      <c r="C1084" s="131">
        <v>4478</v>
      </c>
      <c r="D1084" s="131">
        <f>C1084</f>
        <v>4478</v>
      </c>
      <c r="E1084" s="131">
        <v>4979.9199999999992</v>
      </c>
      <c r="F1084" s="132"/>
      <c r="I1084" s="133"/>
      <c r="K1084" s="128"/>
      <c r="L1084" s="128"/>
    </row>
    <row r="1085" spans="1:12" s="125" customFormat="1" ht="12.75" x14ac:dyDescent="0.2">
      <c r="A1085" s="129">
        <v>3292</v>
      </c>
      <c r="B1085" s="130" t="s">
        <v>602</v>
      </c>
      <c r="C1085" s="131">
        <v>4989</v>
      </c>
      <c r="D1085" s="131">
        <f>C1085</f>
        <v>4989</v>
      </c>
      <c r="E1085" s="131">
        <v>13802.72</v>
      </c>
      <c r="F1085" s="132"/>
      <c r="I1085" s="133"/>
      <c r="K1085" s="128"/>
      <c r="L1085" s="128"/>
    </row>
    <row r="1086" spans="1:12" s="125" customFormat="1" ht="12.75" x14ac:dyDescent="0.2">
      <c r="A1086" s="129">
        <v>3293</v>
      </c>
      <c r="B1086" s="130" t="s">
        <v>603</v>
      </c>
      <c r="C1086" s="131">
        <v>2124</v>
      </c>
      <c r="D1086" s="131">
        <f>C1086</f>
        <v>2124</v>
      </c>
      <c r="E1086" s="131">
        <v>26499.64</v>
      </c>
      <c r="F1086" s="132"/>
      <c r="G1086" s="140"/>
      <c r="H1086" s="140"/>
      <c r="I1086" s="133"/>
      <c r="J1086" s="140"/>
      <c r="K1086" s="128"/>
      <c r="L1086" s="128"/>
    </row>
    <row r="1087" spans="1:12" s="125" customFormat="1" ht="12.75" x14ac:dyDescent="0.2">
      <c r="A1087" s="129">
        <v>3294</v>
      </c>
      <c r="B1087" s="130" t="s">
        <v>604</v>
      </c>
      <c r="C1087" s="131">
        <v>1445</v>
      </c>
      <c r="D1087" s="131">
        <f>C1087</f>
        <v>1445</v>
      </c>
      <c r="E1087" s="131">
        <v>13171.160000000003</v>
      </c>
      <c r="F1087" s="132"/>
      <c r="G1087" s="140"/>
      <c r="H1087" s="140"/>
      <c r="I1087" s="133"/>
      <c r="J1087" s="140"/>
      <c r="K1087" s="128"/>
      <c r="L1087" s="128"/>
    </row>
    <row r="1088" spans="1:12" s="125" customFormat="1" ht="12.75" hidden="1" x14ac:dyDescent="0.2">
      <c r="A1088" s="129">
        <v>3295</v>
      </c>
      <c r="B1088" s="130" t="s">
        <v>605</v>
      </c>
      <c r="D1088" s="131"/>
      <c r="E1088" s="131"/>
      <c r="F1088" s="132"/>
      <c r="G1088" s="140"/>
      <c r="H1088" s="140"/>
      <c r="I1088" s="133"/>
      <c r="J1088" s="140"/>
      <c r="K1088" s="128"/>
      <c r="L1088" s="128"/>
    </row>
    <row r="1089" spans="1:12" s="125" customFormat="1" ht="12.75" hidden="1" x14ac:dyDescent="0.2">
      <c r="A1089" s="129">
        <v>3296</v>
      </c>
      <c r="B1089" s="130" t="s">
        <v>606</v>
      </c>
      <c r="C1089" s="131"/>
      <c r="D1089" s="131">
        <f>C1089</f>
        <v>0</v>
      </c>
      <c r="F1089" s="132"/>
      <c r="G1089" s="140"/>
      <c r="H1089" s="140"/>
      <c r="I1089" s="133"/>
      <c r="J1089" s="140"/>
      <c r="K1089" s="128"/>
      <c r="L1089" s="128"/>
    </row>
    <row r="1090" spans="1:12" s="125" customFormat="1" ht="12.75" x14ac:dyDescent="0.2">
      <c r="A1090" s="129">
        <v>3299</v>
      </c>
      <c r="B1090" s="130" t="s">
        <v>600</v>
      </c>
      <c r="C1090" s="131">
        <v>5612</v>
      </c>
      <c r="D1090" s="131">
        <f>C1090</f>
        <v>5612</v>
      </c>
      <c r="E1090" s="131">
        <v>2881.6600000000003</v>
      </c>
      <c r="F1090" s="132"/>
      <c r="G1090" s="140"/>
      <c r="H1090" s="140"/>
      <c r="I1090" s="133"/>
      <c r="J1090" s="140"/>
      <c r="K1090" s="128"/>
      <c r="L1090" s="128"/>
    </row>
    <row r="1091" spans="1:12" s="125" customFormat="1" ht="12.75" hidden="1" x14ac:dyDescent="0.2">
      <c r="A1091" s="121">
        <v>342</v>
      </c>
      <c r="B1091" s="122" t="s">
        <v>607</v>
      </c>
      <c r="C1091" s="123">
        <f>+C1092</f>
        <v>0</v>
      </c>
      <c r="D1091" s="123">
        <f>+D1092</f>
        <v>0</v>
      </c>
      <c r="E1091" s="123">
        <f>+E1092</f>
        <v>0</v>
      </c>
      <c r="F1091" s="124" t="e">
        <f>+E1091/D1091*100</f>
        <v>#DIV/0!</v>
      </c>
      <c r="I1091" s="133"/>
      <c r="K1091" s="128"/>
      <c r="L1091" s="128"/>
    </row>
    <row r="1092" spans="1:12" s="125" customFormat="1" ht="25.5" hidden="1" x14ac:dyDescent="0.2">
      <c r="A1092" s="130">
        <v>3423</v>
      </c>
      <c r="B1092" s="130" t="s">
        <v>276</v>
      </c>
      <c r="C1092" s="131">
        <v>0</v>
      </c>
      <c r="D1092" s="131">
        <f>C1092</f>
        <v>0</v>
      </c>
      <c r="E1092" s="131"/>
      <c r="F1092" s="132"/>
      <c r="I1092" s="133"/>
      <c r="K1092" s="128"/>
      <c r="L1092" s="128"/>
    </row>
    <row r="1093" spans="1:12" s="125" customFormat="1" ht="12.75" x14ac:dyDescent="0.2">
      <c r="A1093" s="121">
        <v>343</v>
      </c>
      <c r="B1093" s="122" t="s">
        <v>608</v>
      </c>
      <c r="C1093" s="123">
        <f>SUM(C1094:C1096)</f>
        <v>0</v>
      </c>
      <c r="D1093" s="123">
        <f>SUM(D1094:D1096)</f>
        <v>0</v>
      </c>
      <c r="E1093" s="123">
        <f>SUM(E1094:E1096)</f>
        <v>10796.739999999982</v>
      </c>
      <c r="F1093" s="124" t="s">
        <v>647</v>
      </c>
      <c r="I1093" s="133"/>
      <c r="K1093" s="128"/>
      <c r="L1093" s="128"/>
    </row>
    <row r="1094" spans="1:12" s="125" customFormat="1" ht="12.75" x14ac:dyDescent="0.2">
      <c r="A1094" s="129">
        <v>3431</v>
      </c>
      <c r="B1094" s="130" t="s">
        <v>609</v>
      </c>
      <c r="C1094" s="155"/>
      <c r="D1094" s="131">
        <f>C1094</f>
        <v>0</v>
      </c>
      <c r="E1094" s="131">
        <v>10266.059999999981</v>
      </c>
      <c r="F1094" s="132"/>
      <c r="I1094" s="133"/>
      <c r="K1094" s="128"/>
      <c r="L1094" s="128"/>
    </row>
    <row r="1095" spans="1:12" s="125" customFormat="1" ht="25.5" x14ac:dyDescent="0.2">
      <c r="A1095" s="129">
        <v>3432</v>
      </c>
      <c r="B1095" s="130" t="s">
        <v>610</v>
      </c>
      <c r="C1095" s="131">
        <v>0</v>
      </c>
      <c r="D1095" s="131">
        <f>C1095</f>
        <v>0</v>
      </c>
      <c r="E1095" s="131">
        <v>455.62000000000018</v>
      </c>
      <c r="F1095" s="132"/>
      <c r="I1095" s="133"/>
      <c r="K1095" s="128"/>
      <c r="L1095" s="128"/>
    </row>
    <row r="1096" spans="1:12" s="125" customFormat="1" ht="12.75" x14ac:dyDescent="0.2">
      <c r="A1096" s="129">
        <v>3433</v>
      </c>
      <c r="B1096" s="130" t="s">
        <v>611</v>
      </c>
      <c r="C1096" s="131">
        <v>0</v>
      </c>
      <c r="D1096" s="131">
        <f>C1096</f>
        <v>0</v>
      </c>
      <c r="E1096" s="131">
        <v>75.06</v>
      </c>
      <c r="F1096" s="132"/>
      <c r="I1096" s="133"/>
      <c r="K1096" s="128"/>
      <c r="L1096" s="128"/>
    </row>
    <row r="1097" spans="1:12" s="125" customFormat="1" ht="25.5" hidden="1" x14ac:dyDescent="0.2">
      <c r="A1097" s="121">
        <v>369</v>
      </c>
      <c r="B1097" s="122" t="s">
        <v>612</v>
      </c>
      <c r="C1097" s="123">
        <f>C1098+C1099</f>
        <v>0</v>
      </c>
      <c r="D1097" s="123">
        <f>D1098+D1099</f>
        <v>0</v>
      </c>
      <c r="E1097" s="123">
        <f>E1098+E1099</f>
        <v>0</v>
      </c>
      <c r="F1097" s="124" t="e">
        <f>+E1097/D1097*100</f>
        <v>#DIV/0!</v>
      </c>
      <c r="I1097" s="133"/>
      <c r="K1097" s="128"/>
      <c r="L1097" s="128"/>
    </row>
    <row r="1098" spans="1:12" s="125" customFormat="1" ht="25.5" hidden="1" x14ac:dyDescent="0.2">
      <c r="A1098" s="143">
        <v>3691</v>
      </c>
      <c r="B1098" s="143" t="s">
        <v>613</v>
      </c>
      <c r="C1098" s="131">
        <v>0</v>
      </c>
      <c r="D1098" s="131">
        <f>C1098</f>
        <v>0</v>
      </c>
      <c r="E1098" s="131"/>
      <c r="F1098" s="132"/>
      <c r="I1098" s="133"/>
      <c r="K1098" s="128"/>
      <c r="L1098" s="128"/>
    </row>
    <row r="1099" spans="1:12" s="125" customFormat="1" ht="25.5" hidden="1" x14ac:dyDescent="0.2">
      <c r="A1099" s="143">
        <v>3693</v>
      </c>
      <c r="B1099" s="143" t="s">
        <v>77</v>
      </c>
      <c r="C1099" s="131">
        <v>0</v>
      </c>
      <c r="D1099" s="131">
        <f>C1099</f>
        <v>0</v>
      </c>
      <c r="E1099" s="131"/>
      <c r="F1099" s="132"/>
      <c r="I1099" s="133"/>
      <c r="K1099" s="128"/>
      <c r="L1099" s="128"/>
    </row>
    <row r="1100" spans="1:12" s="125" customFormat="1" ht="25.5" x14ac:dyDescent="0.2">
      <c r="A1100" s="121">
        <v>372</v>
      </c>
      <c r="B1100" s="122" t="s">
        <v>614</v>
      </c>
      <c r="C1100" s="123">
        <f>SUM(C1101:C1101)</f>
        <v>6549</v>
      </c>
      <c r="D1100" s="123">
        <f>SUM(D1101:D1101)</f>
        <v>6549</v>
      </c>
      <c r="E1100" s="123">
        <f>SUM(E1101:E1101)</f>
        <v>22841.489999999998</v>
      </c>
      <c r="F1100" s="124">
        <f>+E1100/D1100*100</f>
        <v>348.7782867613376</v>
      </c>
      <c r="I1100" s="133"/>
      <c r="K1100" s="128"/>
      <c r="L1100" s="128"/>
    </row>
    <row r="1101" spans="1:12" s="125" customFormat="1" ht="12.75" x14ac:dyDescent="0.2">
      <c r="A1101" s="129">
        <v>3721</v>
      </c>
      <c r="B1101" s="130" t="s">
        <v>615</v>
      </c>
      <c r="C1101" s="155">
        <v>6549</v>
      </c>
      <c r="D1101" s="131">
        <f>C1101</f>
        <v>6549</v>
      </c>
      <c r="E1101" s="131">
        <v>22841.489999999998</v>
      </c>
      <c r="F1101" s="132"/>
      <c r="I1101" s="133"/>
      <c r="K1101" s="128"/>
      <c r="L1101" s="128"/>
    </row>
    <row r="1102" spans="1:12" s="125" customFormat="1" ht="12.75" hidden="1" x14ac:dyDescent="0.2">
      <c r="A1102" s="121">
        <v>381</v>
      </c>
      <c r="B1102" s="122" t="s">
        <v>125</v>
      </c>
      <c r="C1102" s="123">
        <f>+C1103</f>
        <v>0</v>
      </c>
      <c r="D1102" s="123">
        <f>+D1103</f>
        <v>0</v>
      </c>
      <c r="E1102" s="123">
        <f>+E1103</f>
        <v>0</v>
      </c>
      <c r="F1102" s="124" t="e">
        <f>+E1102/D1102*100</f>
        <v>#DIV/0!</v>
      </c>
      <c r="I1102" s="133"/>
      <c r="K1102" s="128"/>
      <c r="L1102" s="128"/>
    </row>
    <row r="1103" spans="1:12" s="125" customFormat="1" ht="12.75" hidden="1" x14ac:dyDescent="0.2">
      <c r="A1103" s="129" t="s">
        <v>354</v>
      </c>
      <c r="B1103" s="130" t="s">
        <v>355</v>
      </c>
      <c r="C1103" s="131">
        <v>0</v>
      </c>
      <c r="D1103" s="131">
        <f>C1103</f>
        <v>0</v>
      </c>
      <c r="E1103" s="131">
        <v>0</v>
      </c>
      <c r="F1103" s="132"/>
      <c r="I1103" s="133"/>
      <c r="K1103" s="128"/>
      <c r="L1103" s="128"/>
    </row>
    <row r="1104" spans="1:12" s="125" customFormat="1" ht="12.75" hidden="1" x14ac:dyDescent="0.2">
      <c r="A1104" s="121">
        <v>383</v>
      </c>
      <c r="B1104" s="122" t="s">
        <v>616</v>
      </c>
      <c r="C1104" s="123">
        <f>+C1105+C1106</f>
        <v>0</v>
      </c>
      <c r="D1104" s="123">
        <f>+D1105+D1106</f>
        <v>0</v>
      </c>
      <c r="E1104" s="123">
        <f>+E1105+E1106</f>
        <v>0</v>
      </c>
      <c r="F1104" s="124" t="e">
        <f>+E1104/D1104*100</f>
        <v>#DIV/0!</v>
      </c>
      <c r="I1104" s="133"/>
      <c r="K1104" s="128"/>
      <c r="L1104" s="128"/>
    </row>
    <row r="1105" spans="1:13" s="125" customFormat="1" ht="12.75" hidden="1" x14ac:dyDescent="0.2">
      <c r="A1105" s="129">
        <v>3831</v>
      </c>
      <c r="B1105" s="130" t="s">
        <v>617</v>
      </c>
      <c r="C1105" s="131">
        <v>0</v>
      </c>
      <c r="D1105" s="131">
        <f>C1105</f>
        <v>0</v>
      </c>
      <c r="E1105" s="131"/>
      <c r="F1105" s="132"/>
      <c r="I1105" s="133"/>
      <c r="K1105" s="128"/>
      <c r="L1105" s="128"/>
    </row>
    <row r="1106" spans="1:13" s="125" customFormat="1" ht="12.75" hidden="1" x14ac:dyDescent="0.2">
      <c r="A1106" s="129">
        <v>3834</v>
      </c>
      <c r="B1106" s="130" t="s">
        <v>372</v>
      </c>
      <c r="C1106" s="131">
        <v>0</v>
      </c>
      <c r="D1106" s="131">
        <f>C1106</f>
        <v>0</v>
      </c>
      <c r="E1106" s="131">
        <v>0</v>
      </c>
      <c r="F1106" s="132"/>
      <c r="I1106" s="133"/>
      <c r="K1106" s="128"/>
      <c r="L1106" s="128"/>
    </row>
    <row r="1107" spans="1:13" s="125" customFormat="1" ht="12.75" hidden="1" x14ac:dyDescent="0.2">
      <c r="A1107" s="121">
        <v>385</v>
      </c>
      <c r="B1107" s="122" t="s">
        <v>618</v>
      </c>
      <c r="C1107" s="123">
        <v>0</v>
      </c>
      <c r="D1107" s="131">
        <f>C1107</f>
        <v>0</v>
      </c>
      <c r="E1107" s="123">
        <v>0</v>
      </c>
      <c r="F1107" s="124">
        <v>0</v>
      </c>
      <c r="I1107" s="133"/>
      <c r="K1107" s="128"/>
      <c r="L1107" s="128"/>
    </row>
    <row r="1108" spans="1:13" s="125" customFormat="1" ht="12.75" x14ac:dyDescent="0.2">
      <c r="A1108" s="121">
        <v>421</v>
      </c>
      <c r="B1108" s="122" t="s">
        <v>619</v>
      </c>
      <c r="C1108" s="123">
        <f>SUM(C1109:C1110)</f>
        <v>0</v>
      </c>
      <c r="D1108" s="123">
        <f>SUM(D1109:D1110)</f>
        <v>0</v>
      </c>
      <c r="E1108" s="123">
        <f>SUM(E1109:E1110)</f>
        <v>14520.88</v>
      </c>
      <c r="F1108" s="124" t="s">
        <v>647</v>
      </c>
      <c r="I1108" s="133"/>
      <c r="K1108" s="128"/>
      <c r="L1108" s="128"/>
    </row>
    <row r="1109" spans="1:13" s="125" customFormat="1" ht="12.75" hidden="1" x14ac:dyDescent="0.2">
      <c r="A1109" s="129">
        <v>4212</v>
      </c>
      <c r="B1109" s="130" t="s">
        <v>620</v>
      </c>
      <c r="C1109" s="131">
        <v>0</v>
      </c>
      <c r="D1109" s="131">
        <f>C1109</f>
        <v>0</v>
      </c>
      <c r="E1109" s="131"/>
      <c r="F1109" s="132"/>
      <c r="I1109" s="133"/>
      <c r="K1109" s="128"/>
      <c r="L1109" s="128"/>
    </row>
    <row r="1110" spans="1:13" s="125" customFormat="1" ht="12.75" x14ac:dyDescent="0.2">
      <c r="A1110" s="129">
        <v>4214</v>
      </c>
      <c r="B1110" s="130" t="s">
        <v>621</v>
      </c>
      <c r="C1110" s="131">
        <v>0</v>
      </c>
      <c r="D1110" s="131">
        <f>C1110</f>
        <v>0</v>
      </c>
      <c r="E1110" s="131">
        <v>14520.88</v>
      </c>
      <c r="F1110" s="132"/>
      <c r="I1110" s="133"/>
      <c r="K1110" s="128"/>
      <c r="L1110" s="128"/>
    </row>
    <row r="1111" spans="1:13" s="125" customFormat="1" ht="12.75" x14ac:dyDescent="0.2">
      <c r="A1111" s="121">
        <v>422</v>
      </c>
      <c r="B1111" s="122" t="s">
        <v>622</v>
      </c>
      <c r="C1111" s="123">
        <f>SUM(C1112:C1117)</f>
        <v>277056</v>
      </c>
      <c r="D1111" s="123">
        <f>SUM(D1112:D1117)</f>
        <v>277056</v>
      </c>
      <c r="E1111" s="123">
        <f>SUM(E1112:E1117)</f>
        <v>129026.22000000003</v>
      </c>
      <c r="F1111" s="124">
        <f>+E1111/D1111*100</f>
        <v>46.570447851697864</v>
      </c>
      <c r="I1111" s="133"/>
      <c r="K1111" s="128"/>
      <c r="L1111" s="128"/>
    </row>
    <row r="1112" spans="1:13" s="125" customFormat="1" ht="12.75" x14ac:dyDescent="0.2">
      <c r="A1112" s="129">
        <v>4221</v>
      </c>
      <c r="B1112" s="130" t="s">
        <v>623</v>
      </c>
      <c r="C1112" s="155">
        <v>64977</v>
      </c>
      <c r="D1112" s="131">
        <f t="shared" ref="D1112:D1117" si="49">C1112</f>
        <v>64977</v>
      </c>
      <c r="E1112" s="131">
        <v>92777.950000000041</v>
      </c>
      <c r="F1112" s="132"/>
      <c r="I1112" s="133"/>
      <c r="K1112" s="128"/>
      <c r="L1112" s="128"/>
    </row>
    <row r="1113" spans="1:13" s="125" customFormat="1" ht="12.75" x14ac:dyDescent="0.2">
      <c r="A1113" s="129">
        <v>4222</v>
      </c>
      <c r="B1113" s="130" t="s">
        <v>624</v>
      </c>
      <c r="C1113" s="155">
        <v>9331</v>
      </c>
      <c r="D1113" s="131">
        <f t="shared" si="49"/>
        <v>9331</v>
      </c>
      <c r="E1113" s="131">
        <v>3859.79</v>
      </c>
      <c r="F1113" s="132"/>
      <c r="I1113" s="133"/>
      <c r="K1113" s="128"/>
      <c r="L1113" s="128"/>
    </row>
    <row r="1114" spans="1:13" s="125" customFormat="1" ht="12.75" x14ac:dyDescent="0.2">
      <c r="A1114" s="129">
        <v>4223</v>
      </c>
      <c r="B1114" s="130" t="s">
        <v>625</v>
      </c>
      <c r="C1114" s="155">
        <v>1082</v>
      </c>
      <c r="D1114" s="131">
        <f t="shared" si="49"/>
        <v>1082</v>
      </c>
      <c r="E1114" s="131">
        <v>23194.510000000002</v>
      </c>
      <c r="F1114" s="132"/>
      <c r="I1114" s="133"/>
      <c r="J1114" s="140"/>
      <c r="K1114" s="141"/>
      <c r="L1114" s="141"/>
      <c r="M1114" s="140"/>
    </row>
    <row r="1115" spans="1:13" s="125" customFormat="1" ht="12.75" x14ac:dyDescent="0.2">
      <c r="A1115" s="129">
        <v>4224</v>
      </c>
      <c r="B1115" s="130" t="s">
        <v>626</v>
      </c>
      <c r="C1115" s="155">
        <v>95164</v>
      </c>
      <c r="D1115" s="131">
        <f t="shared" si="49"/>
        <v>95164</v>
      </c>
      <c r="E1115" s="125">
        <v>6708.2199999999993</v>
      </c>
      <c r="F1115" s="132"/>
      <c r="I1115" s="133"/>
      <c r="J1115" s="140"/>
      <c r="K1115" s="141"/>
      <c r="L1115" s="141"/>
      <c r="M1115" s="140"/>
    </row>
    <row r="1116" spans="1:13" s="125" customFormat="1" ht="12.75" x14ac:dyDescent="0.2">
      <c r="A1116" s="129">
        <v>4225</v>
      </c>
      <c r="B1116" s="130" t="s">
        <v>627</v>
      </c>
      <c r="C1116" s="155">
        <v>106502</v>
      </c>
      <c r="D1116" s="131">
        <f t="shared" si="49"/>
        <v>106502</v>
      </c>
      <c r="E1116" s="131">
        <v>1022</v>
      </c>
      <c r="F1116" s="132"/>
      <c r="I1116" s="133"/>
      <c r="J1116" s="140"/>
      <c r="K1116" s="141"/>
      <c r="L1116" s="141"/>
      <c r="M1116" s="140"/>
    </row>
    <row r="1117" spans="1:13" s="125" customFormat="1" ht="12.75" x14ac:dyDescent="0.2">
      <c r="A1117" s="129">
        <v>4227</v>
      </c>
      <c r="B1117" s="130" t="s">
        <v>628</v>
      </c>
      <c r="C1117" s="131"/>
      <c r="D1117" s="131">
        <f t="shared" si="49"/>
        <v>0</v>
      </c>
      <c r="E1117" s="131">
        <v>1463.75</v>
      </c>
      <c r="F1117" s="132"/>
      <c r="I1117" s="133"/>
      <c r="J1117" s="140"/>
      <c r="K1117" s="141"/>
      <c r="L1117" s="141"/>
      <c r="M1117" s="140"/>
    </row>
    <row r="1118" spans="1:13" s="125" customFormat="1" ht="12.75" hidden="1" x14ac:dyDescent="0.2">
      <c r="A1118" s="121">
        <v>423</v>
      </c>
      <c r="B1118" s="122" t="s">
        <v>629</v>
      </c>
      <c r="C1118" s="123">
        <f>+C1119+C1120</f>
        <v>0</v>
      </c>
      <c r="D1118" s="123">
        <f>+D1119+D1120</f>
        <v>0</v>
      </c>
      <c r="E1118" s="123">
        <f>+E1119+E1120</f>
        <v>0</v>
      </c>
      <c r="F1118" s="124" t="e">
        <f>+E1118/D1118*100</f>
        <v>#DIV/0!</v>
      </c>
      <c r="I1118" s="133"/>
      <c r="J1118" s="140"/>
      <c r="K1118" s="141"/>
      <c r="L1118" s="141"/>
      <c r="M1118" s="140"/>
    </row>
    <row r="1119" spans="1:13" s="125" customFormat="1" ht="12.75" hidden="1" x14ac:dyDescent="0.2">
      <c r="A1119" s="129">
        <v>4231</v>
      </c>
      <c r="B1119" s="130" t="s">
        <v>630</v>
      </c>
      <c r="C1119" s="131">
        <v>0</v>
      </c>
      <c r="D1119" s="131">
        <f>C1119</f>
        <v>0</v>
      </c>
      <c r="E1119" s="131"/>
      <c r="F1119" s="132"/>
      <c r="I1119" s="133"/>
      <c r="J1119" s="140"/>
      <c r="K1119" s="141"/>
      <c r="L1119" s="141"/>
      <c r="M1119" s="140"/>
    </row>
    <row r="1120" spans="1:13" s="125" customFormat="1" ht="25.5" hidden="1" x14ac:dyDescent="0.2">
      <c r="A1120" s="129">
        <v>4233</v>
      </c>
      <c r="B1120" s="130" t="s">
        <v>631</v>
      </c>
      <c r="C1120" s="131">
        <v>0</v>
      </c>
      <c r="D1120" s="131">
        <f>C1120</f>
        <v>0</v>
      </c>
      <c r="E1120" s="131"/>
      <c r="F1120" s="132"/>
      <c r="I1120" s="133"/>
      <c r="J1120" s="140"/>
      <c r="K1120" s="141"/>
      <c r="L1120" s="141"/>
      <c r="M1120" s="140"/>
    </row>
    <row r="1121" spans="1:12" s="125" customFormat="1" ht="25.5" x14ac:dyDescent="0.2">
      <c r="A1121" s="121">
        <v>424</v>
      </c>
      <c r="B1121" s="122" t="s">
        <v>632</v>
      </c>
      <c r="C1121" s="123">
        <f>+C1122</f>
        <v>11</v>
      </c>
      <c r="D1121" s="123">
        <f>+D1122</f>
        <v>11</v>
      </c>
      <c r="E1121" s="123">
        <f>+E1122</f>
        <v>123.88</v>
      </c>
      <c r="F1121" s="124">
        <f>+E1121/D1121*100</f>
        <v>1126.1818181818182</v>
      </c>
      <c r="I1121" s="133"/>
      <c r="K1121" s="128"/>
      <c r="L1121" s="128"/>
    </row>
    <row r="1122" spans="1:12" s="125" customFormat="1" ht="12.75" x14ac:dyDescent="0.2">
      <c r="A1122" s="136" t="s">
        <v>633</v>
      </c>
      <c r="B1122" s="137" t="s">
        <v>634</v>
      </c>
      <c r="C1122" s="155">
        <v>11</v>
      </c>
      <c r="D1122" s="131">
        <f>C1122</f>
        <v>11</v>
      </c>
      <c r="E1122" s="131">
        <v>123.88</v>
      </c>
      <c r="F1122" s="132"/>
      <c r="I1122" s="133"/>
      <c r="K1122" s="128"/>
      <c r="L1122" s="128"/>
    </row>
    <row r="1123" spans="1:12" s="125" customFormat="1" ht="12.75" x14ac:dyDescent="0.2">
      <c r="A1123" s="121">
        <v>426</v>
      </c>
      <c r="B1123" s="122" t="s">
        <v>635</v>
      </c>
      <c r="C1123" s="123">
        <f>SUM(C1124:C1124)</f>
        <v>22840</v>
      </c>
      <c r="D1123" s="123">
        <f>SUM(D1124:D1124)</f>
        <v>22840</v>
      </c>
      <c r="E1123" s="123">
        <f>SUM(E1124:E1124)</f>
        <v>36286.079999999994</v>
      </c>
      <c r="F1123" s="124">
        <f>+E1123/D1123*100</f>
        <v>158.87075306479858</v>
      </c>
      <c r="I1123" s="133"/>
      <c r="K1123" s="128"/>
      <c r="L1123" s="128"/>
    </row>
    <row r="1124" spans="1:12" s="125" customFormat="1" ht="12.75" x14ac:dyDescent="0.2">
      <c r="A1124" s="129">
        <v>4262</v>
      </c>
      <c r="B1124" s="130" t="s">
        <v>636</v>
      </c>
      <c r="C1124" s="155">
        <v>22840</v>
      </c>
      <c r="D1124" s="131">
        <f>C1124</f>
        <v>22840</v>
      </c>
      <c r="E1124" s="131">
        <v>36286.079999999994</v>
      </c>
      <c r="F1124" s="132"/>
      <c r="I1124" s="133"/>
      <c r="K1124" s="128"/>
      <c r="L1124" s="128"/>
    </row>
    <row r="1125" spans="1:12" s="125" customFormat="1" ht="12.75" x14ac:dyDescent="0.2">
      <c r="A1125" s="121">
        <v>451</v>
      </c>
      <c r="B1125" s="122" t="s">
        <v>637</v>
      </c>
      <c r="C1125" s="123">
        <f>+C1126</f>
        <v>16837</v>
      </c>
      <c r="D1125" s="123">
        <f>+D1126</f>
        <v>16837</v>
      </c>
      <c r="E1125" s="123">
        <f>+E1126</f>
        <v>0</v>
      </c>
      <c r="F1125" s="124">
        <f>+E1125/D1125*100</f>
        <v>0</v>
      </c>
      <c r="I1125" s="133"/>
      <c r="K1125" s="128"/>
      <c r="L1125" s="128"/>
    </row>
    <row r="1126" spans="1:12" s="125" customFormat="1" ht="12.75" x14ac:dyDescent="0.2">
      <c r="A1126" s="129">
        <v>4511</v>
      </c>
      <c r="B1126" s="130" t="s">
        <v>637</v>
      </c>
      <c r="C1126" s="155">
        <v>16837</v>
      </c>
      <c r="D1126" s="131">
        <f>C1126</f>
        <v>16837</v>
      </c>
      <c r="E1126" s="131">
        <v>0</v>
      </c>
      <c r="F1126" s="132"/>
      <c r="I1126" s="133"/>
      <c r="K1126" s="128"/>
      <c r="L1126" s="128"/>
    </row>
    <row r="1127" spans="1:12" s="125" customFormat="1" ht="38.25" hidden="1" x14ac:dyDescent="0.2">
      <c r="A1127" s="121">
        <v>544</v>
      </c>
      <c r="B1127" s="122" t="s">
        <v>548</v>
      </c>
      <c r="C1127" s="123">
        <f>C1128</f>
        <v>0</v>
      </c>
      <c r="D1127" s="123">
        <f>D1128</f>
        <v>0</v>
      </c>
      <c r="E1127" s="123">
        <f>E1128</f>
        <v>0</v>
      </c>
      <c r="F1127" s="124" t="e">
        <f>+E1127/D1127*100</f>
        <v>#DIV/0!</v>
      </c>
      <c r="I1127" s="133"/>
      <c r="K1127" s="128"/>
      <c r="L1127" s="128"/>
    </row>
    <row r="1128" spans="1:12" s="125" customFormat="1" ht="38.25" hidden="1" x14ac:dyDescent="0.2">
      <c r="A1128" s="129">
        <v>5445</v>
      </c>
      <c r="B1128" s="130" t="s">
        <v>638</v>
      </c>
      <c r="C1128" s="131">
        <v>0</v>
      </c>
      <c r="D1128" s="131">
        <f>C1128</f>
        <v>0</v>
      </c>
      <c r="E1128" s="131"/>
      <c r="F1128" s="132"/>
      <c r="I1128" s="133"/>
      <c r="K1128" s="128"/>
      <c r="L1128" s="128"/>
    </row>
    <row r="1129" spans="1:12" s="125" customFormat="1" ht="34.5" customHeight="1" x14ac:dyDescent="0.2">
      <c r="A1129" s="245" t="s">
        <v>667</v>
      </c>
      <c r="B1129" s="245"/>
      <c r="C1129" s="147">
        <f>C1048+C1053+C1055+C1059+C1064+C1071+C1081+C1083+C1091+C1093+C1097+C1100+C1102+C1104+C1108+C1111+C1118+C1121+C1123+C1125+C1127</f>
        <v>2903685</v>
      </c>
      <c r="D1129" s="147">
        <f>D1048+D1053+D1055+D1059+D1064+D1071+D1081+D1083+D1091+D1093+D1097+D1100+D1102+D1104+D1108+D1111+D1118+D1121+D1123+D1125+D1127</f>
        <v>2903685</v>
      </c>
      <c r="E1129" s="147">
        <f>E1048+E1053+E1055+E1059+E1064+E1071+E1081+E1083+E1091+E1093+E1097+E1100+E1102+E1104+E1108+E1111+E1118+E1121+E1123+E1125+E1127</f>
        <v>2753735.6599999927</v>
      </c>
      <c r="F1129" s="148">
        <f>+E1129/D1129*100</f>
        <v>94.835895078150443</v>
      </c>
      <c r="I1129" s="133"/>
      <c r="J1129" s="172"/>
      <c r="K1129" s="128"/>
      <c r="L1129" s="128"/>
    </row>
    <row r="1130" spans="1:12" s="158" customFormat="1" ht="12.75" x14ac:dyDescent="0.25">
      <c r="A1130" s="156"/>
      <c r="B1130" s="157"/>
      <c r="C1130" s="156"/>
      <c r="D1130" s="156"/>
      <c r="E1130" s="156"/>
      <c r="F1130" s="156"/>
      <c r="I1130" s="116"/>
    </row>
    <row r="1131" spans="1:12" s="158" customFormat="1" ht="12.75" x14ac:dyDescent="0.25">
      <c r="A1131" s="167"/>
      <c r="B1131" s="168"/>
      <c r="C1131" s="169"/>
      <c r="D1131" s="169"/>
      <c r="E1131" s="169"/>
      <c r="F1131" s="170"/>
      <c r="I1131" s="116"/>
    </row>
    <row r="1132" spans="1:12" s="115" customFormat="1" ht="25.5" x14ac:dyDescent="0.25">
      <c r="A1132" s="111" t="s">
        <v>563</v>
      </c>
      <c r="B1132" s="112" t="s">
        <v>668</v>
      </c>
      <c r="C1132" s="113"/>
      <c r="D1132" s="113"/>
      <c r="E1132" s="113"/>
      <c r="F1132" s="114"/>
      <c r="I1132" s="116"/>
    </row>
    <row r="1133" spans="1:12" s="115" customFormat="1" ht="25.5" x14ac:dyDescent="0.25">
      <c r="A1133" s="117" t="s">
        <v>565</v>
      </c>
      <c r="B1133" s="118" t="s">
        <v>669</v>
      </c>
      <c r="C1133" s="119"/>
      <c r="D1133" s="119"/>
      <c r="E1133" s="119"/>
      <c r="F1133" s="120"/>
      <c r="I1133" s="116"/>
    </row>
    <row r="1134" spans="1:12" s="125" customFormat="1" ht="12.75" x14ac:dyDescent="0.2">
      <c r="A1134" s="121">
        <v>311</v>
      </c>
      <c r="B1134" s="122" t="s">
        <v>567</v>
      </c>
      <c r="C1134" s="123">
        <f>+C1135+C1136+C1137+C1138</f>
        <v>54929</v>
      </c>
      <c r="D1134" s="123">
        <f>+D1135+D1136+D1137+D1138</f>
        <v>54929</v>
      </c>
      <c r="E1134" s="123">
        <f>+E1135+E1136+E1137+E1138</f>
        <v>0</v>
      </c>
      <c r="F1134" s="124">
        <f>+E1134/D1134*100</f>
        <v>0</v>
      </c>
      <c r="I1134" s="133"/>
      <c r="K1134" s="128"/>
      <c r="L1134" s="128"/>
    </row>
    <row r="1135" spans="1:12" s="125" customFormat="1" ht="12.75" x14ac:dyDescent="0.2">
      <c r="A1135" s="129">
        <v>3111</v>
      </c>
      <c r="B1135" s="130" t="s">
        <v>568</v>
      </c>
      <c r="C1135" s="131">
        <v>54929</v>
      </c>
      <c r="D1135" s="131">
        <f>C1135</f>
        <v>54929</v>
      </c>
      <c r="E1135" s="131"/>
      <c r="F1135" s="132"/>
      <c r="I1135" s="133"/>
      <c r="J1135" s="134"/>
      <c r="K1135" s="128"/>
      <c r="L1135" s="128"/>
    </row>
    <row r="1136" spans="1:12" s="125" customFormat="1" ht="12.75" hidden="1" x14ac:dyDescent="0.2">
      <c r="A1136" s="129">
        <v>3112</v>
      </c>
      <c r="B1136" s="130" t="s">
        <v>569</v>
      </c>
      <c r="C1136" s="131"/>
      <c r="D1136" s="131">
        <f>C1136</f>
        <v>0</v>
      </c>
      <c r="E1136" s="131"/>
      <c r="F1136" s="132"/>
      <c r="I1136" s="133"/>
      <c r="J1136" s="134"/>
      <c r="K1136" s="128"/>
      <c r="L1136" s="128"/>
    </row>
    <row r="1137" spans="1:12" s="125" customFormat="1" ht="12.75" hidden="1" x14ac:dyDescent="0.2">
      <c r="A1137" s="129">
        <v>3113</v>
      </c>
      <c r="B1137" s="130" t="s">
        <v>570</v>
      </c>
      <c r="C1137" s="131"/>
      <c r="D1137" s="131">
        <f>C1137</f>
        <v>0</v>
      </c>
      <c r="E1137" s="131"/>
      <c r="F1137" s="132"/>
      <c r="I1137" s="133"/>
      <c r="J1137" s="134"/>
      <c r="K1137" s="128"/>
      <c r="L1137" s="128"/>
    </row>
    <row r="1138" spans="1:12" s="125" customFormat="1" ht="12.75" hidden="1" x14ac:dyDescent="0.2">
      <c r="A1138" s="129">
        <v>3114</v>
      </c>
      <c r="B1138" s="130" t="s">
        <v>193</v>
      </c>
      <c r="C1138" s="131">
        <v>0</v>
      </c>
      <c r="D1138" s="131">
        <f>C1138</f>
        <v>0</v>
      </c>
      <c r="E1138" s="131">
        <v>0</v>
      </c>
      <c r="F1138" s="132"/>
      <c r="I1138" s="133"/>
      <c r="J1138" s="134"/>
      <c r="K1138" s="128"/>
      <c r="L1138" s="128"/>
    </row>
    <row r="1139" spans="1:12" s="125" customFormat="1" ht="12.75" hidden="1" x14ac:dyDescent="0.2">
      <c r="A1139" s="121">
        <v>312</v>
      </c>
      <c r="B1139" s="122" t="s">
        <v>571</v>
      </c>
      <c r="C1139" s="123">
        <f>+C1140</f>
        <v>0</v>
      </c>
      <c r="D1139" s="123">
        <f>+D1140</f>
        <v>0</v>
      </c>
      <c r="E1139" s="123">
        <f>+E1140</f>
        <v>0</v>
      </c>
      <c r="F1139" s="124" t="e">
        <f>+E1139/D1139*100</f>
        <v>#DIV/0!</v>
      </c>
      <c r="I1139" s="133"/>
      <c r="J1139" s="134"/>
      <c r="K1139" s="128"/>
      <c r="L1139" s="128"/>
    </row>
    <row r="1140" spans="1:12" s="125" customFormat="1" ht="12.75" hidden="1" x14ac:dyDescent="0.2">
      <c r="A1140" s="129">
        <v>3121</v>
      </c>
      <c r="B1140" s="130" t="s">
        <v>571</v>
      </c>
      <c r="C1140" s="131"/>
      <c r="D1140" s="131">
        <f>C1140</f>
        <v>0</v>
      </c>
      <c r="E1140" s="131"/>
      <c r="F1140" s="132"/>
      <c r="I1140" s="133"/>
      <c r="K1140" s="128"/>
      <c r="L1140" s="128"/>
    </row>
    <row r="1141" spans="1:12" s="125" customFormat="1" ht="12.75" x14ac:dyDescent="0.2">
      <c r="A1141" s="121">
        <v>313</v>
      </c>
      <c r="B1141" s="122" t="s">
        <v>572</v>
      </c>
      <c r="C1141" s="123">
        <f>SUM(C1142:C1144)</f>
        <v>10764</v>
      </c>
      <c r="D1141" s="123">
        <f>SUM(D1142:D1144)</f>
        <v>10764</v>
      </c>
      <c r="E1141" s="123">
        <f>SUM(E1142:E1144)</f>
        <v>0</v>
      </c>
      <c r="F1141" s="124">
        <f>+E1141/D1141*100</f>
        <v>0</v>
      </c>
      <c r="I1141" s="133"/>
      <c r="K1141" s="128"/>
      <c r="L1141" s="128"/>
    </row>
    <row r="1142" spans="1:12" s="125" customFormat="1" ht="12.75" x14ac:dyDescent="0.2">
      <c r="A1142" s="136">
        <v>3132</v>
      </c>
      <c r="B1142" s="137" t="s">
        <v>573</v>
      </c>
      <c r="C1142" s="131">
        <v>10764</v>
      </c>
      <c r="D1142" s="131">
        <f>C1142</f>
        <v>10764</v>
      </c>
      <c r="E1142" s="131"/>
      <c r="F1142" s="132"/>
      <c r="I1142" s="133"/>
      <c r="K1142" s="128"/>
      <c r="L1142" s="128"/>
    </row>
    <row r="1143" spans="1:12" s="125" customFormat="1" ht="25.5" hidden="1" x14ac:dyDescent="0.2">
      <c r="A1143" s="129">
        <v>3133</v>
      </c>
      <c r="B1143" s="130" t="s">
        <v>574</v>
      </c>
      <c r="C1143" s="131"/>
      <c r="D1143" s="131">
        <f>C1143</f>
        <v>0</v>
      </c>
      <c r="E1143" s="138"/>
      <c r="F1143" s="139"/>
      <c r="I1143" s="133"/>
      <c r="K1143" s="128"/>
      <c r="L1143" s="128"/>
    </row>
    <row r="1144" spans="1:12" s="125" customFormat="1" ht="25.5" hidden="1" x14ac:dyDescent="0.2">
      <c r="A1144" s="129">
        <v>3133</v>
      </c>
      <c r="B1144" s="130" t="s">
        <v>574</v>
      </c>
      <c r="C1144" s="131">
        <v>0</v>
      </c>
      <c r="D1144" s="131">
        <v>0</v>
      </c>
      <c r="E1144" s="131">
        <v>0</v>
      </c>
      <c r="F1144" s="132"/>
      <c r="I1144" s="133"/>
      <c r="K1144" s="128"/>
      <c r="L1144" s="128"/>
    </row>
    <row r="1145" spans="1:12" s="125" customFormat="1" ht="12.75" x14ac:dyDescent="0.2">
      <c r="A1145" s="121">
        <v>321</v>
      </c>
      <c r="B1145" s="122" t="s">
        <v>575</v>
      </c>
      <c r="C1145" s="123">
        <f>SUM(C1146:C1149)</f>
        <v>31054</v>
      </c>
      <c r="D1145" s="123">
        <f>SUM(D1146:D1149)</f>
        <v>31054</v>
      </c>
      <c r="E1145" s="123">
        <f>SUM(E1146:E1149)</f>
        <v>0</v>
      </c>
      <c r="F1145" s="124">
        <f>+E1145/D1145*100</f>
        <v>0</v>
      </c>
      <c r="I1145" s="133"/>
      <c r="K1145" s="128"/>
      <c r="L1145" s="128"/>
    </row>
    <row r="1146" spans="1:12" s="125" customFormat="1" ht="12.75" x14ac:dyDescent="0.2">
      <c r="A1146" s="129">
        <v>3211</v>
      </c>
      <c r="B1146" s="130" t="s">
        <v>576</v>
      </c>
      <c r="C1146" s="131">
        <v>24869</v>
      </c>
      <c r="D1146" s="131">
        <f>C1146</f>
        <v>24869</v>
      </c>
      <c r="E1146" s="131"/>
      <c r="F1146" s="132"/>
      <c r="I1146" s="133"/>
      <c r="K1146" s="128"/>
      <c r="L1146" s="128"/>
    </row>
    <row r="1147" spans="1:12" s="125" customFormat="1" ht="25.5" x14ac:dyDescent="0.2">
      <c r="A1147" s="129">
        <v>3212</v>
      </c>
      <c r="B1147" s="130" t="s">
        <v>577</v>
      </c>
      <c r="C1147" s="131">
        <v>223</v>
      </c>
      <c r="D1147" s="131">
        <f>C1147</f>
        <v>223</v>
      </c>
      <c r="E1147" s="131"/>
      <c r="F1147" s="132"/>
      <c r="I1147" s="133"/>
      <c r="K1147" s="128"/>
      <c r="L1147" s="128"/>
    </row>
    <row r="1148" spans="1:12" s="125" customFormat="1" ht="12.75" x14ac:dyDescent="0.2">
      <c r="A1148" s="129">
        <v>3213</v>
      </c>
      <c r="B1148" s="130" t="s">
        <v>578</v>
      </c>
      <c r="C1148" s="131">
        <v>5962</v>
      </c>
      <c r="D1148" s="131">
        <f>C1148</f>
        <v>5962</v>
      </c>
      <c r="E1148" s="131"/>
      <c r="F1148" s="132"/>
      <c r="I1148" s="133"/>
      <c r="K1148" s="128"/>
      <c r="L1148" s="128"/>
    </row>
    <row r="1149" spans="1:12" s="125" customFormat="1" ht="12.75" hidden="1" x14ac:dyDescent="0.2">
      <c r="A1149" s="129">
        <v>3214</v>
      </c>
      <c r="B1149" s="130" t="s">
        <v>579</v>
      </c>
      <c r="C1149" s="131"/>
      <c r="D1149" s="131">
        <f>C1149</f>
        <v>0</v>
      </c>
      <c r="E1149" s="131"/>
      <c r="F1149" s="132"/>
      <c r="I1149" s="133"/>
      <c r="K1149" s="128"/>
      <c r="L1149" s="128"/>
    </row>
    <row r="1150" spans="1:12" s="125" customFormat="1" ht="12.75" x14ac:dyDescent="0.2">
      <c r="A1150" s="121">
        <v>322</v>
      </c>
      <c r="B1150" s="122" t="s">
        <v>580</v>
      </c>
      <c r="C1150" s="123">
        <f>SUM(C1151:C1156)</f>
        <v>68681</v>
      </c>
      <c r="D1150" s="123">
        <f>SUM(D1151:D1156)</f>
        <v>68681</v>
      </c>
      <c r="E1150" s="123">
        <f>SUM(E1151:E1156)</f>
        <v>0</v>
      </c>
      <c r="F1150" s="124">
        <f>+E1150/D1150*100</f>
        <v>0</v>
      </c>
      <c r="I1150" s="133"/>
      <c r="K1150" s="128"/>
      <c r="L1150" s="128"/>
    </row>
    <row r="1151" spans="1:12" s="125" customFormat="1" ht="12.75" hidden="1" x14ac:dyDescent="0.2">
      <c r="A1151" s="129">
        <v>3221</v>
      </c>
      <c r="B1151" s="130" t="s">
        <v>581</v>
      </c>
      <c r="C1151" s="131"/>
      <c r="D1151" s="131">
        <f t="shared" ref="D1151:D1156" si="50">C1151</f>
        <v>0</v>
      </c>
      <c r="E1151" s="131"/>
      <c r="F1151" s="132"/>
      <c r="I1151" s="133"/>
      <c r="K1151" s="128"/>
      <c r="L1151" s="128"/>
    </row>
    <row r="1152" spans="1:12" s="125" customFormat="1" ht="12.75" x14ac:dyDescent="0.2">
      <c r="A1152" s="136" t="s">
        <v>582</v>
      </c>
      <c r="B1152" s="137" t="s">
        <v>583</v>
      </c>
      <c r="C1152" s="131">
        <v>18535</v>
      </c>
      <c r="D1152" s="131">
        <f t="shared" si="50"/>
        <v>18535</v>
      </c>
      <c r="E1152" s="131"/>
      <c r="F1152" s="132"/>
      <c r="I1152" s="133"/>
      <c r="K1152" s="128"/>
      <c r="L1152" s="128"/>
    </row>
    <row r="1153" spans="1:12" s="125" customFormat="1" ht="12.75" x14ac:dyDescent="0.2">
      <c r="A1153" s="129">
        <v>3223</v>
      </c>
      <c r="B1153" s="130" t="s">
        <v>584</v>
      </c>
      <c r="C1153" s="131">
        <v>1508</v>
      </c>
      <c r="D1153" s="131">
        <f t="shared" si="50"/>
        <v>1508</v>
      </c>
      <c r="E1153" s="131"/>
      <c r="F1153" s="132"/>
      <c r="I1153" s="133"/>
      <c r="K1153" s="128"/>
      <c r="L1153" s="128"/>
    </row>
    <row r="1154" spans="1:12" s="125" customFormat="1" ht="25.5" x14ac:dyDescent="0.2">
      <c r="A1154" s="136" t="s">
        <v>585</v>
      </c>
      <c r="B1154" s="137" t="s">
        <v>586</v>
      </c>
      <c r="C1154" s="131">
        <v>30259</v>
      </c>
      <c r="D1154" s="131">
        <f t="shared" si="50"/>
        <v>30259</v>
      </c>
      <c r="E1154" s="131"/>
      <c r="F1154" s="132"/>
      <c r="I1154" s="133"/>
      <c r="K1154" s="128"/>
      <c r="L1154" s="128"/>
    </row>
    <row r="1155" spans="1:12" s="125" customFormat="1" ht="12.75" x14ac:dyDescent="0.2">
      <c r="A1155" s="129">
        <v>3225</v>
      </c>
      <c r="B1155" s="130" t="s">
        <v>587</v>
      </c>
      <c r="C1155" s="131">
        <v>2779</v>
      </c>
      <c r="D1155" s="131">
        <f t="shared" si="50"/>
        <v>2779</v>
      </c>
      <c r="E1155" s="131"/>
      <c r="F1155" s="132"/>
      <c r="G1155" s="140"/>
      <c r="H1155" s="140"/>
      <c r="I1155" s="133"/>
      <c r="J1155" s="140"/>
      <c r="K1155" s="141"/>
      <c r="L1155" s="128"/>
    </row>
    <row r="1156" spans="1:12" s="125" customFormat="1" ht="12.75" x14ac:dyDescent="0.2">
      <c r="A1156" s="129">
        <v>3227</v>
      </c>
      <c r="B1156" s="130" t="s">
        <v>588</v>
      </c>
      <c r="C1156" s="131">
        <v>15600</v>
      </c>
      <c r="D1156" s="131">
        <f t="shared" si="50"/>
        <v>15600</v>
      </c>
      <c r="E1156" s="131"/>
      <c r="F1156" s="132"/>
      <c r="G1156" s="140"/>
      <c r="H1156" s="140"/>
      <c r="I1156" s="133"/>
      <c r="J1156" s="140"/>
      <c r="K1156" s="141"/>
      <c r="L1156" s="128"/>
    </row>
    <row r="1157" spans="1:12" s="125" customFormat="1" ht="12.75" x14ac:dyDescent="0.2">
      <c r="A1157" s="121">
        <v>323</v>
      </c>
      <c r="B1157" s="122" t="s">
        <v>589</v>
      </c>
      <c r="C1157" s="123">
        <f>SUM(C1158:C1166)</f>
        <v>0</v>
      </c>
      <c r="D1157" s="123">
        <f>SUM(D1158:D1166)</f>
        <v>0</v>
      </c>
      <c r="E1157" s="123">
        <f>SUM(E1158:E1166)</f>
        <v>28011.780000000002</v>
      </c>
      <c r="F1157" s="124" t="s">
        <v>647</v>
      </c>
      <c r="G1157" s="140"/>
      <c r="H1157" s="140"/>
      <c r="I1157" s="133"/>
      <c r="J1157" s="140"/>
      <c r="K1157" s="141"/>
      <c r="L1157" s="128"/>
    </row>
    <row r="1158" spans="1:12" s="125" customFormat="1" ht="12.75" hidden="1" x14ac:dyDescent="0.2">
      <c r="A1158" s="129">
        <v>3231</v>
      </c>
      <c r="B1158" s="130" t="s">
        <v>590</v>
      </c>
      <c r="C1158" s="131"/>
      <c r="D1158" s="131">
        <f>C1158</f>
        <v>0</v>
      </c>
      <c r="E1158" s="131"/>
      <c r="F1158" s="132"/>
      <c r="I1158" s="133"/>
      <c r="K1158" s="128"/>
      <c r="L1158" s="128"/>
    </row>
    <row r="1159" spans="1:12" s="125" customFormat="1" ht="12.75" hidden="1" x14ac:dyDescent="0.2">
      <c r="A1159" s="129">
        <v>3232</v>
      </c>
      <c r="B1159" s="130" t="s">
        <v>591</v>
      </c>
      <c r="C1159" s="131"/>
      <c r="D1159" s="131">
        <f t="shared" ref="D1159:D1166" si="51">C1159</f>
        <v>0</v>
      </c>
      <c r="E1159" s="131"/>
      <c r="F1159" s="132"/>
      <c r="I1159" s="133"/>
      <c r="K1159" s="128"/>
      <c r="L1159" s="128"/>
    </row>
    <row r="1160" spans="1:12" s="125" customFormat="1" ht="12.75" hidden="1" x14ac:dyDescent="0.2">
      <c r="A1160" s="129">
        <v>3233</v>
      </c>
      <c r="B1160" s="130" t="s">
        <v>592</v>
      </c>
      <c r="C1160" s="131"/>
      <c r="D1160" s="131">
        <f t="shared" si="51"/>
        <v>0</v>
      </c>
      <c r="E1160" s="131"/>
      <c r="F1160" s="132"/>
      <c r="G1160" s="140"/>
      <c r="H1160" s="140"/>
      <c r="I1160" s="133"/>
      <c r="K1160" s="128"/>
      <c r="L1160" s="128"/>
    </row>
    <row r="1161" spans="1:12" s="125" customFormat="1" ht="12.75" hidden="1" x14ac:dyDescent="0.2">
      <c r="A1161" s="129">
        <v>3234</v>
      </c>
      <c r="B1161" s="130" t="s">
        <v>593</v>
      </c>
      <c r="C1161" s="131"/>
      <c r="D1161" s="131">
        <f t="shared" si="51"/>
        <v>0</v>
      </c>
      <c r="E1161" s="131"/>
      <c r="F1161" s="132"/>
      <c r="I1161" s="133"/>
      <c r="K1161" s="128"/>
      <c r="L1161" s="128"/>
    </row>
    <row r="1162" spans="1:12" s="125" customFormat="1" ht="12.75" x14ac:dyDescent="0.2">
      <c r="A1162" s="129">
        <v>3235</v>
      </c>
      <c r="B1162" s="130" t="s">
        <v>594</v>
      </c>
      <c r="C1162" s="131"/>
      <c r="D1162" s="131">
        <f t="shared" si="51"/>
        <v>0</v>
      </c>
      <c r="E1162" s="131">
        <v>469.3</v>
      </c>
      <c r="F1162" s="132"/>
      <c r="I1162" s="133"/>
      <c r="K1162" s="128"/>
      <c r="L1162" s="128"/>
    </row>
    <row r="1163" spans="1:12" s="125" customFormat="1" ht="12.75" hidden="1" x14ac:dyDescent="0.2">
      <c r="A1163" s="129">
        <v>3236</v>
      </c>
      <c r="B1163" s="130" t="s">
        <v>595</v>
      </c>
      <c r="C1163" s="131"/>
      <c r="D1163" s="131">
        <f t="shared" si="51"/>
        <v>0</v>
      </c>
      <c r="E1163" s="131"/>
      <c r="F1163" s="132"/>
      <c r="I1163" s="133"/>
      <c r="K1163" s="128"/>
      <c r="L1163" s="128"/>
    </row>
    <row r="1164" spans="1:12" s="125" customFormat="1" ht="12.75" x14ac:dyDescent="0.2">
      <c r="A1164" s="129">
        <v>3237</v>
      </c>
      <c r="B1164" s="130" t="s">
        <v>596</v>
      </c>
      <c r="C1164" s="131"/>
      <c r="D1164" s="131">
        <f t="shared" si="51"/>
        <v>0</v>
      </c>
      <c r="E1164" s="131">
        <v>27542.480000000003</v>
      </c>
      <c r="F1164" s="132"/>
      <c r="I1164" s="133"/>
      <c r="K1164" s="128"/>
      <c r="L1164" s="128"/>
    </row>
    <row r="1165" spans="1:12" s="125" customFormat="1" ht="12.75" hidden="1" x14ac:dyDescent="0.2">
      <c r="A1165" s="129">
        <v>3238</v>
      </c>
      <c r="B1165" s="130" t="s">
        <v>597</v>
      </c>
      <c r="C1165" s="131"/>
      <c r="D1165" s="131">
        <f t="shared" si="51"/>
        <v>0</v>
      </c>
      <c r="E1165" s="131"/>
      <c r="F1165" s="132"/>
      <c r="I1165" s="133"/>
      <c r="K1165" s="128"/>
      <c r="L1165" s="128"/>
    </row>
    <row r="1166" spans="1:12" s="125" customFormat="1" ht="12.75" hidden="1" x14ac:dyDescent="0.2">
      <c r="A1166" s="129">
        <v>3239</v>
      </c>
      <c r="B1166" s="130" t="s">
        <v>598</v>
      </c>
      <c r="C1166" s="131"/>
      <c r="D1166" s="131">
        <f t="shared" si="51"/>
        <v>0</v>
      </c>
      <c r="E1166" s="131"/>
      <c r="F1166" s="132"/>
      <c r="I1166" s="133"/>
      <c r="K1166" s="128"/>
      <c r="L1166" s="128"/>
    </row>
    <row r="1167" spans="1:12" s="125" customFormat="1" ht="12.75" hidden="1" x14ac:dyDescent="0.2">
      <c r="A1167" s="121">
        <v>324</v>
      </c>
      <c r="B1167" s="122" t="s">
        <v>599</v>
      </c>
      <c r="C1167" s="123">
        <f>+C1168</f>
        <v>0</v>
      </c>
      <c r="D1167" s="123">
        <f>+D1168</f>
        <v>0</v>
      </c>
      <c r="E1167" s="123">
        <f>+E1168</f>
        <v>0</v>
      </c>
      <c r="F1167" s="124" t="e">
        <f>+E1167/D1167*100</f>
        <v>#DIV/0!</v>
      </c>
      <c r="I1167" s="133"/>
      <c r="K1167" s="128"/>
      <c r="L1167" s="128"/>
    </row>
    <row r="1168" spans="1:12" s="125" customFormat="1" ht="12.75" hidden="1" x14ac:dyDescent="0.2">
      <c r="A1168" s="129">
        <v>3241</v>
      </c>
      <c r="B1168" s="130" t="s">
        <v>599</v>
      </c>
      <c r="C1168" s="131">
        <v>0</v>
      </c>
      <c r="D1168" s="131">
        <f>C1168</f>
        <v>0</v>
      </c>
      <c r="E1168" s="131"/>
      <c r="F1168" s="132"/>
      <c r="I1168" s="133"/>
      <c r="K1168" s="128"/>
      <c r="L1168" s="128"/>
    </row>
    <row r="1169" spans="1:12" s="125" customFormat="1" ht="12.75" hidden="1" x14ac:dyDescent="0.2">
      <c r="A1169" s="121">
        <v>329</v>
      </c>
      <c r="B1169" s="122" t="s">
        <v>600</v>
      </c>
      <c r="C1169" s="123">
        <f>SUM(C1170:C1176)</f>
        <v>0</v>
      </c>
      <c r="D1169" s="123">
        <f>SUM(D1170:D1176)</f>
        <v>0</v>
      </c>
      <c r="E1169" s="123">
        <f>SUM(E1170:E1176)</f>
        <v>0</v>
      </c>
      <c r="F1169" s="124" t="e">
        <f>+E1169/D1169*100</f>
        <v>#DIV/0!</v>
      </c>
      <c r="I1169" s="133"/>
      <c r="K1169" s="128"/>
      <c r="L1169" s="128"/>
    </row>
    <row r="1170" spans="1:12" s="125" customFormat="1" ht="25.5" hidden="1" x14ac:dyDescent="0.2">
      <c r="A1170" s="129">
        <v>3291</v>
      </c>
      <c r="B1170" s="130" t="s">
        <v>601</v>
      </c>
      <c r="C1170" s="131"/>
      <c r="D1170" s="131">
        <f>C1170</f>
        <v>0</v>
      </c>
      <c r="E1170" s="131"/>
      <c r="F1170" s="132"/>
      <c r="I1170" s="133"/>
      <c r="K1170" s="128"/>
      <c r="L1170" s="128"/>
    </row>
    <row r="1171" spans="1:12" s="125" customFormat="1" ht="12.75" hidden="1" x14ac:dyDescent="0.2">
      <c r="A1171" s="129">
        <v>3292</v>
      </c>
      <c r="B1171" s="130" t="s">
        <v>602</v>
      </c>
      <c r="C1171" s="131"/>
      <c r="D1171" s="131">
        <f t="shared" ref="D1171:D1176" si="52">C1171</f>
        <v>0</v>
      </c>
      <c r="E1171" s="131"/>
      <c r="F1171" s="132"/>
      <c r="I1171" s="133"/>
      <c r="K1171" s="128"/>
      <c r="L1171" s="128"/>
    </row>
    <row r="1172" spans="1:12" s="125" customFormat="1" ht="12.75" hidden="1" x14ac:dyDescent="0.2">
      <c r="A1172" s="129">
        <v>3293</v>
      </c>
      <c r="B1172" s="130" t="s">
        <v>603</v>
      </c>
      <c r="C1172" s="131"/>
      <c r="D1172" s="131">
        <f t="shared" si="52"/>
        <v>0</v>
      </c>
      <c r="E1172" s="131"/>
      <c r="F1172" s="132"/>
      <c r="G1172" s="140"/>
      <c r="H1172" s="140"/>
      <c r="I1172" s="133"/>
      <c r="J1172" s="140"/>
      <c r="K1172" s="128"/>
      <c r="L1172" s="128"/>
    </row>
    <row r="1173" spans="1:12" s="125" customFormat="1" ht="12.75" hidden="1" x14ac:dyDescent="0.2">
      <c r="A1173" s="129">
        <v>3294</v>
      </c>
      <c r="B1173" s="130" t="s">
        <v>604</v>
      </c>
      <c r="C1173" s="131"/>
      <c r="D1173" s="131">
        <f t="shared" si="52"/>
        <v>0</v>
      </c>
      <c r="E1173" s="131"/>
      <c r="F1173" s="132"/>
      <c r="G1173" s="140"/>
      <c r="H1173" s="140"/>
      <c r="I1173" s="133"/>
      <c r="J1173" s="140"/>
      <c r="K1173" s="128"/>
      <c r="L1173" s="128"/>
    </row>
    <row r="1174" spans="1:12" s="125" customFormat="1" ht="12.75" hidden="1" x14ac:dyDescent="0.2">
      <c r="A1174" s="129">
        <v>3295</v>
      </c>
      <c r="B1174" s="130" t="s">
        <v>605</v>
      </c>
      <c r="C1174" s="131"/>
      <c r="D1174" s="131">
        <f t="shared" si="52"/>
        <v>0</v>
      </c>
      <c r="E1174" s="131"/>
      <c r="F1174" s="132"/>
      <c r="G1174" s="140"/>
      <c r="H1174" s="140"/>
      <c r="I1174" s="133"/>
      <c r="J1174" s="140"/>
      <c r="K1174" s="128"/>
      <c r="L1174" s="128"/>
    </row>
    <row r="1175" spans="1:12" s="125" customFormat="1" ht="12.75" hidden="1" x14ac:dyDescent="0.2">
      <c r="A1175" s="129">
        <v>3296</v>
      </c>
      <c r="B1175" s="130" t="s">
        <v>606</v>
      </c>
      <c r="C1175" s="131"/>
      <c r="D1175" s="131">
        <f t="shared" si="52"/>
        <v>0</v>
      </c>
      <c r="E1175" s="131"/>
      <c r="F1175" s="132"/>
      <c r="G1175" s="140"/>
      <c r="H1175" s="140"/>
      <c r="I1175" s="133"/>
      <c r="J1175" s="140"/>
      <c r="K1175" s="128"/>
      <c r="L1175" s="128"/>
    </row>
    <row r="1176" spans="1:12" s="125" customFormat="1" ht="12.75" hidden="1" x14ac:dyDescent="0.2">
      <c r="A1176" s="129">
        <v>3299</v>
      </c>
      <c r="B1176" s="130" t="s">
        <v>600</v>
      </c>
      <c r="C1176" s="131"/>
      <c r="D1176" s="131">
        <f t="shared" si="52"/>
        <v>0</v>
      </c>
      <c r="E1176" s="131"/>
      <c r="F1176" s="132"/>
      <c r="G1176" s="140"/>
      <c r="H1176" s="140"/>
      <c r="I1176" s="133"/>
      <c r="J1176" s="140"/>
      <c r="K1176" s="128"/>
      <c r="L1176" s="128"/>
    </row>
    <row r="1177" spans="1:12" s="125" customFormat="1" ht="12.75" hidden="1" x14ac:dyDescent="0.2">
      <c r="A1177" s="121">
        <v>342</v>
      </c>
      <c r="B1177" s="122" t="s">
        <v>607</v>
      </c>
      <c r="C1177" s="123">
        <f>+C1178</f>
        <v>0</v>
      </c>
      <c r="D1177" s="123">
        <f>+D1178</f>
        <v>0</v>
      </c>
      <c r="E1177" s="123">
        <f>+E1178</f>
        <v>0</v>
      </c>
      <c r="F1177" s="124" t="e">
        <f>+E1177/D1177*100</f>
        <v>#DIV/0!</v>
      </c>
      <c r="I1177" s="133"/>
      <c r="K1177" s="128"/>
      <c r="L1177" s="128"/>
    </row>
    <row r="1178" spans="1:12" s="125" customFormat="1" ht="25.5" hidden="1" x14ac:dyDescent="0.2">
      <c r="A1178" s="130">
        <v>3423</v>
      </c>
      <c r="B1178" s="130" t="s">
        <v>276</v>
      </c>
      <c r="C1178" s="131">
        <v>0</v>
      </c>
      <c r="D1178" s="131">
        <f>C1178</f>
        <v>0</v>
      </c>
      <c r="E1178" s="131"/>
      <c r="F1178" s="132"/>
      <c r="I1178" s="133"/>
      <c r="K1178" s="128"/>
      <c r="L1178" s="128"/>
    </row>
    <row r="1179" spans="1:12" s="125" customFormat="1" ht="12.75" hidden="1" x14ac:dyDescent="0.2">
      <c r="A1179" s="121">
        <v>343</v>
      </c>
      <c r="B1179" s="122" t="s">
        <v>608</v>
      </c>
      <c r="C1179" s="123">
        <f>SUM(C1180:C1182)</f>
        <v>0</v>
      </c>
      <c r="D1179" s="123">
        <f>SUM(D1180:D1182)</f>
        <v>0</v>
      </c>
      <c r="E1179" s="123">
        <f>SUM(E1180:E1182)</f>
        <v>0</v>
      </c>
      <c r="F1179" s="124" t="e">
        <f>+E1179/D1179*100</f>
        <v>#DIV/0!</v>
      </c>
      <c r="I1179" s="133"/>
      <c r="K1179" s="128"/>
      <c r="L1179" s="128"/>
    </row>
    <row r="1180" spans="1:12" s="125" customFormat="1" ht="12.75" hidden="1" x14ac:dyDescent="0.2">
      <c r="A1180" s="129">
        <v>3431</v>
      </c>
      <c r="B1180" s="130" t="s">
        <v>609</v>
      </c>
      <c r="C1180" s="131">
        <v>0</v>
      </c>
      <c r="D1180" s="131">
        <f>C1180</f>
        <v>0</v>
      </c>
      <c r="E1180" s="131"/>
      <c r="F1180" s="132"/>
      <c r="I1180" s="133"/>
      <c r="K1180" s="128"/>
      <c r="L1180" s="128"/>
    </row>
    <row r="1181" spans="1:12" s="125" customFormat="1" ht="25.5" hidden="1" x14ac:dyDescent="0.2">
      <c r="A1181" s="129">
        <v>3432</v>
      </c>
      <c r="B1181" s="130" t="s">
        <v>610</v>
      </c>
      <c r="C1181" s="131">
        <v>0</v>
      </c>
      <c r="D1181" s="131">
        <f>C1181</f>
        <v>0</v>
      </c>
      <c r="E1181" s="131"/>
      <c r="F1181" s="132"/>
      <c r="I1181" s="133"/>
      <c r="K1181" s="128"/>
      <c r="L1181" s="128"/>
    </row>
    <row r="1182" spans="1:12" s="125" customFormat="1" ht="12.75" hidden="1" x14ac:dyDescent="0.2">
      <c r="A1182" s="129">
        <v>3433</v>
      </c>
      <c r="B1182" s="130" t="s">
        <v>611</v>
      </c>
      <c r="C1182" s="131">
        <v>0</v>
      </c>
      <c r="D1182" s="131">
        <f>C1182</f>
        <v>0</v>
      </c>
      <c r="E1182" s="131"/>
      <c r="F1182" s="132"/>
      <c r="I1182" s="133"/>
      <c r="K1182" s="128"/>
      <c r="L1182" s="128"/>
    </row>
    <row r="1183" spans="1:12" s="125" customFormat="1" ht="25.5" x14ac:dyDescent="0.2">
      <c r="A1183" s="121">
        <v>369</v>
      </c>
      <c r="B1183" s="122" t="s">
        <v>612</v>
      </c>
      <c r="C1183" s="123">
        <f>C1184+C1185</f>
        <v>2627</v>
      </c>
      <c r="D1183" s="123">
        <f>D1184+D1185</f>
        <v>2627</v>
      </c>
      <c r="E1183" s="123">
        <f>E1184+E1185</f>
        <v>0</v>
      </c>
      <c r="F1183" s="124">
        <f>+E1183/D1183*100</f>
        <v>0</v>
      </c>
      <c r="I1183" s="133"/>
      <c r="K1183" s="128"/>
      <c r="L1183" s="128"/>
    </row>
    <row r="1184" spans="1:12" s="125" customFormat="1" ht="25.5" x14ac:dyDescent="0.2">
      <c r="A1184" s="143">
        <v>3691</v>
      </c>
      <c r="B1184" s="143" t="s">
        <v>613</v>
      </c>
      <c r="C1184" s="131">
        <v>2627</v>
      </c>
      <c r="D1184" s="131">
        <f>C1184</f>
        <v>2627</v>
      </c>
      <c r="E1184" s="131"/>
      <c r="F1184" s="132"/>
      <c r="I1184" s="133"/>
      <c r="K1184" s="128"/>
      <c r="L1184" s="128"/>
    </row>
    <row r="1185" spans="1:13" s="125" customFormat="1" ht="25.5" hidden="1" x14ac:dyDescent="0.2">
      <c r="A1185" s="143">
        <v>3693</v>
      </c>
      <c r="B1185" s="143" t="s">
        <v>77</v>
      </c>
      <c r="C1185" s="131"/>
      <c r="D1185" s="131">
        <f>C1185</f>
        <v>0</v>
      </c>
      <c r="E1185" s="131"/>
      <c r="F1185" s="132"/>
      <c r="I1185" s="133"/>
      <c r="K1185" s="128"/>
      <c r="L1185" s="128"/>
    </row>
    <row r="1186" spans="1:13" s="125" customFormat="1" ht="25.5" hidden="1" x14ac:dyDescent="0.2">
      <c r="A1186" s="121">
        <v>372</v>
      </c>
      <c r="B1186" s="122" t="s">
        <v>614</v>
      </c>
      <c r="C1186" s="123">
        <f>SUM(C1187:C1187)</f>
        <v>0</v>
      </c>
      <c r="D1186" s="123">
        <f>SUM(D1187:D1187)</f>
        <v>0</v>
      </c>
      <c r="E1186" s="123">
        <f>SUM(E1187:E1187)</f>
        <v>0</v>
      </c>
      <c r="F1186" s="124" t="e">
        <f>+E1186/D1186*100</f>
        <v>#DIV/0!</v>
      </c>
      <c r="I1186" s="133"/>
      <c r="K1186" s="128"/>
      <c r="L1186" s="128"/>
    </row>
    <row r="1187" spans="1:13" s="125" customFormat="1" ht="12.75" hidden="1" x14ac:dyDescent="0.2">
      <c r="A1187" s="129">
        <v>3721</v>
      </c>
      <c r="B1187" s="130" t="s">
        <v>615</v>
      </c>
      <c r="C1187" s="131">
        <v>0</v>
      </c>
      <c r="D1187" s="131">
        <f>C1187</f>
        <v>0</v>
      </c>
      <c r="E1187" s="131"/>
      <c r="F1187" s="132"/>
      <c r="I1187" s="133"/>
      <c r="K1187" s="128"/>
      <c r="L1187" s="128"/>
    </row>
    <row r="1188" spans="1:13" s="125" customFormat="1" ht="12.75" hidden="1" x14ac:dyDescent="0.2">
      <c r="A1188" s="121">
        <v>381</v>
      </c>
      <c r="B1188" s="122" t="s">
        <v>125</v>
      </c>
      <c r="C1188" s="123">
        <f>+C1189</f>
        <v>0</v>
      </c>
      <c r="D1188" s="123">
        <f>+D1189</f>
        <v>0</v>
      </c>
      <c r="E1188" s="123">
        <f>+E1189</f>
        <v>0</v>
      </c>
      <c r="F1188" s="124" t="e">
        <f>+E1188/D1188*100</f>
        <v>#DIV/0!</v>
      </c>
      <c r="I1188" s="133"/>
      <c r="K1188" s="128"/>
      <c r="L1188" s="128"/>
    </row>
    <row r="1189" spans="1:13" s="125" customFormat="1" ht="12.75" hidden="1" x14ac:dyDescent="0.2">
      <c r="A1189" s="129" t="s">
        <v>354</v>
      </c>
      <c r="B1189" s="130" t="s">
        <v>355</v>
      </c>
      <c r="C1189" s="131">
        <v>0</v>
      </c>
      <c r="D1189" s="131">
        <f>C1189</f>
        <v>0</v>
      </c>
      <c r="E1189" s="131">
        <v>0</v>
      </c>
      <c r="F1189" s="132"/>
      <c r="I1189" s="133"/>
      <c r="K1189" s="128"/>
      <c r="L1189" s="128"/>
    </row>
    <row r="1190" spans="1:13" s="125" customFormat="1" ht="12.75" hidden="1" x14ac:dyDescent="0.2">
      <c r="A1190" s="121">
        <v>383</v>
      </c>
      <c r="B1190" s="122" t="s">
        <v>616</v>
      </c>
      <c r="C1190" s="123">
        <f>+C1191+C1192</f>
        <v>0</v>
      </c>
      <c r="D1190" s="123">
        <f>+D1191+D1192</f>
        <v>0</v>
      </c>
      <c r="E1190" s="123">
        <f>+E1191+E1192</f>
        <v>0</v>
      </c>
      <c r="F1190" s="124" t="e">
        <f>+E1190/D1190*100</f>
        <v>#DIV/0!</v>
      </c>
      <c r="I1190" s="133"/>
      <c r="K1190" s="128"/>
      <c r="L1190" s="128"/>
    </row>
    <row r="1191" spans="1:13" s="125" customFormat="1" ht="12.75" hidden="1" x14ac:dyDescent="0.2">
      <c r="A1191" s="129">
        <v>3831</v>
      </c>
      <c r="B1191" s="130" t="s">
        <v>617</v>
      </c>
      <c r="C1191" s="131">
        <v>0</v>
      </c>
      <c r="D1191" s="131">
        <f>C1191</f>
        <v>0</v>
      </c>
      <c r="E1191" s="131"/>
      <c r="F1191" s="132"/>
      <c r="I1191" s="133"/>
      <c r="K1191" s="128"/>
      <c r="L1191" s="128"/>
    </row>
    <row r="1192" spans="1:13" s="125" customFormat="1" ht="12.75" hidden="1" x14ac:dyDescent="0.2">
      <c r="A1192" s="129">
        <v>3834</v>
      </c>
      <c r="B1192" s="130" t="s">
        <v>372</v>
      </c>
      <c r="C1192" s="131">
        <v>0</v>
      </c>
      <c r="D1192" s="131">
        <f>C1192</f>
        <v>0</v>
      </c>
      <c r="E1192" s="131">
        <v>0</v>
      </c>
      <c r="F1192" s="132"/>
      <c r="I1192" s="133"/>
      <c r="K1192" s="128"/>
      <c r="L1192" s="128"/>
    </row>
    <row r="1193" spans="1:13" s="125" customFormat="1" ht="12.75" hidden="1" x14ac:dyDescent="0.2">
      <c r="A1193" s="121">
        <v>385</v>
      </c>
      <c r="B1193" s="122" t="s">
        <v>618</v>
      </c>
      <c r="C1193" s="123">
        <v>0</v>
      </c>
      <c r="D1193" s="131">
        <f>C1193</f>
        <v>0</v>
      </c>
      <c r="E1193" s="123">
        <v>0</v>
      </c>
      <c r="F1193" s="124">
        <v>0</v>
      </c>
      <c r="I1193" s="133"/>
      <c r="K1193" s="128"/>
      <c r="L1193" s="128"/>
    </row>
    <row r="1194" spans="1:13" s="125" customFormat="1" ht="12.75" x14ac:dyDescent="0.2">
      <c r="A1194" s="121">
        <v>421</v>
      </c>
      <c r="B1194" s="122" t="s">
        <v>619</v>
      </c>
      <c r="C1194" s="123">
        <f>SUM(C1195:C1196)</f>
        <v>3372712</v>
      </c>
      <c r="D1194" s="123">
        <f>SUM(D1195:D1196)</f>
        <v>3372712</v>
      </c>
      <c r="E1194" s="123">
        <f>SUM(E1195:E1196)</f>
        <v>739624.25999999989</v>
      </c>
      <c r="F1194" s="124">
        <f>+E1194/D1194*100</f>
        <v>21.929659573660601</v>
      </c>
      <c r="I1194" s="133"/>
      <c r="K1194" s="128"/>
      <c r="L1194" s="128"/>
    </row>
    <row r="1195" spans="1:13" s="125" customFormat="1" ht="12.75" x14ac:dyDescent="0.2">
      <c r="A1195" s="129">
        <v>4212</v>
      </c>
      <c r="B1195" s="130" t="s">
        <v>620</v>
      </c>
      <c r="C1195" s="131">
        <v>3372712</v>
      </c>
      <c r="D1195" s="131">
        <f>C1195</f>
        <v>3372712</v>
      </c>
      <c r="E1195" s="131"/>
      <c r="F1195" s="132"/>
      <c r="I1195" s="133"/>
      <c r="K1195" s="128"/>
      <c r="L1195" s="128"/>
    </row>
    <row r="1196" spans="1:13" s="125" customFormat="1" ht="12.75" x14ac:dyDescent="0.2">
      <c r="A1196" s="129">
        <v>4214</v>
      </c>
      <c r="B1196" s="130" t="s">
        <v>621</v>
      </c>
      <c r="C1196" s="131">
        <v>0</v>
      </c>
      <c r="D1196" s="131">
        <f>C1196</f>
        <v>0</v>
      </c>
      <c r="E1196" s="131">
        <v>739624.25999999989</v>
      </c>
      <c r="F1196" s="132"/>
      <c r="I1196" s="133"/>
      <c r="K1196" s="128"/>
      <c r="L1196" s="128"/>
    </row>
    <row r="1197" spans="1:13" s="125" customFormat="1" ht="12.75" x14ac:dyDescent="0.2">
      <c r="A1197" s="121">
        <v>422</v>
      </c>
      <c r="B1197" s="122" t="s">
        <v>622</v>
      </c>
      <c r="C1197" s="123">
        <f>SUM(C1198:C1203)</f>
        <v>562154</v>
      </c>
      <c r="D1197" s="123">
        <f>SUM(D1198:D1203)</f>
        <v>562154</v>
      </c>
      <c r="E1197" s="123">
        <f>SUM(E1198:E1203)</f>
        <v>223758.38000000006</v>
      </c>
      <c r="F1197" s="124">
        <f>+E1197/D1197*100</f>
        <v>39.803751285235016</v>
      </c>
      <c r="I1197" s="133"/>
      <c r="K1197" s="128"/>
      <c r="L1197" s="128"/>
    </row>
    <row r="1198" spans="1:13" s="125" customFormat="1" ht="12.75" hidden="1" x14ac:dyDescent="0.2">
      <c r="A1198" s="129">
        <v>4221</v>
      </c>
      <c r="B1198" s="130" t="s">
        <v>623</v>
      </c>
      <c r="C1198" s="131"/>
      <c r="D1198" s="131">
        <f t="shared" ref="D1198:D1203" si="53">C1198</f>
        <v>0</v>
      </c>
      <c r="E1198" s="131"/>
      <c r="F1198" s="132"/>
      <c r="I1198" s="133"/>
      <c r="K1198" s="128"/>
      <c r="L1198" s="128"/>
    </row>
    <row r="1199" spans="1:13" s="125" customFormat="1" ht="12.75" hidden="1" x14ac:dyDescent="0.2">
      <c r="A1199" s="129">
        <v>4222</v>
      </c>
      <c r="B1199" s="130" t="s">
        <v>624</v>
      </c>
      <c r="C1199" s="131"/>
      <c r="D1199" s="131">
        <f t="shared" si="53"/>
        <v>0</v>
      </c>
      <c r="E1199" s="131"/>
      <c r="F1199" s="132"/>
      <c r="I1199" s="133"/>
      <c r="K1199" s="128"/>
      <c r="L1199" s="128"/>
    </row>
    <row r="1200" spans="1:13" s="125" customFormat="1" ht="12.75" hidden="1" x14ac:dyDescent="0.2">
      <c r="A1200" s="129">
        <v>4223</v>
      </c>
      <c r="B1200" s="130" t="s">
        <v>625</v>
      </c>
      <c r="C1200" s="131"/>
      <c r="D1200" s="131">
        <f t="shared" si="53"/>
        <v>0</v>
      </c>
      <c r="E1200" s="131"/>
      <c r="F1200" s="132"/>
      <c r="I1200" s="133"/>
      <c r="J1200" s="140"/>
      <c r="K1200" s="141"/>
      <c r="L1200" s="141"/>
      <c r="M1200" s="140"/>
    </row>
    <row r="1201" spans="1:13" s="125" customFormat="1" ht="12.75" x14ac:dyDescent="0.2">
      <c r="A1201" s="129">
        <v>4224</v>
      </c>
      <c r="B1201" s="130" t="s">
        <v>626</v>
      </c>
      <c r="C1201" s="131">
        <v>183265</v>
      </c>
      <c r="D1201" s="131">
        <f t="shared" si="53"/>
        <v>183265</v>
      </c>
      <c r="E1201" s="131">
        <v>200621.36000000004</v>
      </c>
      <c r="F1201" s="132"/>
      <c r="I1201" s="133"/>
      <c r="J1201" s="140"/>
      <c r="K1201" s="141"/>
      <c r="L1201" s="141"/>
      <c r="M1201" s="140"/>
    </row>
    <row r="1202" spans="1:13" s="125" customFormat="1" ht="12.75" x14ac:dyDescent="0.2">
      <c r="A1202" s="129">
        <v>4225</v>
      </c>
      <c r="B1202" s="130" t="s">
        <v>627</v>
      </c>
      <c r="C1202" s="131">
        <v>378889</v>
      </c>
      <c r="D1202" s="131">
        <f t="shared" si="53"/>
        <v>378889</v>
      </c>
      <c r="E1202" s="131">
        <v>23137.020000000004</v>
      </c>
      <c r="F1202" s="132"/>
      <c r="I1202" s="133"/>
      <c r="J1202" s="140"/>
      <c r="K1202" s="141"/>
      <c r="L1202" s="141"/>
      <c r="M1202" s="140"/>
    </row>
    <row r="1203" spans="1:13" s="125" customFormat="1" ht="12.75" hidden="1" x14ac:dyDescent="0.2">
      <c r="A1203" s="129">
        <v>4227</v>
      </c>
      <c r="B1203" s="130" t="s">
        <v>628</v>
      </c>
      <c r="C1203" s="131">
        <v>0</v>
      </c>
      <c r="D1203" s="131">
        <f t="shared" si="53"/>
        <v>0</v>
      </c>
      <c r="E1203" s="131"/>
      <c r="F1203" s="132"/>
      <c r="I1203" s="133"/>
      <c r="J1203" s="140"/>
      <c r="K1203" s="141"/>
      <c r="L1203" s="141"/>
      <c r="M1203" s="140"/>
    </row>
    <row r="1204" spans="1:13" s="125" customFormat="1" ht="12.75" hidden="1" x14ac:dyDescent="0.2">
      <c r="A1204" s="121">
        <v>423</v>
      </c>
      <c r="B1204" s="122" t="s">
        <v>629</v>
      </c>
      <c r="C1204" s="123">
        <f>+C1205+C1206</f>
        <v>0</v>
      </c>
      <c r="D1204" s="123">
        <f>+D1205+D1206</f>
        <v>0</v>
      </c>
      <c r="E1204" s="123">
        <f>+E1205+E1206</f>
        <v>0</v>
      </c>
      <c r="F1204" s="124" t="e">
        <f>+E1204/D1204*100</f>
        <v>#DIV/0!</v>
      </c>
      <c r="I1204" s="133"/>
      <c r="J1204" s="140"/>
      <c r="K1204" s="141"/>
      <c r="L1204" s="141"/>
      <c r="M1204" s="140"/>
    </row>
    <row r="1205" spans="1:13" s="125" customFormat="1" ht="12.75" hidden="1" x14ac:dyDescent="0.2">
      <c r="A1205" s="129">
        <v>4231</v>
      </c>
      <c r="B1205" s="130" t="s">
        <v>630</v>
      </c>
      <c r="C1205" s="131">
        <v>0</v>
      </c>
      <c r="D1205" s="131">
        <f>C1205</f>
        <v>0</v>
      </c>
      <c r="E1205" s="131"/>
      <c r="F1205" s="132"/>
      <c r="I1205" s="133"/>
      <c r="J1205" s="140"/>
      <c r="K1205" s="141"/>
      <c r="L1205" s="141"/>
      <c r="M1205" s="140"/>
    </row>
    <row r="1206" spans="1:13" s="125" customFormat="1" ht="25.5" hidden="1" x14ac:dyDescent="0.2">
      <c r="A1206" s="129">
        <v>4233</v>
      </c>
      <c r="B1206" s="130" t="s">
        <v>631</v>
      </c>
      <c r="C1206" s="131">
        <v>0</v>
      </c>
      <c r="D1206" s="131">
        <f>C1206</f>
        <v>0</v>
      </c>
      <c r="E1206" s="131"/>
      <c r="F1206" s="132"/>
      <c r="I1206" s="133"/>
      <c r="J1206" s="140"/>
      <c r="K1206" s="141"/>
      <c r="L1206" s="141"/>
      <c r="M1206" s="140"/>
    </row>
    <row r="1207" spans="1:13" s="125" customFormat="1" ht="25.5" hidden="1" x14ac:dyDescent="0.2">
      <c r="A1207" s="121">
        <v>424</v>
      </c>
      <c r="B1207" s="122" t="s">
        <v>632</v>
      </c>
      <c r="C1207" s="123">
        <f>+C1208</f>
        <v>0</v>
      </c>
      <c r="D1207" s="123">
        <f>+D1208</f>
        <v>0</v>
      </c>
      <c r="E1207" s="123">
        <f>+E1208</f>
        <v>0</v>
      </c>
      <c r="F1207" s="124" t="e">
        <f>+E1207/D1207*100</f>
        <v>#DIV/0!</v>
      </c>
      <c r="I1207" s="133"/>
      <c r="K1207" s="128"/>
      <c r="L1207" s="128"/>
    </row>
    <row r="1208" spans="1:13" s="125" customFormat="1" ht="12.75" hidden="1" x14ac:dyDescent="0.2">
      <c r="A1208" s="136" t="s">
        <v>633</v>
      </c>
      <c r="B1208" s="137" t="s">
        <v>634</v>
      </c>
      <c r="C1208" s="131">
        <v>0</v>
      </c>
      <c r="D1208" s="131">
        <f>C1208</f>
        <v>0</v>
      </c>
      <c r="E1208" s="131"/>
      <c r="F1208" s="132"/>
      <c r="I1208" s="133"/>
      <c r="K1208" s="128"/>
      <c r="L1208" s="128"/>
    </row>
    <row r="1209" spans="1:13" s="125" customFormat="1" ht="12.75" hidden="1" x14ac:dyDescent="0.2">
      <c r="A1209" s="121">
        <v>426</v>
      </c>
      <c r="B1209" s="122" t="s">
        <v>635</v>
      </c>
      <c r="C1209" s="123">
        <f>SUM(C1210:C1210)</f>
        <v>0</v>
      </c>
      <c r="D1209" s="123">
        <f>SUM(D1210:D1210)</f>
        <v>0</v>
      </c>
      <c r="E1209" s="123">
        <f>SUM(E1210:E1210)</f>
        <v>0</v>
      </c>
      <c r="F1209" s="124" t="e">
        <f>+E1209/D1209*100</f>
        <v>#DIV/0!</v>
      </c>
      <c r="I1209" s="133"/>
      <c r="K1209" s="128"/>
      <c r="L1209" s="128"/>
    </row>
    <row r="1210" spans="1:13" s="125" customFormat="1" ht="12.75" hidden="1" x14ac:dyDescent="0.2">
      <c r="A1210" s="129">
        <v>4262</v>
      </c>
      <c r="B1210" s="130" t="s">
        <v>636</v>
      </c>
      <c r="C1210" s="131"/>
      <c r="D1210" s="131"/>
      <c r="E1210" s="131"/>
      <c r="F1210" s="132"/>
      <c r="I1210" s="133"/>
      <c r="K1210" s="128"/>
      <c r="L1210" s="128"/>
    </row>
    <row r="1211" spans="1:13" s="125" customFormat="1" ht="12.75" hidden="1" x14ac:dyDescent="0.2">
      <c r="A1211" s="121">
        <v>451</v>
      </c>
      <c r="B1211" s="122" t="s">
        <v>637</v>
      </c>
      <c r="C1211" s="123">
        <f>+C1212</f>
        <v>0</v>
      </c>
      <c r="D1211" s="123">
        <f>+D1212</f>
        <v>0</v>
      </c>
      <c r="E1211" s="123">
        <f>+E1212</f>
        <v>0</v>
      </c>
      <c r="F1211" s="124" t="e">
        <f>+E1211/D1211*100</f>
        <v>#DIV/0!</v>
      </c>
      <c r="I1211" s="133"/>
      <c r="K1211" s="128"/>
      <c r="L1211" s="128"/>
    </row>
    <row r="1212" spans="1:13" s="125" customFormat="1" ht="12.75" hidden="1" x14ac:dyDescent="0.2">
      <c r="A1212" s="129">
        <v>4511</v>
      </c>
      <c r="B1212" s="130" t="s">
        <v>637</v>
      </c>
      <c r="C1212" s="131"/>
      <c r="D1212" s="131">
        <f>C1212</f>
        <v>0</v>
      </c>
      <c r="E1212" s="131">
        <v>0</v>
      </c>
      <c r="F1212" s="132"/>
      <c r="I1212" s="133"/>
      <c r="K1212" s="128"/>
      <c r="L1212" s="128"/>
    </row>
    <row r="1213" spans="1:13" s="125" customFormat="1" ht="38.25" hidden="1" x14ac:dyDescent="0.2">
      <c r="A1213" s="121">
        <v>544</v>
      </c>
      <c r="B1213" s="122" t="s">
        <v>548</v>
      </c>
      <c r="C1213" s="123">
        <f>C1214</f>
        <v>0</v>
      </c>
      <c r="D1213" s="123">
        <f>D1214</f>
        <v>0</v>
      </c>
      <c r="E1213" s="123">
        <f>E1214</f>
        <v>0</v>
      </c>
      <c r="F1213" s="124" t="e">
        <f>+E1213/D1213*100</f>
        <v>#DIV/0!</v>
      </c>
      <c r="I1213" s="133"/>
      <c r="K1213" s="128"/>
      <c r="L1213" s="128"/>
    </row>
    <row r="1214" spans="1:13" s="125" customFormat="1" ht="38.25" hidden="1" x14ac:dyDescent="0.2">
      <c r="A1214" s="129">
        <v>5445</v>
      </c>
      <c r="B1214" s="130" t="s">
        <v>638</v>
      </c>
      <c r="C1214" s="131">
        <v>0</v>
      </c>
      <c r="D1214" s="131">
        <f>C1214</f>
        <v>0</v>
      </c>
      <c r="E1214" s="131"/>
      <c r="F1214" s="132"/>
      <c r="I1214" s="133"/>
      <c r="K1214" s="128"/>
      <c r="L1214" s="128"/>
    </row>
    <row r="1215" spans="1:13" s="125" customFormat="1" ht="30.75" customHeight="1" x14ac:dyDescent="0.2">
      <c r="A1215" s="245" t="s">
        <v>670</v>
      </c>
      <c r="B1215" s="245"/>
      <c r="C1215" s="147">
        <f>C1134+C1139+C1141+C1145+C1150+C1157+C1167+C1169+C1177+C1179+C1183+C1186+C1188+C1190+C1194+C1197+C1204+C1207+C1209+C1211+C1213</f>
        <v>4102921</v>
      </c>
      <c r="D1215" s="147">
        <f>D1134+D1139+D1141+D1145+D1150+D1157+D1167+D1169+D1177+D1179+D1183+D1186+D1188+D1190+D1194+D1197+D1204+D1207+D1209+D1211+D1213</f>
        <v>4102921</v>
      </c>
      <c r="E1215" s="147">
        <f>E1134+E1139+E1141+E1145+E1150+E1157+E1167+E1169+E1177+E1179+E1183+E1186+E1188+E1190+E1194+E1197+E1204+E1207+E1209+E1211+E1213</f>
        <v>991394.41999999993</v>
      </c>
      <c r="F1215" s="148">
        <f>+E1215/D1215*100</f>
        <v>24.163136945605338</v>
      </c>
      <c r="I1215" s="133"/>
      <c r="K1215" s="128"/>
      <c r="L1215" s="128"/>
    </row>
    <row r="1216" spans="1:13" s="158" customFormat="1" ht="12.75" x14ac:dyDescent="0.25">
      <c r="A1216" s="167"/>
      <c r="B1216" s="168"/>
      <c r="C1216" s="169"/>
      <c r="D1216" s="169"/>
      <c r="E1216" s="169"/>
      <c r="F1216" s="170"/>
      <c r="I1216" s="116"/>
    </row>
    <row r="1217" spans="1:12" s="158" customFormat="1" ht="12.75" x14ac:dyDescent="0.25">
      <c r="A1217" s="156"/>
      <c r="B1217" s="157"/>
      <c r="C1217" s="156"/>
      <c r="D1217" s="156"/>
      <c r="E1217" s="156"/>
      <c r="F1217" s="156"/>
      <c r="I1217" s="116"/>
    </row>
    <row r="1218" spans="1:12" s="115" customFormat="1" ht="25.5" x14ac:dyDescent="0.25">
      <c r="A1218" s="111" t="s">
        <v>563</v>
      </c>
      <c r="B1218" s="112" t="s">
        <v>668</v>
      </c>
      <c r="C1218" s="113"/>
      <c r="D1218" s="113"/>
      <c r="E1218" s="113"/>
      <c r="F1218" s="114"/>
      <c r="I1218" s="116"/>
    </row>
    <row r="1219" spans="1:12" s="115" customFormat="1" ht="25.5" x14ac:dyDescent="0.25">
      <c r="A1219" s="117" t="s">
        <v>565</v>
      </c>
      <c r="B1219" s="118" t="s">
        <v>671</v>
      </c>
      <c r="C1219" s="119"/>
      <c r="D1219" s="119"/>
      <c r="E1219" s="119"/>
      <c r="F1219" s="120"/>
      <c r="I1219" s="116"/>
    </row>
    <row r="1220" spans="1:12" s="125" customFormat="1" ht="12.75" x14ac:dyDescent="0.2">
      <c r="A1220" s="121">
        <v>311</v>
      </c>
      <c r="B1220" s="122" t="s">
        <v>567</v>
      </c>
      <c r="C1220" s="123">
        <f>+C1221+C1222+C1223+C1224</f>
        <v>363407</v>
      </c>
      <c r="D1220" s="123">
        <f>+D1221+D1222+D1223+D1224</f>
        <v>363407</v>
      </c>
      <c r="E1220" s="123">
        <f>+E1221+E1222+E1223+E1224</f>
        <v>266571.07999999996</v>
      </c>
      <c r="F1220" s="124">
        <f>+E1220/D1220*100</f>
        <v>73.35331460318595</v>
      </c>
      <c r="I1220" s="133"/>
      <c r="K1220" s="128"/>
      <c r="L1220" s="128"/>
    </row>
    <row r="1221" spans="1:12" s="125" customFormat="1" ht="12.75" x14ac:dyDescent="0.2">
      <c r="A1221" s="129">
        <v>3111</v>
      </c>
      <c r="B1221" s="130" t="s">
        <v>568</v>
      </c>
      <c r="C1221" s="131">
        <v>363407</v>
      </c>
      <c r="D1221" s="131">
        <f>C1221</f>
        <v>363407</v>
      </c>
      <c r="E1221" s="131">
        <v>266511.71999999997</v>
      </c>
      <c r="F1221" s="132"/>
      <c r="I1221" s="133"/>
      <c r="J1221" s="134"/>
      <c r="K1221" s="128"/>
      <c r="L1221" s="128"/>
    </row>
    <row r="1222" spans="1:12" s="125" customFormat="1" ht="12.75" x14ac:dyDescent="0.2">
      <c r="A1222" s="129">
        <v>3112</v>
      </c>
      <c r="B1222" s="130" t="s">
        <v>569</v>
      </c>
      <c r="C1222" s="131"/>
      <c r="D1222" s="131">
        <f>C1222</f>
        <v>0</v>
      </c>
      <c r="E1222" s="131">
        <v>59.36</v>
      </c>
      <c r="F1222" s="132"/>
      <c r="I1222" s="133"/>
      <c r="J1222" s="134"/>
      <c r="K1222" s="128"/>
      <c r="L1222" s="128"/>
    </row>
    <row r="1223" spans="1:12" s="125" customFormat="1" ht="12.75" hidden="1" x14ac:dyDescent="0.2">
      <c r="A1223" s="129">
        <v>3113</v>
      </c>
      <c r="B1223" s="130" t="s">
        <v>570</v>
      </c>
      <c r="C1223" s="131"/>
      <c r="D1223" s="131">
        <f>C1223</f>
        <v>0</v>
      </c>
      <c r="E1223" s="131"/>
      <c r="F1223" s="132"/>
      <c r="I1223" s="133"/>
      <c r="J1223" s="134"/>
      <c r="K1223" s="128"/>
      <c r="L1223" s="128"/>
    </row>
    <row r="1224" spans="1:12" s="125" customFormat="1" ht="12.75" hidden="1" x14ac:dyDescent="0.2">
      <c r="A1224" s="129">
        <v>3114</v>
      </c>
      <c r="B1224" s="130" t="s">
        <v>193</v>
      </c>
      <c r="C1224" s="131">
        <v>0</v>
      </c>
      <c r="D1224" s="131">
        <f>C1224</f>
        <v>0</v>
      </c>
      <c r="E1224" s="131">
        <v>0</v>
      </c>
      <c r="F1224" s="132"/>
      <c r="I1224" s="133"/>
      <c r="J1224" s="134"/>
      <c r="K1224" s="128"/>
      <c r="L1224" s="128"/>
    </row>
    <row r="1225" spans="1:12" s="125" customFormat="1" ht="12.75" x14ac:dyDescent="0.2">
      <c r="A1225" s="121">
        <v>312</v>
      </c>
      <c r="B1225" s="122" t="s">
        <v>571</v>
      </c>
      <c r="C1225" s="123">
        <f>+C1226</f>
        <v>0</v>
      </c>
      <c r="D1225" s="123">
        <f>+D1226</f>
        <v>0</v>
      </c>
      <c r="E1225" s="123">
        <f>+E1226</f>
        <v>7330.93</v>
      </c>
      <c r="F1225" s="124" t="s">
        <v>647</v>
      </c>
      <c r="I1225" s="133"/>
      <c r="J1225" s="134"/>
      <c r="K1225" s="128"/>
      <c r="L1225" s="128"/>
    </row>
    <row r="1226" spans="1:12" s="125" customFormat="1" ht="12.75" x14ac:dyDescent="0.2">
      <c r="A1226" s="129">
        <v>3121</v>
      </c>
      <c r="B1226" s="130" t="s">
        <v>571</v>
      </c>
      <c r="C1226" s="131"/>
      <c r="D1226" s="131">
        <f>C1226</f>
        <v>0</v>
      </c>
      <c r="E1226" s="131">
        <v>7330.93</v>
      </c>
      <c r="F1226" s="132"/>
      <c r="I1226" s="133"/>
      <c r="K1226" s="128"/>
      <c r="L1226" s="128"/>
    </row>
    <row r="1227" spans="1:12" s="125" customFormat="1" ht="12.75" x14ac:dyDescent="0.2">
      <c r="A1227" s="121">
        <v>313</v>
      </c>
      <c r="B1227" s="122" t="s">
        <v>572</v>
      </c>
      <c r="C1227" s="123">
        <f>SUM(C1228:C1230)</f>
        <v>69190</v>
      </c>
      <c r="D1227" s="123">
        <f>SUM(D1228:D1230)</f>
        <v>69190</v>
      </c>
      <c r="E1227" s="123">
        <f>SUM(E1228:E1230)</f>
        <v>42974.859999999993</v>
      </c>
      <c r="F1227" s="124">
        <f>+E1227/D1227*100</f>
        <v>62.11137447608035</v>
      </c>
      <c r="I1227" s="133"/>
      <c r="K1227" s="128"/>
      <c r="L1227" s="128"/>
    </row>
    <row r="1228" spans="1:12" s="125" customFormat="1" ht="12.75" x14ac:dyDescent="0.2">
      <c r="A1228" s="136">
        <v>3132</v>
      </c>
      <c r="B1228" s="137" t="s">
        <v>573</v>
      </c>
      <c r="C1228" s="131">
        <v>69190</v>
      </c>
      <c r="D1228" s="131">
        <f>C1228</f>
        <v>69190</v>
      </c>
      <c r="E1228" s="131">
        <v>42974.859999999993</v>
      </c>
      <c r="F1228" s="132"/>
      <c r="I1228" s="133"/>
      <c r="K1228" s="128"/>
      <c r="L1228" s="128"/>
    </row>
    <row r="1229" spans="1:12" s="125" customFormat="1" ht="25.5" hidden="1" x14ac:dyDescent="0.2">
      <c r="A1229" s="129">
        <v>3133</v>
      </c>
      <c r="B1229" s="130" t="s">
        <v>574</v>
      </c>
      <c r="C1229" s="131"/>
      <c r="D1229" s="131">
        <f>C1229</f>
        <v>0</v>
      </c>
      <c r="E1229" s="138"/>
      <c r="F1229" s="139"/>
      <c r="I1229" s="133"/>
      <c r="K1229" s="128"/>
      <c r="L1229" s="128"/>
    </row>
    <row r="1230" spans="1:12" s="125" customFormat="1" ht="25.5" hidden="1" x14ac:dyDescent="0.2">
      <c r="A1230" s="129">
        <v>3133</v>
      </c>
      <c r="B1230" s="130" t="s">
        <v>574</v>
      </c>
      <c r="C1230" s="131">
        <v>0</v>
      </c>
      <c r="D1230" s="131">
        <v>0</v>
      </c>
      <c r="E1230" s="131">
        <v>0</v>
      </c>
      <c r="F1230" s="132"/>
      <c r="I1230" s="133"/>
      <c r="K1230" s="128"/>
      <c r="L1230" s="128"/>
    </row>
    <row r="1231" spans="1:12" s="125" customFormat="1" ht="12.75" x14ac:dyDescent="0.2">
      <c r="A1231" s="121">
        <v>321</v>
      </c>
      <c r="B1231" s="122" t="s">
        <v>575</v>
      </c>
      <c r="C1231" s="123">
        <f>SUM(C1232:C1235)</f>
        <v>238051</v>
      </c>
      <c r="D1231" s="123">
        <f>SUM(D1232:D1235)</f>
        <v>238051</v>
      </c>
      <c r="E1231" s="123">
        <f>SUM(E1232:E1235)</f>
        <v>135382.04999999999</v>
      </c>
      <c r="F1231" s="124">
        <f>+E1231/D1231*100</f>
        <v>56.871027636934933</v>
      </c>
      <c r="I1231" s="133"/>
      <c r="K1231" s="128"/>
      <c r="L1231" s="128"/>
    </row>
    <row r="1232" spans="1:12" s="125" customFormat="1" ht="12.75" x14ac:dyDescent="0.2">
      <c r="A1232" s="129">
        <v>3211</v>
      </c>
      <c r="B1232" s="130" t="s">
        <v>576</v>
      </c>
      <c r="C1232" s="131">
        <v>198454</v>
      </c>
      <c r="D1232" s="131">
        <f>C1232</f>
        <v>198454</v>
      </c>
      <c r="E1232" s="131">
        <v>106319.68999999999</v>
      </c>
      <c r="F1232" s="132"/>
      <c r="I1232" s="133"/>
      <c r="K1232" s="128"/>
      <c r="L1232" s="128"/>
    </row>
    <row r="1233" spans="1:12" s="125" customFormat="1" ht="25.5" x14ac:dyDescent="0.2">
      <c r="A1233" s="129">
        <v>3212</v>
      </c>
      <c r="B1233" s="130" t="s">
        <v>577</v>
      </c>
      <c r="C1233" s="131">
        <v>2878</v>
      </c>
      <c r="D1233" s="131">
        <f>C1233</f>
        <v>2878</v>
      </c>
      <c r="E1233" s="131">
        <v>10248.47999999999</v>
      </c>
      <c r="F1233" s="132"/>
      <c r="I1233" s="133"/>
      <c r="K1233" s="128"/>
      <c r="L1233" s="128"/>
    </row>
    <row r="1234" spans="1:12" s="125" customFormat="1" ht="12.75" x14ac:dyDescent="0.2">
      <c r="A1234" s="129">
        <v>3213</v>
      </c>
      <c r="B1234" s="130" t="s">
        <v>578</v>
      </c>
      <c r="C1234" s="131">
        <v>36719</v>
      </c>
      <c r="D1234" s="131">
        <f>C1234</f>
        <v>36719</v>
      </c>
      <c r="E1234" s="131">
        <v>12705.880000000001</v>
      </c>
      <c r="F1234" s="132"/>
      <c r="I1234" s="133"/>
      <c r="K1234" s="128"/>
      <c r="L1234" s="128"/>
    </row>
    <row r="1235" spans="1:12" s="125" customFormat="1" ht="12.75" x14ac:dyDescent="0.2">
      <c r="A1235" s="129">
        <v>3214</v>
      </c>
      <c r="B1235" s="130" t="s">
        <v>579</v>
      </c>
      <c r="C1235" s="131"/>
      <c r="D1235" s="131">
        <f>C1235</f>
        <v>0</v>
      </c>
      <c r="E1235" s="131">
        <v>6108</v>
      </c>
      <c r="F1235" s="132"/>
      <c r="I1235" s="133"/>
      <c r="K1235" s="128"/>
      <c r="L1235" s="128"/>
    </row>
    <row r="1236" spans="1:12" s="125" customFormat="1" ht="12.75" x14ac:dyDescent="0.2">
      <c r="A1236" s="121">
        <v>322</v>
      </c>
      <c r="B1236" s="122" t="s">
        <v>580</v>
      </c>
      <c r="C1236" s="123">
        <f>SUM(C1237:C1242)</f>
        <v>315075</v>
      </c>
      <c r="D1236" s="123">
        <f>SUM(D1237:D1242)</f>
        <v>315075</v>
      </c>
      <c r="E1236" s="123">
        <f>SUM(E1237:E1242)</f>
        <v>195681.93000000002</v>
      </c>
      <c r="F1236" s="124">
        <f>+E1236/D1236*100</f>
        <v>62.106460366579398</v>
      </c>
      <c r="I1236" s="133"/>
      <c r="K1236" s="128"/>
      <c r="L1236" s="128"/>
    </row>
    <row r="1237" spans="1:12" s="125" customFormat="1" ht="12.75" x14ac:dyDescent="0.2">
      <c r="A1237" s="129">
        <v>3221</v>
      </c>
      <c r="B1237" s="130" t="s">
        <v>581</v>
      </c>
      <c r="C1237" s="131"/>
      <c r="D1237" s="131">
        <f t="shared" ref="D1237:D1242" si="54">C1237</f>
        <v>0</v>
      </c>
      <c r="E1237" s="131">
        <v>2148.5599999999995</v>
      </c>
      <c r="F1237" s="132"/>
      <c r="I1237" s="133"/>
      <c r="K1237" s="128"/>
      <c r="L1237" s="128"/>
    </row>
    <row r="1238" spans="1:12" s="125" customFormat="1" ht="12.75" x14ac:dyDescent="0.2">
      <c r="A1238" s="136" t="s">
        <v>582</v>
      </c>
      <c r="B1238" s="137" t="s">
        <v>583</v>
      </c>
      <c r="C1238" s="131">
        <v>78762</v>
      </c>
      <c r="D1238" s="131">
        <f t="shared" si="54"/>
        <v>78762</v>
      </c>
      <c r="E1238" s="131">
        <v>179668.66000000003</v>
      </c>
      <c r="F1238" s="132"/>
      <c r="I1238" s="133"/>
      <c r="K1238" s="128"/>
      <c r="L1238" s="128"/>
    </row>
    <row r="1239" spans="1:12" s="125" customFormat="1" ht="12.75" x14ac:dyDescent="0.2">
      <c r="A1239" s="129">
        <v>3223</v>
      </c>
      <c r="B1239" s="130" t="s">
        <v>584</v>
      </c>
      <c r="C1239" s="131"/>
      <c r="D1239" s="131">
        <f t="shared" si="54"/>
        <v>0</v>
      </c>
      <c r="E1239" s="131">
        <v>2014.47</v>
      </c>
      <c r="F1239" s="132"/>
      <c r="I1239" s="133"/>
      <c r="K1239" s="128"/>
      <c r="L1239" s="128"/>
    </row>
    <row r="1240" spans="1:12" s="125" customFormat="1" ht="25.5" x14ac:dyDescent="0.2">
      <c r="A1240" s="136" t="s">
        <v>585</v>
      </c>
      <c r="B1240" s="137" t="s">
        <v>586</v>
      </c>
      <c r="C1240" s="131">
        <v>236313</v>
      </c>
      <c r="D1240" s="131">
        <f t="shared" si="54"/>
        <v>236313</v>
      </c>
      <c r="E1240" s="131">
        <v>11850.240000000002</v>
      </c>
      <c r="F1240" s="132"/>
      <c r="I1240" s="133"/>
      <c r="K1240" s="128"/>
      <c r="L1240" s="128"/>
    </row>
    <row r="1241" spans="1:12" s="125" customFormat="1" ht="12.75" hidden="1" x14ac:dyDescent="0.2">
      <c r="A1241" s="129">
        <v>3225</v>
      </c>
      <c r="B1241" s="130" t="s">
        <v>587</v>
      </c>
      <c r="C1241" s="131"/>
      <c r="D1241" s="131">
        <f t="shared" si="54"/>
        <v>0</v>
      </c>
      <c r="E1241" s="131"/>
      <c r="F1241" s="132"/>
      <c r="G1241" s="140"/>
      <c r="H1241" s="140"/>
      <c r="I1241" s="133"/>
      <c r="J1241" s="140"/>
      <c r="K1241" s="141"/>
      <c r="L1241" s="128"/>
    </row>
    <row r="1242" spans="1:12" s="125" customFormat="1" ht="12.75" hidden="1" x14ac:dyDescent="0.2">
      <c r="A1242" s="129">
        <v>3227</v>
      </c>
      <c r="B1242" s="130" t="s">
        <v>588</v>
      </c>
      <c r="C1242" s="131"/>
      <c r="D1242" s="131">
        <f t="shared" si="54"/>
        <v>0</v>
      </c>
      <c r="E1242" s="131"/>
      <c r="F1242" s="132"/>
      <c r="G1242" s="140"/>
      <c r="H1242" s="140"/>
      <c r="I1242" s="133"/>
      <c r="J1242" s="140"/>
      <c r="K1242" s="141"/>
      <c r="L1242" s="128"/>
    </row>
    <row r="1243" spans="1:12" s="125" customFormat="1" ht="12.75" x14ac:dyDescent="0.2">
      <c r="A1243" s="121">
        <v>323</v>
      </c>
      <c r="B1243" s="122" t="s">
        <v>589</v>
      </c>
      <c r="C1243" s="123">
        <f>SUM(C1244:C1252)</f>
        <v>133656</v>
      </c>
      <c r="D1243" s="123">
        <f>SUM(D1244:D1252)</f>
        <v>133656</v>
      </c>
      <c r="E1243" s="123">
        <f>SUM(E1244:E1252)</f>
        <v>524452.33000000007</v>
      </c>
      <c r="F1243" s="124">
        <f>+E1243/D1243*100</f>
        <v>392.38966451188134</v>
      </c>
      <c r="G1243" s="140"/>
      <c r="H1243" s="140"/>
      <c r="I1243" s="133"/>
      <c r="J1243" s="140"/>
      <c r="K1243" s="141"/>
      <c r="L1243" s="128"/>
    </row>
    <row r="1244" spans="1:12" s="125" customFormat="1" ht="12.75" x14ac:dyDescent="0.2">
      <c r="A1244" s="129">
        <v>3231</v>
      </c>
      <c r="B1244" s="130" t="s">
        <v>590</v>
      </c>
      <c r="C1244" s="131"/>
      <c r="D1244" s="131">
        <f>C1244</f>
        <v>0</v>
      </c>
      <c r="E1244" s="131">
        <v>1360.8000000000004</v>
      </c>
      <c r="F1244" s="132"/>
      <c r="I1244" s="133"/>
      <c r="K1244" s="128"/>
      <c r="L1244" s="128"/>
    </row>
    <row r="1245" spans="1:12" s="125" customFormat="1" ht="12.75" x14ac:dyDescent="0.2">
      <c r="A1245" s="129">
        <v>3232</v>
      </c>
      <c r="B1245" s="130" t="s">
        <v>591</v>
      </c>
      <c r="C1245" s="131"/>
      <c r="D1245" s="131">
        <f t="shared" ref="D1245:D1252" si="55">C1245</f>
        <v>0</v>
      </c>
      <c r="E1245" s="131">
        <v>38004.329999999994</v>
      </c>
      <c r="F1245" s="132"/>
      <c r="I1245" s="133"/>
      <c r="K1245" s="128"/>
      <c r="L1245" s="128"/>
    </row>
    <row r="1246" spans="1:12" s="125" customFormat="1" ht="12.75" x14ac:dyDescent="0.2">
      <c r="A1246" s="129">
        <v>3233</v>
      </c>
      <c r="B1246" s="130" t="s">
        <v>592</v>
      </c>
      <c r="C1246" s="131">
        <v>2273</v>
      </c>
      <c r="D1246" s="131">
        <f t="shared" si="55"/>
        <v>2273</v>
      </c>
      <c r="E1246" s="131">
        <v>29230.670000000009</v>
      </c>
      <c r="F1246" s="132"/>
      <c r="G1246" s="140"/>
      <c r="H1246" s="140"/>
      <c r="I1246" s="133"/>
      <c r="K1246" s="128"/>
      <c r="L1246" s="128"/>
    </row>
    <row r="1247" spans="1:12" s="125" customFormat="1" ht="12.75" hidden="1" x14ac:dyDescent="0.2">
      <c r="A1247" s="129">
        <v>3234</v>
      </c>
      <c r="B1247" s="130" t="s">
        <v>593</v>
      </c>
      <c r="C1247" s="131"/>
      <c r="D1247" s="131">
        <f t="shared" si="55"/>
        <v>0</v>
      </c>
      <c r="E1247" s="131"/>
      <c r="F1247" s="132"/>
      <c r="I1247" s="133"/>
      <c r="K1247" s="128"/>
      <c r="L1247" s="128"/>
    </row>
    <row r="1248" spans="1:12" s="125" customFormat="1" ht="12.75" x14ac:dyDescent="0.2">
      <c r="A1248" s="129">
        <v>3235</v>
      </c>
      <c r="B1248" s="130" t="s">
        <v>594</v>
      </c>
      <c r="C1248" s="131"/>
      <c r="D1248" s="131">
        <f t="shared" si="55"/>
        <v>0</v>
      </c>
      <c r="E1248" s="131">
        <v>7791.45</v>
      </c>
      <c r="F1248" s="132"/>
      <c r="I1248" s="133"/>
      <c r="K1248" s="128"/>
      <c r="L1248" s="128"/>
    </row>
    <row r="1249" spans="1:12" s="125" customFormat="1" ht="12.75" x14ac:dyDescent="0.2">
      <c r="A1249" s="129">
        <v>3236</v>
      </c>
      <c r="B1249" s="130" t="s">
        <v>595</v>
      </c>
      <c r="C1249" s="131"/>
      <c r="D1249" s="131">
        <f t="shared" si="55"/>
        <v>0</v>
      </c>
      <c r="E1249" s="131">
        <v>111544.03000000001</v>
      </c>
      <c r="F1249" s="132"/>
      <c r="I1249" s="133"/>
      <c r="K1249" s="128"/>
      <c r="L1249" s="128"/>
    </row>
    <row r="1250" spans="1:12" s="125" customFormat="1" ht="12.75" x14ac:dyDescent="0.2">
      <c r="A1250" s="129">
        <v>3237</v>
      </c>
      <c r="B1250" s="130" t="s">
        <v>596</v>
      </c>
      <c r="C1250" s="131">
        <v>105407</v>
      </c>
      <c r="D1250" s="131">
        <f t="shared" si="55"/>
        <v>105407</v>
      </c>
      <c r="E1250" s="131">
        <v>302089.48000000004</v>
      </c>
      <c r="F1250" s="132"/>
      <c r="I1250" s="133"/>
      <c r="K1250" s="128"/>
      <c r="L1250" s="128"/>
    </row>
    <row r="1251" spans="1:12" s="125" customFormat="1" ht="12.75" hidden="1" x14ac:dyDescent="0.2">
      <c r="A1251" s="129">
        <v>3238</v>
      </c>
      <c r="B1251" s="130" t="s">
        <v>597</v>
      </c>
      <c r="C1251" s="131"/>
      <c r="D1251" s="131">
        <f t="shared" si="55"/>
        <v>0</v>
      </c>
      <c r="E1251" s="125">
        <v>20206.46</v>
      </c>
      <c r="F1251" s="132"/>
      <c r="I1251" s="133"/>
      <c r="K1251" s="128"/>
      <c r="L1251" s="128"/>
    </row>
    <row r="1252" spans="1:12" s="125" customFormat="1" ht="12.75" x14ac:dyDescent="0.2">
      <c r="A1252" s="129">
        <v>3239</v>
      </c>
      <c r="B1252" s="130" t="s">
        <v>598</v>
      </c>
      <c r="C1252" s="131">
        <v>25976</v>
      </c>
      <c r="D1252" s="131">
        <f t="shared" si="55"/>
        <v>25976</v>
      </c>
      <c r="E1252" s="131">
        <v>14225.109999999999</v>
      </c>
      <c r="F1252" s="132"/>
      <c r="I1252" s="133"/>
      <c r="K1252" s="128"/>
      <c r="L1252" s="128"/>
    </row>
    <row r="1253" spans="1:12" s="125" customFormat="1" ht="12.75" x14ac:dyDescent="0.2">
      <c r="A1253" s="121">
        <v>324</v>
      </c>
      <c r="B1253" s="122" t="s">
        <v>599</v>
      </c>
      <c r="C1253" s="123">
        <f>+C1254</f>
        <v>0</v>
      </c>
      <c r="D1253" s="123">
        <f>+D1254</f>
        <v>0</v>
      </c>
      <c r="E1253" s="123">
        <f>+E1254</f>
        <v>5792.0600000000013</v>
      </c>
      <c r="F1253" s="124" t="s">
        <v>647</v>
      </c>
      <c r="I1253" s="133"/>
      <c r="K1253" s="128"/>
      <c r="L1253" s="128"/>
    </row>
    <row r="1254" spans="1:12" s="125" customFormat="1" ht="12.75" x14ac:dyDescent="0.2">
      <c r="A1254" s="129">
        <v>3241</v>
      </c>
      <c r="B1254" s="130" t="s">
        <v>599</v>
      </c>
      <c r="C1254" s="131">
        <v>0</v>
      </c>
      <c r="D1254" s="131">
        <f>C1254</f>
        <v>0</v>
      </c>
      <c r="E1254" s="131">
        <v>5792.0600000000013</v>
      </c>
      <c r="F1254" s="132"/>
      <c r="I1254" s="133"/>
      <c r="K1254" s="128"/>
      <c r="L1254" s="128"/>
    </row>
    <row r="1255" spans="1:12" s="125" customFormat="1" ht="12.75" x14ac:dyDescent="0.2">
      <c r="A1255" s="121">
        <v>329</v>
      </c>
      <c r="B1255" s="122" t="s">
        <v>600</v>
      </c>
      <c r="C1255" s="123">
        <f>SUM(C1256:C1262)</f>
        <v>1401</v>
      </c>
      <c r="D1255" s="123">
        <f>SUM(D1256:D1262)</f>
        <v>1401</v>
      </c>
      <c r="E1255" s="123">
        <f>SUM(E1256:E1262)</f>
        <v>94446.579999999987</v>
      </c>
      <c r="F1255" s="124">
        <f>+E1255/D1255*100</f>
        <v>6741.3690221270517</v>
      </c>
      <c r="I1255" s="133"/>
      <c r="K1255" s="128"/>
      <c r="L1255" s="128"/>
    </row>
    <row r="1256" spans="1:12" s="125" customFormat="1" ht="25.5" hidden="1" x14ac:dyDescent="0.2">
      <c r="A1256" s="129">
        <v>3291</v>
      </c>
      <c r="B1256" s="130" t="s">
        <v>601</v>
      </c>
      <c r="C1256" s="131"/>
      <c r="D1256" s="131">
        <f>C1256</f>
        <v>0</v>
      </c>
      <c r="E1256" s="131"/>
      <c r="F1256" s="132"/>
      <c r="I1256" s="133"/>
      <c r="K1256" s="128"/>
      <c r="L1256" s="128"/>
    </row>
    <row r="1257" spans="1:12" s="125" customFormat="1" ht="12.75" x14ac:dyDescent="0.2">
      <c r="A1257" s="129">
        <v>3292</v>
      </c>
      <c r="B1257" s="130" t="s">
        <v>602</v>
      </c>
      <c r="C1257" s="131"/>
      <c r="D1257" s="131">
        <f t="shared" ref="D1257:D1262" si="56">C1257</f>
        <v>0</v>
      </c>
      <c r="E1257" s="131">
        <v>559.04</v>
      </c>
      <c r="F1257" s="132"/>
      <c r="I1257" s="133"/>
      <c r="K1257" s="128"/>
      <c r="L1257" s="128"/>
    </row>
    <row r="1258" spans="1:12" s="125" customFormat="1" ht="12.75" x14ac:dyDescent="0.2">
      <c r="A1258" s="129">
        <v>3293</v>
      </c>
      <c r="B1258" s="130" t="s">
        <v>603</v>
      </c>
      <c r="C1258" s="131">
        <v>1401</v>
      </c>
      <c r="D1258" s="131">
        <f t="shared" si="56"/>
        <v>1401</v>
      </c>
      <c r="E1258" s="131">
        <v>23770.909999999996</v>
      </c>
      <c r="F1258" s="132"/>
      <c r="G1258" s="140"/>
      <c r="H1258" s="140"/>
      <c r="I1258" s="133"/>
      <c r="J1258" s="140"/>
      <c r="K1258" s="128"/>
      <c r="L1258" s="128"/>
    </row>
    <row r="1259" spans="1:12" s="125" customFormat="1" ht="12.75" x14ac:dyDescent="0.2">
      <c r="A1259" s="129">
        <v>3294</v>
      </c>
      <c r="B1259" s="130" t="s">
        <v>604</v>
      </c>
      <c r="C1259" s="131"/>
      <c r="D1259" s="131">
        <f t="shared" si="56"/>
        <v>0</v>
      </c>
      <c r="E1259" s="131">
        <v>149.85</v>
      </c>
      <c r="F1259" s="132"/>
      <c r="G1259" s="140"/>
      <c r="H1259" s="140"/>
      <c r="I1259" s="133"/>
      <c r="J1259" s="140"/>
      <c r="K1259" s="128"/>
      <c r="L1259" s="128"/>
    </row>
    <row r="1260" spans="1:12" s="125" customFormat="1" ht="12.75" hidden="1" x14ac:dyDescent="0.2">
      <c r="A1260" s="129">
        <v>3295</v>
      </c>
      <c r="B1260" s="130" t="s">
        <v>605</v>
      </c>
      <c r="C1260" s="131"/>
      <c r="D1260" s="131">
        <f t="shared" si="56"/>
        <v>0</v>
      </c>
      <c r="E1260" s="131"/>
      <c r="F1260" s="132"/>
      <c r="G1260" s="140"/>
      <c r="H1260" s="140"/>
      <c r="I1260" s="133"/>
      <c r="J1260" s="140"/>
      <c r="K1260" s="128"/>
      <c r="L1260" s="128"/>
    </row>
    <row r="1261" spans="1:12" s="125" customFormat="1" ht="12.75" hidden="1" x14ac:dyDescent="0.2">
      <c r="A1261" s="129">
        <v>3296</v>
      </c>
      <c r="B1261" s="130" t="s">
        <v>606</v>
      </c>
      <c r="C1261" s="131"/>
      <c r="D1261" s="131">
        <f t="shared" si="56"/>
        <v>0</v>
      </c>
      <c r="F1261" s="132"/>
      <c r="G1261" s="140"/>
      <c r="H1261" s="140"/>
      <c r="I1261" s="133"/>
      <c r="J1261" s="140"/>
      <c r="K1261" s="128"/>
      <c r="L1261" s="128"/>
    </row>
    <row r="1262" spans="1:12" s="125" customFormat="1" ht="12.75" x14ac:dyDescent="0.2">
      <c r="A1262" s="129">
        <v>3299</v>
      </c>
      <c r="B1262" s="130" t="s">
        <v>600</v>
      </c>
      <c r="C1262" s="131"/>
      <c r="D1262" s="131">
        <f t="shared" si="56"/>
        <v>0</v>
      </c>
      <c r="E1262" s="131">
        <v>69966.78</v>
      </c>
      <c r="F1262" s="132"/>
      <c r="G1262" s="140"/>
      <c r="H1262" s="140"/>
      <c r="I1262" s="133"/>
      <c r="J1262" s="140"/>
      <c r="K1262" s="128"/>
      <c r="L1262" s="128"/>
    </row>
    <row r="1263" spans="1:12" s="125" customFormat="1" ht="12.75" hidden="1" x14ac:dyDescent="0.2">
      <c r="A1263" s="121">
        <v>342</v>
      </c>
      <c r="B1263" s="122" t="s">
        <v>607</v>
      </c>
      <c r="C1263" s="123">
        <f>+C1264</f>
        <v>0</v>
      </c>
      <c r="D1263" s="123">
        <f>+D1264</f>
        <v>0</v>
      </c>
      <c r="E1263" s="123">
        <f>+E1264</f>
        <v>0</v>
      </c>
      <c r="F1263" s="124" t="e">
        <f>+E1263/D1263*100</f>
        <v>#DIV/0!</v>
      </c>
      <c r="I1263" s="133"/>
      <c r="K1263" s="128"/>
      <c r="L1263" s="128"/>
    </row>
    <row r="1264" spans="1:12" s="125" customFormat="1" ht="25.5" hidden="1" x14ac:dyDescent="0.2">
      <c r="A1264" s="130">
        <v>3423</v>
      </c>
      <c r="B1264" s="130" t="s">
        <v>276</v>
      </c>
      <c r="C1264" s="131">
        <v>0</v>
      </c>
      <c r="D1264" s="131">
        <f>C1264</f>
        <v>0</v>
      </c>
      <c r="E1264" s="131"/>
      <c r="F1264" s="132"/>
      <c r="I1264" s="133"/>
      <c r="K1264" s="128"/>
      <c r="L1264" s="128"/>
    </row>
    <row r="1265" spans="1:12" s="125" customFormat="1" ht="12.75" x14ac:dyDescent="0.2">
      <c r="A1265" s="121">
        <v>343</v>
      </c>
      <c r="B1265" s="122" t="s">
        <v>608</v>
      </c>
      <c r="C1265" s="123">
        <f>SUM(C1266:C1268)</f>
        <v>0</v>
      </c>
      <c r="D1265" s="123">
        <f>SUM(D1266:D1268)</f>
        <v>0</v>
      </c>
      <c r="E1265" s="123">
        <f>SUM(E1266:E1268)</f>
        <v>486.38</v>
      </c>
      <c r="F1265" s="124" t="s">
        <v>647</v>
      </c>
      <c r="I1265" s="133"/>
      <c r="K1265" s="128"/>
      <c r="L1265" s="128"/>
    </row>
    <row r="1266" spans="1:12" s="125" customFormat="1" ht="12.75" x14ac:dyDescent="0.2">
      <c r="A1266" s="129">
        <v>3431</v>
      </c>
      <c r="B1266" s="130" t="s">
        <v>609</v>
      </c>
      <c r="C1266" s="131">
        <v>0</v>
      </c>
      <c r="D1266" s="131">
        <f>C1266</f>
        <v>0</v>
      </c>
      <c r="E1266" s="131">
        <v>109.70999999999998</v>
      </c>
      <c r="F1266" s="132"/>
      <c r="I1266" s="133"/>
      <c r="K1266" s="128"/>
      <c r="L1266" s="128"/>
    </row>
    <row r="1267" spans="1:12" s="125" customFormat="1" ht="25.5" x14ac:dyDescent="0.2">
      <c r="A1267" s="129">
        <v>3432</v>
      </c>
      <c r="B1267" s="130" t="s">
        <v>610</v>
      </c>
      <c r="C1267" s="131">
        <v>0</v>
      </c>
      <c r="D1267" s="131">
        <f>C1267</f>
        <v>0</v>
      </c>
      <c r="E1267" s="131">
        <v>376.67</v>
      </c>
      <c r="F1267" s="132"/>
      <c r="I1267" s="133"/>
      <c r="K1267" s="128"/>
      <c r="L1267" s="128"/>
    </row>
    <row r="1268" spans="1:12" s="125" customFormat="1" ht="12.75" hidden="1" x14ac:dyDescent="0.2">
      <c r="A1268" s="129">
        <v>3433</v>
      </c>
      <c r="B1268" s="130" t="s">
        <v>611</v>
      </c>
      <c r="C1268" s="131">
        <v>0</v>
      </c>
      <c r="D1268" s="131">
        <f>C1268</f>
        <v>0</v>
      </c>
      <c r="E1268" s="131"/>
      <c r="F1268" s="132"/>
      <c r="I1268" s="133"/>
      <c r="K1268" s="128"/>
      <c r="L1268" s="128"/>
    </row>
    <row r="1269" spans="1:12" s="125" customFormat="1" ht="25.5" x14ac:dyDescent="0.2">
      <c r="A1269" s="121">
        <v>369</v>
      </c>
      <c r="B1269" s="122" t="s">
        <v>612</v>
      </c>
      <c r="C1269" s="123">
        <f>C1270+C1271</f>
        <v>18609</v>
      </c>
      <c r="D1269" s="123">
        <f>D1270+D1271</f>
        <v>18609</v>
      </c>
      <c r="E1269" s="123">
        <f>E1270+E1271</f>
        <v>208919.58</v>
      </c>
      <c r="F1269" s="124">
        <f>+E1269/D1269*100</f>
        <v>1122.6803159761405</v>
      </c>
      <c r="I1269" s="133"/>
      <c r="K1269" s="128"/>
      <c r="L1269" s="128"/>
    </row>
    <row r="1270" spans="1:12" s="125" customFormat="1" ht="25.5" x14ac:dyDescent="0.2">
      <c r="A1270" s="143">
        <v>3691</v>
      </c>
      <c r="B1270" s="143" t="s">
        <v>613</v>
      </c>
      <c r="C1270" s="131">
        <v>18609</v>
      </c>
      <c r="D1270" s="131">
        <f>C1270</f>
        <v>18609</v>
      </c>
      <c r="E1270" s="131"/>
      <c r="F1270" s="132"/>
      <c r="I1270" s="133"/>
      <c r="K1270" s="128"/>
      <c r="L1270" s="128"/>
    </row>
    <row r="1271" spans="1:12" s="125" customFormat="1" ht="25.5" x14ac:dyDescent="0.2">
      <c r="A1271" s="143">
        <v>3693</v>
      </c>
      <c r="B1271" s="143" t="s">
        <v>77</v>
      </c>
      <c r="C1271" s="131">
        <v>0</v>
      </c>
      <c r="D1271" s="131">
        <f>C1271</f>
        <v>0</v>
      </c>
      <c r="E1271" s="131">
        <v>208919.58</v>
      </c>
      <c r="F1271" s="132"/>
      <c r="I1271" s="133"/>
      <c r="K1271" s="128"/>
      <c r="L1271" s="128"/>
    </row>
    <row r="1272" spans="1:12" s="125" customFormat="1" ht="25.5" x14ac:dyDescent="0.2">
      <c r="A1272" s="121">
        <v>372</v>
      </c>
      <c r="B1272" s="122" t="s">
        <v>614</v>
      </c>
      <c r="C1272" s="123">
        <f>SUM(C1273:C1273)</f>
        <v>0</v>
      </c>
      <c r="D1272" s="123">
        <f>SUM(D1273:D1273)</f>
        <v>0</v>
      </c>
      <c r="E1272" s="123">
        <f>SUM(E1273:E1273)</f>
        <v>2123.56</v>
      </c>
      <c r="F1272" s="124" t="s">
        <v>647</v>
      </c>
      <c r="I1272" s="133"/>
      <c r="K1272" s="128"/>
      <c r="L1272" s="128"/>
    </row>
    <row r="1273" spans="1:12" s="125" customFormat="1" ht="12.75" x14ac:dyDescent="0.2">
      <c r="A1273" s="129">
        <v>3721</v>
      </c>
      <c r="B1273" s="130" t="s">
        <v>615</v>
      </c>
      <c r="C1273" s="131">
        <v>0</v>
      </c>
      <c r="D1273" s="131">
        <f>C1273</f>
        <v>0</v>
      </c>
      <c r="E1273" s="131">
        <v>2123.56</v>
      </c>
      <c r="F1273" s="132"/>
      <c r="I1273" s="133"/>
      <c r="K1273" s="128"/>
      <c r="L1273" s="128"/>
    </row>
    <row r="1274" spans="1:12" s="125" customFormat="1" ht="12.75" hidden="1" x14ac:dyDescent="0.2">
      <c r="A1274" s="121">
        <v>381</v>
      </c>
      <c r="B1274" s="122" t="s">
        <v>125</v>
      </c>
      <c r="C1274" s="123">
        <f>+C1275</f>
        <v>0</v>
      </c>
      <c r="D1274" s="123">
        <f>+D1275</f>
        <v>0</v>
      </c>
      <c r="E1274" s="123">
        <f>+E1275</f>
        <v>0</v>
      </c>
      <c r="F1274" s="124" t="e">
        <f>+E1274/D1274*100</f>
        <v>#DIV/0!</v>
      </c>
      <c r="I1274" s="133"/>
      <c r="K1274" s="128"/>
      <c r="L1274" s="128"/>
    </row>
    <row r="1275" spans="1:12" s="125" customFormat="1" ht="12.75" hidden="1" x14ac:dyDescent="0.2">
      <c r="A1275" s="129" t="s">
        <v>354</v>
      </c>
      <c r="B1275" s="130" t="s">
        <v>355</v>
      </c>
      <c r="C1275" s="131">
        <v>0</v>
      </c>
      <c r="D1275" s="131">
        <f>C1275</f>
        <v>0</v>
      </c>
      <c r="E1275" s="131">
        <v>0</v>
      </c>
      <c r="F1275" s="132"/>
      <c r="I1275" s="133"/>
      <c r="K1275" s="128"/>
      <c r="L1275" s="128"/>
    </row>
    <row r="1276" spans="1:12" s="125" customFormat="1" ht="12.75" hidden="1" x14ac:dyDescent="0.2">
      <c r="A1276" s="121">
        <v>383</v>
      </c>
      <c r="B1276" s="122" t="s">
        <v>616</v>
      </c>
      <c r="C1276" s="123">
        <f>+C1277+C1278</f>
        <v>0</v>
      </c>
      <c r="D1276" s="123">
        <f>+D1277+D1278</f>
        <v>0</v>
      </c>
      <c r="E1276" s="123">
        <f>+E1277+E1278</f>
        <v>0</v>
      </c>
      <c r="F1276" s="124" t="e">
        <f>+E1276/D1276*100</f>
        <v>#DIV/0!</v>
      </c>
      <c r="I1276" s="133"/>
      <c r="K1276" s="128"/>
      <c r="L1276" s="128"/>
    </row>
    <row r="1277" spans="1:12" s="125" customFormat="1" ht="12.75" hidden="1" x14ac:dyDescent="0.2">
      <c r="A1277" s="129">
        <v>3831</v>
      </c>
      <c r="B1277" s="130" t="s">
        <v>617</v>
      </c>
      <c r="C1277" s="131">
        <v>0</v>
      </c>
      <c r="D1277" s="131">
        <f>C1277</f>
        <v>0</v>
      </c>
      <c r="E1277" s="131"/>
      <c r="F1277" s="132"/>
      <c r="I1277" s="133"/>
      <c r="K1277" s="128"/>
      <c r="L1277" s="128"/>
    </row>
    <row r="1278" spans="1:12" s="125" customFormat="1" ht="12.75" hidden="1" x14ac:dyDescent="0.2">
      <c r="A1278" s="129">
        <v>3834</v>
      </c>
      <c r="B1278" s="130" t="s">
        <v>372</v>
      </c>
      <c r="C1278" s="131">
        <v>0</v>
      </c>
      <c r="D1278" s="131">
        <f>C1278</f>
        <v>0</v>
      </c>
      <c r="E1278" s="131">
        <v>0</v>
      </c>
      <c r="F1278" s="132"/>
      <c r="I1278" s="133"/>
      <c r="K1278" s="128"/>
      <c r="L1278" s="128"/>
    </row>
    <row r="1279" spans="1:12" s="125" customFormat="1" ht="12.75" hidden="1" x14ac:dyDescent="0.2">
      <c r="A1279" s="121">
        <v>385</v>
      </c>
      <c r="B1279" s="122" t="s">
        <v>618</v>
      </c>
      <c r="C1279" s="123">
        <v>0</v>
      </c>
      <c r="D1279" s="131">
        <f>C1279</f>
        <v>0</v>
      </c>
      <c r="E1279" s="123">
        <v>0</v>
      </c>
      <c r="F1279" s="124">
        <v>0</v>
      </c>
      <c r="I1279" s="133"/>
      <c r="K1279" s="128"/>
      <c r="L1279" s="128"/>
    </row>
    <row r="1280" spans="1:12" s="125" customFormat="1" ht="12.75" x14ac:dyDescent="0.2">
      <c r="A1280" s="121">
        <v>421</v>
      </c>
      <c r="B1280" s="122" t="s">
        <v>619</v>
      </c>
      <c r="C1280" s="123">
        <f>SUM(C1281:C1282)</f>
        <v>24867170</v>
      </c>
      <c r="D1280" s="123">
        <f>SUM(D1281:D1282)</f>
        <v>24867170</v>
      </c>
      <c r="E1280" s="123">
        <f>SUM(E1281:E1282)</f>
        <v>4708767.91</v>
      </c>
      <c r="F1280" s="124">
        <f>+E1280/D1280*100</f>
        <v>18.93568069868827</v>
      </c>
      <c r="I1280" s="133"/>
      <c r="K1280" s="128"/>
      <c r="L1280" s="128"/>
    </row>
    <row r="1281" spans="1:13" s="125" customFormat="1" ht="12.75" x14ac:dyDescent="0.2">
      <c r="A1281" s="129">
        <v>4212</v>
      </c>
      <c r="B1281" s="130" t="s">
        <v>620</v>
      </c>
      <c r="C1281" s="131">
        <v>24867170</v>
      </c>
      <c r="D1281" s="131">
        <f>C1281</f>
        <v>24867170</v>
      </c>
      <c r="E1281" s="131"/>
      <c r="F1281" s="132"/>
      <c r="I1281" s="133"/>
      <c r="K1281" s="128"/>
      <c r="L1281" s="128"/>
    </row>
    <row r="1282" spans="1:13" s="125" customFormat="1" ht="12.75" x14ac:dyDescent="0.2">
      <c r="A1282" s="129">
        <v>4214</v>
      </c>
      <c r="B1282" s="130" t="s">
        <v>621</v>
      </c>
      <c r="C1282" s="131">
        <v>0</v>
      </c>
      <c r="D1282" s="131">
        <f>C1282</f>
        <v>0</v>
      </c>
      <c r="E1282" s="131">
        <v>4708767.91</v>
      </c>
      <c r="F1282" s="132"/>
      <c r="I1282" s="133"/>
      <c r="K1282" s="128"/>
      <c r="L1282" s="128"/>
    </row>
    <row r="1283" spans="1:13" s="125" customFormat="1" ht="12.75" x14ac:dyDescent="0.2">
      <c r="A1283" s="121">
        <v>422</v>
      </c>
      <c r="B1283" s="122" t="s">
        <v>622</v>
      </c>
      <c r="C1283" s="123">
        <f>SUM(C1284:C1289)</f>
        <v>4094206</v>
      </c>
      <c r="D1283" s="123">
        <f>SUM(D1284:D1289)</f>
        <v>4094206</v>
      </c>
      <c r="E1283" s="123">
        <f>SUM(E1284:E1289)</f>
        <v>2351677.2999999993</v>
      </c>
      <c r="F1283" s="124">
        <f>+E1283/D1283*100</f>
        <v>57.439154258481359</v>
      </c>
      <c r="I1283" s="133"/>
      <c r="K1283" s="128"/>
      <c r="L1283" s="128"/>
    </row>
    <row r="1284" spans="1:13" s="125" customFormat="1" ht="12.75" x14ac:dyDescent="0.2">
      <c r="A1284" s="129">
        <v>4221</v>
      </c>
      <c r="B1284" s="130" t="s">
        <v>623</v>
      </c>
      <c r="C1284" s="131"/>
      <c r="D1284" s="131">
        <f t="shared" ref="D1284:D1289" si="57">C1284</f>
        <v>0</v>
      </c>
      <c r="E1284" s="131">
        <v>47167.98</v>
      </c>
      <c r="F1284" s="132"/>
      <c r="I1284" s="133"/>
      <c r="K1284" s="128"/>
      <c r="L1284" s="128"/>
    </row>
    <row r="1285" spans="1:13" s="125" customFormat="1" ht="12.75" hidden="1" x14ac:dyDescent="0.2">
      <c r="A1285" s="129">
        <v>4222</v>
      </c>
      <c r="B1285" s="130" t="s">
        <v>624</v>
      </c>
      <c r="C1285" s="131"/>
      <c r="D1285" s="131">
        <f t="shared" si="57"/>
        <v>0</v>
      </c>
      <c r="F1285" s="132"/>
      <c r="I1285" s="133"/>
      <c r="K1285" s="128"/>
      <c r="L1285" s="128"/>
    </row>
    <row r="1286" spans="1:13" s="125" customFormat="1" ht="12.75" x14ac:dyDescent="0.2">
      <c r="A1286" s="129">
        <v>4223</v>
      </c>
      <c r="B1286" s="130" t="s">
        <v>625</v>
      </c>
      <c r="C1286" s="131"/>
      <c r="D1286" s="131">
        <f t="shared" si="57"/>
        <v>0</v>
      </c>
      <c r="E1286" s="131">
        <v>27574.15</v>
      </c>
      <c r="F1286" s="132"/>
      <c r="I1286" s="133"/>
      <c r="J1286" s="140"/>
      <c r="K1286" s="141"/>
      <c r="L1286" s="141"/>
      <c r="M1286" s="140"/>
    </row>
    <row r="1287" spans="1:13" s="125" customFormat="1" ht="12.75" x14ac:dyDescent="0.2">
      <c r="A1287" s="129">
        <v>4224</v>
      </c>
      <c r="B1287" s="130" t="s">
        <v>626</v>
      </c>
      <c r="C1287" s="131">
        <v>1947170</v>
      </c>
      <c r="D1287" s="131">
        <f t="shared" si="57"/>
        <v>1947170</v>
      </c>
      <c r="E1287" s="131">
        <v>2134353.9499999997</v>
      </c>
      <c r="F1287" s="132"/>
      <c r="I1287" s="133"/>
      <c r="J1287" s="140"/>
      <c r="K1287" s="141"/>
      <c r="L1287" s="141"/>
      <c r="M1287" s="140"/>
    </row>
    <row r="1288" spans="1:13" s="125" customFormat="1" ht="12.75" x14ac:dyDescent="0.2">
      <c r="A1288" s="129">
        <v>4225</v>
      </c>
      <c r="B1288" s="130" t="s">
        <v>627</v>
      </c>
      <c r="C1288" s="131">
        <v>2147036</v>
      </c>
      <c r="D1288" s="131">
        <f t="shared" si="57"/>
        <v>2147036</v>
      </c>
      <c r="E1288" s="131">
        <v>137327.32</v>
      </c>
      <c r="F1288" s="132"/>
      <c r="I1288" s="133"/>
      <c r="J1288" s="140"/>
      <c r="K1288" s="141"/>
      <c r="L1288" s="141"/>
      <c r="M1288" s="140"/>
    </row>
    <row r="1289" spans="1:13" s="125" customFormat="1" ht="12.75" x14ac:dyDescent="0.2">
      <c r="A1289" s="129">
        <v>4227</v>
      </c>
      <c r="B1289" s="130" t="s">
        <v>628</v>
      </c>
      <c r="C1289" s="131">
        <v>0</v>
      </c>
      <c r="D1289" s="131">
        <f t="shared" si="57"/>
        <v>0</v>
      </c>
      <c r="E1289" s="131">
        <v>5253.9</v>
      </c>
      <c r="F1289" s="132"/>
      <c r="I1289" s="133"/>
      <c r="J1289" s="140"/>
      <c r="K1289" s="141"/>
      <c r="L1289" s="141"/>
      <c r="M1289" s="140"/>
    </row>
    <row r="1290" spans="1:13" s="125" customFormat="1" ht="12.75" hidden="1" x14ac:dyDescent="0.2">
      <c r="A1290" s="121">
        <v>423</v>
      </c>
      <c r="B1290" s="122" t="s">
        <v>629</v>
      </c>
      <c r="C1290" s="123">
        <f>+C1291+C1292</f>
        <v>0</v>
      </c>
      <c r="D1290" s="123">
        <f>+D1291+D1292</f>
        <v>0</v>
      </c>
      <c r="E1290" s="123">
        <f>+E1291+E1292</f>
        <v>0</v>
      </c>
      <c r="F1290" s="124" t="e">
        <f>+E1290/D1290*100</f>
        <v>#DIV/0!</v>
      </c>
      <c r="I1290" s="133"/>
      <c r="J1290" s="140"/>
      <c r="K1290" s="141"/>
      <c r="L1290" s="141"/>
      <c r="M1290" s="140"/>
    </row>
    <row r="1291" spans="1:13" s="125" customFormat="1" ht="12.75" hidden="1" x14ac:dyDescent="0.2">
      <c r="A1291" s="129">
        <v>4231</v>
      </c>
      <c r="B1291" s="130" t="s">
        <v>630</v>
      </c>
      <c r="C1291" s="131">
        <v>0</v>
      </c>
      <c r="D1291" s="131">
        <f>C1291</f>
        <v>0</v>
      </c>
      <c r="E1291" s="131"/>
      <c r="F1291" s="132"/>
      <c r="I1291" s="133"/>
      <c r="J1291" s="140"/>
      <c r="K1291" s="141"/>
      <c r="L1291" s="141"/>
      <c r="M1291" s="140"/>
    </row>
    <row r="1292" spans="1:13" s="125" customFormat="1" ht="25.5" hidden="1" x14ac:dyDescent="0.2">
      <c r="A1292" s="129">
        <v>4233</v>
      </c>
      <c r="B1292" s="130" t="s">
        <v>631</v>
      </c>
      <c r="C1292" s="131">
        <v>0</v>
      </c>
      <c r="D1292" s="131">
        <f>C1292</f>
        <v>0</v>
      </c>
      <c r="E1292" s="131"/>
      <c r="F1292" s="132"/>
      <c r="I1292" s="133"/>
      <c r="J1292" s="140"/>
      <c r="K1292" s="141"/>
      <c r="L1292" s="141"/>
      <c r="M1292" s="140"/>
    </row>
    <row r="1293" spans="1:13" s="125" customFormat="1" ht="25.5" hidden="1" x14ac:dyDescent="0.2">
      <c r="A1293" s="121">
        <v>424</v>
      </c>
      <c r="B1293" s="122" t="s">
        <v>632</v>
      </c>
      <c r="C1293" s="123">
        <f>+C1294</f>
        <v>0</v>
      </c>
      <c r="D1293" s="123">
        <f>+D1294</f>
        <v>0</v>
      </c>
      <c r="E1293" s="123">
        <f>+E1294</f>
        <v>0</v>
      </c>
      <c r="F1293" s="124" t="e">
        <f>+E1293/D1293*100</f>
        <v>#DIV/0!</v>
      </c>
      <c r="I1293" s="133"/>
      <c r="K1293" s="128"/>
      <c r="L1293" s="128"/>
    </row>
    <row r="1294" spans="1:13" s="125" customFormat="1" ht="12.75" hidden="1" x14ac:dyDescent="0.2">
      <c r="A1294" s="136" t="s">
        <v>633</v>
      </c>
      <c r="B1294" s="137" t="s">
        <v>634</v>
      </c>
      <c r="C1294" s="131">
        <v>0</v>
      </c>
      <c r="D1294" s="131">
        <f>C1294</f>
        <v>0</v>
      </c>
      <c r="E1294" s="131"/>
      <c r="F1294" s="132"/>
      <c r="I1294" s="133"/>
      <c r="K1294" s="128"/>
      <c r="L1294" s="128"/>
    </row>
    <row r="1295" spans="1:13" s="125" customFormat="1" ht="12.75" x14ac:dyDescent="0.2">
      <c r="A1295" s="121">
        <v>426</v>
      </c>
      <c r="B1295" s="122" t="s">
        <v>635</v>
      </c>
      <c r="C1295" s="123">
        <f>SUM(C1296:C1296)</f>
        <v>0</v>
      </c>
      <c r="D1295" s="123">
        <f>SUM(D1296:D1296)</f>
        <v>0</v>
      </c>
      <c r="E1295" s="123">
        <f>SUM(E1296:E1296)</f>
        <v>4477.95</v>
      </c>
      <c r="F1295" s="124" t="s">
        <v>647</v>
      </c>
      <c r="I1295" s="133"/>
      <c r="K1295" s="128"/>
      <c r="L1295" s="128"/>
    </row>
    <row r="1296" spans="1:13" s="125" customFormat="1" ht="12.75" x14ac:dyDescent="0.2">
      <c r="A1296" s="129">
        <v>4262</v>
      </c>
      <c r="B1296" s="130" t="s">
        <v>636</v>
      </c>
      <c r="C1296" s="131"/>
      <c r="D1296" s="131"/>
      <c r="E1296" s="131">
        <v>4477.95</v>
      </c>
      <c r="F1296" s="132"/>
      <c r="I1296" s="133"/>
      <c r="K1296" s="128"/>
      <c r="L1296" s="128"/>
    </row>
    <row r="1297" spans="1:12" s="125" customFormat="1" ht="12.75" hidden="1" x14ac:dyDescent="0.2">
      <c r="A1297" s="121">
        <v>451</v>
      </c>
      <c r="B1297" s="122" t="s">
        <v>637</v>
      </c>
      <c r="C1297" s="123">
        <f>+C1298</f>
        <v>0</v>
      </c>
      <c r="D1297" s="123">
        <f>+D1298</f>
        <v>0</v>
      </c>
      <c r="E1297" s="123">
        <f>+E1298</f>
        <v>0</v>
      </c>
      <c r="F1297" s="124" t="e">
        <f>+E1297/D1297*100</f>
        <v>#DIV/0!</v>
      </c>
      <c r="I1297" s="133"/>
      <c r="K1297" s="128"/>
      <c r="L1297" s="128"/>
    </row>
    <row r="1298" spans="1:12" s="125" customFormat="1" ht="12.75" hidden="1" x14ac:dyDescent="0.2">
      <c r="A1298" s="129">
        <v>4511</v>
      </c>
      <c r="B1298" s="130" t="s">
        <v>637</v>
      </c>
      <c r="C1298" s="131"/>
      <c r="D1298" s="131">
        <f>C1298</f>
        <v>0</v>
      </c>
      <c r="E1298" s="131">
        <v>0</v>
      </c>
      <c r="F1298" s="132"/>
      <c r="I1298" s="133"/>
      <c r="K1298" s="128"/>
      <c r="L1298" s="128"/>
    </row>
    <row r="1299" spans="1:12" s="125" customFormat="1" ht="38.25" hidden="1" x14ac:dyDescent="0.2">
      <c r="A1299" s="121">
        <v>544</v>
      </c>
      <c r="B1299" s="122" t="s">
        <v>548</v>
      </c>
      <c r="C1299" s="123">
        <f>C1300</f>
        <v>0</v>
      </c>
      <c r="D1299" s="123">
        <f>D1300</f>
        <v>0</v>
      </c>
      <c r="E1299" s="123">
        <f>E1300</f>
        <v>0</v>
      </c>
      <c r="F1299" s="124" t="e">
        <f>+E1299/D1299*100</f>
        <v>#DIV/0!</v>
      </c>
      <c r="I1299" s="133"/>
      <c r="K1299" s="128"/>
      <c r="L1299" s="128"/>
    </row>
    <row r="1300" spans="1:12" s="125" customFormat="1" ht="38.25" hidden="1" x14ac:dyDescent="0.2">
      <c r="A1300" s="129">
        <v>5445</v>
      </c>
      <c r="B1300" s="130" t="s">
        <v>638</v>
      </c>
      <c r="C1300" s="131">
        <v>0</v>
      </c>
      <c r="D1300" s="131">
        <f>C1300</f>
        <v>0</v>
      </c>
      <c r="E1300" s="131"/>
      <c r="F1300" s="132"/>
      <c r="I1300" s="133"/>
      <c r="K1300" s="128"/>
      <c r="L1300" s="128"/>
    </row>
    <row r="1301" spans="1:12" s="125" customFormat="1" ht="33.75" customHeight="1" x14ac:dyDescent="0.2">
      <c r="A1301" s="245" t="s">
        <v>672</v>
      </c>
      <c r="B1301" s="245"/>
      <c r="C1301" s="147">
        <f>C1220+C1225+C1227+C1231+C1236+C1243+C1253+C1255+C1263+C1265+C1269+C1272+C1274+C1276+C1280+C1283+C1290+C1293+C1295+C1297+C1299</f>
        <v>30100765</v>
      </c>
      <c r="D1301" s="147">
        <f>D1220+D1225+D1227+D1231+D1236+D1243+D1253+D1255+D1263+D1265+D1269+D1272+D1274+D1276+D1280+D1283+D1290+D1293+D1295+D1297+D1299</f>
        <v>30100765</v>
      </c>
      <c r="E1301" s="147">
        <f>E1220+E1225+E1227+E1231+E1236+E1243+E1253+E1255+E1263+E1265+E1269+E1272+E1274+E1276+E1280+E1283+E1290+E1293+E1295+E1297+E1299</f>
        <v>8549084.4999999981</v>
      </c>
      <c r="F1301" s="148">
        <f>+E1301/D1301*100</f>
        <v>28.401552252907852</v>
      </c>
      <c r="I1301" s="133"/>
      <c r="K1301" s="128"/>
      <c r="L1301" s="128"/>
    </row>
    <row r="1302" spans="1:12" s="158" customFormat="1" ht="12.75" x14ac:dyDescent="0.25">
      <c r="A1302" s="167"/>
      <c r="B1302" s="168"/>
      <c r="C1302" s="169"/>
      <c r="D1302" s="169"/>
      <c r="E1302" s="169"/>
      <c r="F1302" s="170"/>
      <c r="I1302" s="116"/>
    </row>
    <row r="1303" spans="1:12" s="115" customFormat="1" ht="38.25" x14ac:dyDescent="0.25">
      <c r="A1303" s="111" t="s">
        <v>563</v>
      </c>
      <c r="B1303" s="112" t="s">
        <v>697</v>
      </c>
      <c r="C1303" s="113"/>
      <c r="D1303" s="113"/>
      <c r="E1303" s="113"/>
      <c r="F1303" s="114"/>
      <c r="I1303" s="116"/>
    </row>
    <row r="1304" spans="1:12" s="115" customFormat="1" ht="25.5" x14ac:dyDescent="0.25">
      <c r="A1304" s="117" t="s">
        <v>565</v>
      </c>
      <c r="B1304" s="118" t="s">
        <v>673</v>
      </c>
      <c r="C1304" s="119"/>
      <c r="D1304" s="119"/>
      <c r="E1304" s="119"/>
      <c r="F1304" s="120"/>
      <c r="I1304" s="116"/>
    </row>
    <row r="1305" spans="1:12" s="125" customFormat="1" ht="12.75" hidden="1" x14ac:dyDescent="0.2">
      <c r="A1305" s="121">
        <v>311</v>
      </c>
      <c r="B1305" s="122" t="s">
        <v>567</v>
      </c>
      <c r="C1305" s="123">
        <f>+C1306+C1307+C1308+C1309</f>
        <v>0</v>
      </c>
      <c r="D1305" s="123">
        <f>+D1306+D1307+D1308+D1309</f>
        <v>0</v>
      </c>
      <c r="E1305" s="123">
        <f>+E1306+E1307+E1308+E1309</f>
        <v>0</v>
      </c>
      <c r="F1305" s="124" t="e">
        <f>+E1305/D1305*100</f>
        <v>#DIV/0!</v>
      </c>
      <c r="I1305" s="133"/>
      <c r="K1305" s="128"/>
      <c r="L1305" s="128"/>
    </row>
    <row r="1306" spans="1:12" s="125" customFormat="1" ht="12.75" hidden="1" x14ac:dyDescent="0.2">
      <c r="A1306" s="129">
        <v>3111</v>
      </c>
      <c r="B1306" s="130" t="s">
        <v>568</v>
      </c>
      <c r="C1306" s="131"/>
      <c r="D1306" s="131">
        <f>C1306</f>
        <v>0</v>
      </c>
      <c r="E1306" s="131"/>
      <c r="F1306" s="132"/>
      <c r="I1306" s="133"/>
      <c r="J1306" s="134"/>
      <c r="K1306" s="128"/>
      <c r="L1306" s="128"/>
    </row>
    <row r="1307" spans="1:12" s="125" customFormat="1" ht="12.75" hidden="1" x14ac:dyDescent="0.2">
      <c r="A1307" s="129">
        <v>3112</v>
      </c>
      <c r="B1307" s="130" t="s">
        <v>569</v>
      </c>
      <c r="C1307" s="131"/>
      <c r="D1307" s="131">
        <f>C1307</f>
        <v>0</v>
      </c>
      <c r="E1307" s="131"/>
      <c r="F1307" s="132"/>
      <c r="I1307" s="133"/>
      <c r="J1307" s="134"/>
      <c r="K1307" s="128"/>
      <c r="L1307" s="128"/>
    </row>
    <row r="1308" spans="1:12" s="125" customFormat="1" ht="12.75" hidden="1" x14ac:dyDescent="0.2">
      <c r="A1308" s="129">
        <v>3113</v>
      </c>
      <c r="B1308" s="130" t="s">
        <v>570</v>
      </c>
      <c r="C1308" s="131"/>
      <c r="D1308" s="131">
        <f>C1308</f>
        <v>0</v>
      </c>
      <c r="E1308" s="131"/>
      <c r="F1308" s="132"/>
      <c r="I1308" s="133"/>
      <c r="J1308" s="134"/>
      <c r="K1308" s="128"/>
      <c r="L1308" s="128"/>
    </row>
    <row r="1309" spans="1:12" s="125" customFormat="1" ht="12.75" hidden="1" x14ac:dyDescent="0.2">
      <c r="A1309" s="129">
        <v>3114</v>
      </c>
      <c r="B1309" s="130" t="s">
        <v>193</v>
      </c>
      <c r="C1309" s="131">
        <v>0</v>
      </c>
      <c r="D1309" s="131">
        <f>C1309</f>
        <v>0</v>
      </c>
      <c r="E1309" s="131">
        <v>0</v>
      </c>
      <c r="F1309" s="132"/>
      <c r="I1309" s="133"/>
      <c r="J1309" s="134"/>
      <c r="K1309" s="128"/>
      <c r="L1309" s="128"/>
    </row>
    <row r="1310" spans="1:12" s="125" customFormat="1" ht="12.75" hidden="1" x14ac:dyDescent="0.2">
      <c r="A1310" s="121">
        <v>312</v>
      </c>
      <c r="B1310" s="122" t="s">
        <v>571</v>
      </c>
      <c r="C1310" s="123">
        <f>+C1311</f>
        <v>0</v>
      </c>
      <c r="D1310" s="123">
        <f>+D1311</f>
        <v>0</v>
      </c>
      <c r="E1310" s="123">
        <f>+E1311</f>
        <v>0</v>
      </c>
      <c r="F1310" s="124" t="e">
        <f>+E1310/D1310*100</f>
        <v>#DIV/0!</v>
      </c>
      <c r="I1310" s="133"/>
      <c r="J1310" s="134"/>
      <c r="K1310" s="128"/>
      <c r="L1310" s="128"/>
    </row>
    <row r="1311" spans="1:12" s="125" customFormat="1" ht="12.75" hidden="1" x14ac:dyDescent="0.2">
      <c r="A1311" s="129">
        <v>3121</v>
      </c>
      <c r="B1311" s="130" t="s">
        <v>571</v>
      </c>
      <c r="C1311" s="131"/>
      <c r="D1311" s="131">
        <f>C1311</f>
        <v>0</v>
      </c>
      <c r="E1311" s="131"/>
      <c r="F1311" s="132"/>
      <c r="I1311" s="133"/>
      <c r="K1311" s="128"/>
      <c r="L1311" s="128"/>
    </row>
    <row r="1312" spans="1:12" s="125" customFormat="1" ht="12.75" hidden="1" x14ac:dyDescent="0.2">
      <c r="A1312" s="121">
        <v>313</v>
      </c>
      <c r="B1312" s="122" t="s">
        <v>572</v>
      </c>
      <c r="C1312" s="123">
        <f>SUM(C1313:C1315)</f>
        <v>0</v>
      </c>
      <c r="D1312" s="123">
        <f>SUM(D1313:D1315)</f>
        <v>0</v>
      </c>
      <c r="E1312" s="123">
        <f>SUM(E1313:E1315)</f>
        <v>0</v>
      </c>
      <c r="F1312" s="124" t="e">
        <f>+E1312/D1312*100</f>
        <v>#DIV/0!</v>
      </c>
      <c r="I1312" s="133"/>
      <c r="K1312" s="128"/>
      <c r="L1312" s="128"/>
    </row>
    <row r="1313" spans="1:12" s="125" customFormat="1" ht="12.75" hidden="1" x14ac:dyDescent="0.2">
      <c r="A1313" s="136">
        <v>3132</v>
      </c>
      <c r="B1313" s="137" t="s">
        <v>573</v>
      </c>
      <c r="C1313" s="131"/>
      <c r="D1313" s="131">
        <f>C1313</f>
        <v>0</v>
      </c>
      <c r="E1313" s="131"/>
      <c r="F1313" s="132"/>
      <c r="I1313" s="133"/>
      <c r="K1313" s="128"/>
      <c r="L1313" s="128"/>
    </row>
    <row r="1314" spans="1:12" s="125" customFormat="1" ht="25.5" hidden="1" x14ac:dyDescent="0.2">
      <c r="A1314" s="129">
        <v>3133</v>
      </c>
      <c r="B1314" s="130" t="s">
        <v>574</v>
      </c>
      <c r="C1314" s="131"/>
      <c r="D1314" s="131">
        <f>C1314</f>
        <v>0</v>
      </c>
      <c r="E1314" s="138"/>
      <c r="F1314" s="139"/>
      <c r="I1314" s="133"/>
      <c r="K1314" s="128"/>
      <c r="L1314" s="128"/>
    </row>
    <row r="1315" spans="1:12" s="125" customFormat="1" ht="25.5" hidden="1" x14ac:dyDescent="0.2">
      <c r="A1315" s="129">
        <v>3133</v>
      </c>
      <c r="B1315" s="130" t="s">
        <v>574</v>
      </c>
      <c r="C1315" s="131">
        <v>0</v>
      </c>
      <c r="D1315" s="131">
        <v>0</v>
      </c>
      <c r="E1315" s="131">
        <v>0</v>
      </c>
      <c r="F1315" s="132"/>
      <c r="I1315" s="133"/>
      <c r="K1315" s="128"/>
      <c r="L1315" s="128"/>
    </row>
    <row r="1316" spans="1:12" s="125" customFormat="1" ht="12.75" hidden="1" x14ac:dyDescent="0.2">
      <c r="A1316" s="121">
        <v>321</v>
      </c>
      <c r="B1316" s="122" t="s">
        <v>575</v>
      </c>
      <c r="C1316" s="123">
        <f>SUM(C1317:C1320)</f>
        <v>0</v>
      </c>
      <c r="D1316" s="123">
        <f>SUM(D1317:D1320)</f>
        <v>0</v>
      </c>
      <c r="E1316" s="123">
        <f>SUM(E1317:E1320)</f>
        <v>0</v>
      </c>
      <c r="F1316" s="124" t="e">
        <f>+E1316/D1316*100</f>
        <v>#DIV/0!</v>
      </c>
      <c r="I1316" s="133"/>
      <c r="K1316" s="128"/>
      <c r="L1316" s="128"/>
    </row>
    <row r="1317" spans="1:12" s="125" customFormat="1" ht="12.75" hidden="1" x14ac:dyDescent="0.2">
      <c r="A1317" s="129">
        <v>3211</v>
      </c>
      <c r="B1317" s="130" t="s">
        <v>576</v>
      </c>
      <c r="C1317" s="131"/>
      <c r="D1317" s="131">
        <f>C1317</f>
        <v>0</v>
      </c>
      <c r="E1317" s="131"/>
      <c r="F1317" s="132"/>
      <c r="I1317" s="133"/>
      <c r="K1317" s="128"/>
      <c r="L1317" s="128"/>
    </row>
    <row r="1318" spans="1:12" s="125" customFormat="1" ht="25.5" hidden="1" x14ac:dyDescent="0.2">
      <c r="A1318" s="129">
        <v>3212</v>
      </c>
      <c r="B1318" s="130" t="s">
        <v>577</v>
      </c>
      <c r="C1318" s="131"/>
      <c r="D1318" s="131">
        <f>C1318</f>
        <v>0</v>
      </c>
      <c r="E1318" s="131"/>
      <c r="F1318" s="132"/>
      <c r="I1318" s="133"/>
      <c r="K1318" s="128"/>
      <c r="L1318" s="128"/>
    </row>
    <row r="1319" spans="1:12" s="125" customFormat="1" ht="12.75" hidden="1" x14ac:dyDescent="0.2">
      <c r="A1319" s="129">
        <v>3213</v>
      </c>
      <c r="B1319" s="130" t="s">
        <v>578</v>
      </c>
      <c r="C1319" s="131"/>
      <c r="D1319" s="131">
        <f>C1319</f>
        <v>0</v>
      </c>
      <c r="E1319" s="131"/>
      <c r="F1319" s="132"/>
      <c r="I1319" s="133"/>
      <c r="K1319" s="128"/>
      <c r="L1319" s="128"/>
    </row>
    <row r="1320" spans="1:12" s="125" customFormat="1" ht="12.75" hidden="1" x14ac:dyDescent="0.2">
      <c r="A1320" s="129">
        <v>3214</v>
      </c>
      <c r="B1320" s="130" t="s">
        <v>579</v>
      </c>
      <c r="C1320" s="131"/>
      <c r="D1320" s="131">
        <f>C1320</f>
        <v>0</v>
      </c>
      <c r="E1320" s="131"/>
      <c r="F1320" s="132"/>
      <c r="I1320" s="133"/>
      <c r="K1320" s="128"/>
      <c r="L1320" s="128"/>
    </row>
    <row r="1321" spans="1:12" s="125" customFormat="1" ht="12.75" hidden="1" x14ac:dyDescent="0.2">
      <c r="A1321" s="121">
        <v>322</v>
      </c>
      <c r="B1321" s="122" t="s">
        <v>580</v>
      </c>
      <c r="C1321" s="123">
        <f>SUM(C1322:C1327)</f>
        <v>0</v>
      </c>
      <c r="D1321" s="123">
        <f>SUM(D1322:D1327)</f>
        <v>0</v>
      </c>
      <c r="E1321" s="123">
        <f>SUM(E1322:E1327)</f>
        <v>0</v>
      </c>
      <c r="F1321" s="124" t="e">
        <f>+E1321/D1321*100</f>
        <v>#DIV/0!</v>
      </c>
      <c r="I1321" s="133"/>
      <c r="K1321" s="128"/>
      <c r="L1321" s="128"/>
    </row>
    <row r="1322" spans="1:12" s="125" customFormat="1" ht="12.75" hidden="1" x14ac:dyDescent="0.2">
      <c r="A1322" s="129">
        <v>3221</v>
      </c>
      <c r="B1322" s="130" t="s">
        <v>581</v>
      </c>
      <c r="C1322" s="131"/>
      <c r="D1322" s="131">
        <f t="shared" ref="D1322:D1327" si="58">C1322</f>
        <v>0</v>
      </c>
      <c r="E1322" s="131"/>
      <c r="F1322" s="132"/>
      <c r="I1322" s="133"/>
      <c r="K1322" s="128"/>
      <c r="L1322" s="128"/>
    </row>
    <row r="1323" spans="1:12" s="125" customFormat="1" ht="12.75" hidden="1" x14ac:dyDescent="0.2">
      <c r="A1323" s="136" t="s">
        <v>582</v>
      </c>
      <c r="B1323" s="137" t="s">
        <v>583</v>
      </c>
      <c r="C1323" s="131"/>
      <c r="D1323" s="131">
        <f t="shared" si="58"/>
        <v>0</v>
      </c>
      <c r="E1323" s="131"/>
      <c r="F1323" s="132"/>
      <c r="I1323" s="133"/>
      <c r="K1323" s="128"/>
      <c r="L1323" s="128"/>
    </row>
    <row r="1324" spans="1:12" s="125" customFormat="1" ht="12.75" hidden="1" x14ac:dyDescent="0.2">
      <c r="A1324" s="129">
        <v>3223</v>
      </c>
      <c r="B1324" s="130" t="s">
        <v>584</v>
      </c>
      <c r="C1324" s="131"/>
      <c r="D1324" s="131">
        <f t="shared" si="58"/>
        <v>0</v>
      </c>
      <c r="E1324" s="131"/>
      <c r="F1324" s="132"/>
      <c r="I1324" s="133"/>
      <c r="K1324" s="128"/>
      <c r="L1324" s="128"/>
    </row>
    <row r="1325" spans="1:12" s="125" customFormat="1" ht="25.5" hidden="1" x14ac:dyDescent="0.2">
      <c r="A1325" s="136" t="s">
        <v>585</v>
      </c>
      <c r="B1325" s="137" t="s">
        <v>586</v>
      </c>
      <c r="C1325" s="131"/>
      <c r="D1325" s="131">
        <f t="shared" si="58"/>
        <v>0</v>
      </c>
      <c r="E1325" s="131"/>
      <c r="F1325" s="132"/>
      <c r="I1325" s="133"/>
      <c r="K1325" s="128"/>
      <c r="L1325" s="128"/>
    </row>
    <row r="1326" spans="1:12" s="125" customFormat="1" ht="12.75" hidden="1" x14ac:dyDescent="0.2">
      <c r="A1326" s="129">
        <v>3225</v>
      </c>
      <c r="B1326" s="130" t="s">
        <v>587</v>
      </c>
      <c r="C1326" s="131"/>
      <c r="D1326" s="131">
        <f t="shared" si="58"/>
        <v>0</v>
      </c>
      <c r="E1326" s="131"/>
      <c r="F1326" s="132"/>
      <c r="G1326" s="140"/>
      <c r="H1326" s="140"/>
      <c r="I1326" s="133"/>
      <c r="J1326" s="140"/>
      <c r="K1326" s="141"/>
      <c r="L1326" s="128"/>
    </row>
    <row r="1327" spans="1:12" s="125" customFormat="1" ht="12.75" hidden="1" x14ac:dyDescent="0.2">
      <c r="A1327" s="129">
        <v>3227</v>
      </c>
      <c r="B1327" s="130" t="s">
        <v>588</v>
      </c>
      <c r="C1327" s="131"/>
      <c r="D1327" s="131">
        <f t="shared" si="58"/>
        <v>0</v>
      </c>
      <c r="E1327" s="131"/>
      <c r="F1327" s="132"/>
      <c r="G1327" s="140"/>
      <c r="H1327" s="140"/>
      <c r="I1327" s="133"/>
      <c r="J1327" s="140"/>
      <c r="K1327" s="141"/>
      <c r="L1327" s="128"/>
    </row>
    <row r="1328" spans="1:12" s="125" customFormat="1" ht="12.75" x14ac:dyDescent="0.2">
      <c r="A1328" s="121">
        <v>323</v>
      </c>
      <c r="B1328" s="122" t="s">
        <v>589</v>
      </c>
      <c r="C1328" s="123">
        <f>SUM(C1329:C1337)</f>
        <v>0</v>
      </c>
      <c r="D1328" s="123">
        <f>SUM(D1329:D1337)</f>
        <v>0</v>
      </c>
      <c r="E1328" s="123">
        <f>SUM(E1329:E1337)</f>
        <v>372272.83</v>
      </c>
      <c r="F1328" s="173" t="s">
        <v>647</v>
      </c>
      <c r="G1328" s="140"/>
      <c r="H1328" s="140"/>
      <c r="I1328" s="133"/>
      <c r="J1328" s="140"/>
      <c r="K1328" s="141"/>
      <c r="L1328" s="128"/>
    </row>
    <row r="1329" spans="1:12" s="125" customFormat="1" ht="12.75" hidden="1" x14ac:dyDescent="0.2">
      <c r="A1329" s="129">
        <v>3231</v>
      </c>
      <c r="B1329" s="130" t="s">
        <v>590</v>
      </c>
      <c r="C1329" s="131"/>
      <c r="D1329" s="131">
        <f>C1329</f>
        <v>0</v>
      </c>
      <c r="E1329" s="131"/>
      <c r="F1329" s="132"/>
      <c r="I1329" s="133"/>
      <c r="K1329" s="128"/>
      <c r="L1329" s="128"/>
    </row>
    <row r="1330" spans="1:12" s="125" customFormat="1" ht="12.75" x14ac:dyDescent="0.2">
      <c r="A1330" s="129">
        <v>3232</v>
      </c>
      <c r="B1330" s="130" t="s">
        <v>591</v>
      </c>
      <c r="C1330" s="131"/>
      <c r="D1330" s="131">
        <f t="shared" ref="D1330:D1337" si="59">C1330</f>
        <v>0</v>
      </c>
      <c r="E1330" s="131">
        <v>201796.2</v>
      </c>
      <c r="F1330" s="132"/>
      <c r="I1330" s="133"/>
      <c r="K1330" s="128"/>
      <c r="L1330" s="128"/>
    </row>
    <row r="1331" spans="1:12" s="125" customFormat="1" ht="12.75" hidden="1" x14ac:dyDescent="0.2">
      <c r="A1331" s="129">
        <v>3233</v>
      </c>
      <c r="B1331" s="130" t="s">
        <v>592</v>
      </c>
      <c r="C1331" s="131"/>
      <c r="D1331" s="131">
        <f t="shared" si="59"/>
        <v>0</v>
      </c>
      <c r="E1331" s="131"/>
      <c r="F1331" s="132"/>
      <c r="G1331" s="140"/>
      <c r="H1331" s="140"/>
      <c r="I1331" s="133"/>
      <c r="K1331" s="128"/>
      <c r="L1331" s="128"/>
    </row>
    <row r="1332" spans="1:12" s="125" customFormat="1" ht="12.75" hidden="1" x14ac:dyDescent="0.2">
      <c r="A1332" s="129">
        <v>3234</v>
      </c>
      <c r="B1332" s="130" t="s">
        <v>593</v>
      </c>
      <c r="C1332" s="131"/>
      <c r="D1332" s="131">
        <f t="shared" si="59"/>
        <v>0</v>
      </c>
      <c r="E1332" s="131"/>
      <c r="F1332" s="132"/>
      <c r="I1332" s="133"/>
      <c r="K1332" s="128"/>
      <c r="L1332" s="128"/>
    </row>
    <row r="1333" spans="1:12" s="125" customFormat="1" ht="12.75" hidden="1" x14ac:dyDescent="0.2">
      <c r="A1333" s="129">
        <v>3235</v>
      </c>
      <c r="B1333" s="130" t="s">
        <v>594</v>
      </c>
      <c r="C1333" s="131"/>
      <c r="D1333" s="131">
        <f t="shared" si="59"/>
        <v>0</v>
      </c>
      <c r="E1333" s="131"/>
      <c r="F1333" s="132"/>
      <c r="I1333" s="133"/>
      <c r="K1333" s="128"/>
      <c r="L1333" s="128"/>
    </row>
    <row r="1334" spans="1:12" s="125" customFormat="1" ht="12.75" hidden="1" x14ac:dyDescent="0.2">
      <c r="A1334" s="129">
        <v>3236</v>
      </c>
      <c r="B1334" s="130" t="s">
        <v>595</v>
      </c>
      <c r="C1334" s="131"/>
      <c r="D1334" s="131">
        <f t="shared" si="59"/>
        <v>0</v>
      </c>
      <c r="E1334" s="131"/>
      <c r="F1334" s="132"/>
      <c r="I1334" s="133"/>
      <c r="K1334" s="128"/>
      <c r="L1334" s="128"/>
    </row>
    <row r="1335" spans="1:12" s="125" customFormat="1" ht="12.75" x14ac:dyDescent="0.2">
      <c r="A1335" s="129">
        <v>3237</v>
      </c>
      <c r="B1335" s="130" t="s">
        <v>596</v>
      </c>
      <c r="C1335" s="131"/>
      <c r="D1335" s="131">
        <f t="shared" si="59"/>
        <v>0</v>
      </c>
      <c r="E1335" s="131">
        <v>170476.63</v>
      </c>
      <c r="F1335" s="132"/>
      <c r="I1335" s="133"/>
      <c r="K1335" s="128"/>
      <c r="L1335" s="128"/>
    </row>
    <row r="1336" spans="1:12" s="125" customFormat="1" ht="12.75" hidden="1" x14ac:dyDescent="0.2">
      <c r="A1336" s="129">
        <v>3238</v>
      </c>
      <c r="B1336" s="130" t="s">
        <v>597</v>
      </c>
      <c r="C1336" s="131"/>
      <c r="D1336" s="131">
        <f t="shared" si="59"/>
        <v>0</v>
      </c>
      <c r="F1336" s="132"/>
      <c r="I1336" s="133"/>
      <c r="K1336" s="128"/>
      <c r="L1336" s="128"/>
    </row>
    <row r="1337" spans="1:12" s="125" customFormat="1" ht="12.75" hidden="1" x14ac:dyDescent="0.2">
      <c r="A1337" s="129">
        <v>3239</v>
      </c>
      <c r="B1337" s="130" t="s">
        <v>598</v>
      </c>
      <c r="C1337" s="131"/>
      <c r="D1337" s="131">
        <f t="shared" si="59"/>
        <v>0</v>
      </c>
      <c r="E1337" s="131"/>
      <c r="F1337" s="132"/>
      <c r="I1337" s="133"/>
      <c r="K1337" s="128"/>
      <c r="L1337" s="128"/>
    </row>
    <row r="1338" spans="1:12" s="125" customFormat="1" ht="12.75" hidden="1" x14ac:dyDescent="0.2">
      <c r="A1338" s="121">
        <v>324</v>
      </c>
      <c r="B1338" s="122" t="s">
        <v>599</v>
      </c>
      <c r="C1338" s="123">
        <f>+C1339</f>
        <v>0</v>
      </c>
      <c r="D1338" s="123">
        <f>+D1339</f>
        <v>0</v>
      </c>
      <c r="E1338" s="123">
        <f>+E1339</f>
        <v>0</v>
      </c>
      <c r="F1338" s="124" t="e">
        <f>+E1338/D1338*100</f>
        <v>#DIV/0!</v>
      </c>
      <c r="I1338" s="133"/>
      <c r="K1338" s="128"/>
      <c r="L1338" s="128"/>
    </row>
    <row r="1339" spans="1:12" s="125" customFormat="1" ht="12.75" hidden="1" x14ac:dyDescent="0.2">
      <c r="A1339" s="129">
        <v>3241</v>
      </c>
      <c r="B1339" s="130" t="s">
        <v>599</v>
      </c>
      <c r="C1339" s="131">
        <v>0</v>
      </c>
      <c r="D1339" s="131">
        <f>C1339</f>
        <v>0</v>
      </c>
      <c r="E1339" s="131"/>
      <c r="F1339" s="132"/>
      <c r="I1339" s="133"/>
      <c r="K1339" s="128"/>
      <c r="L1339" s="128"/>
    </row>
    <row r="1340" spans="1:12" s="125" customFormat="1" ht="12.75" hidden="1" x14ac:dyDescent="0.2">
      <c r="A1340" s="121">
        <v>329</v>
      </c>
      <c r="B1340" s="122" t="s">
        <v>600</v>
      </c>
      <c r="C1340" s="123">
        <f>SUM(C1341:C1347)</f>
        <v>0</v>
      </c>
      <c r="D1340" s="123">
        <f>SUM(D1341:D1347)</f>
        <v>0</v>
      </c>
      <c r="E1340" s="123">
        <f>SUM(E1341:E1347)</f>
        <v>0</v>
      </c>
      <c r="F1340" s="124" t="e">
        <f>+E1340/D1340*100</f>
        <v>#DIV/0!</v>
      </c>
      <c r="I1340" s="133"/>
      <c r="K1340" s="128"/>
      <c r="L1340" s="128"/>
    </row>
    <row r="1341" spans="1:12" s="125" customFormat="1" ht="25.5" hidden="1" x14ac:dyDescent="0.2">
      <c r="A1341" s="129">
        <v>3291</v>
      </c>
      <c r="B1341" s="130" t="s">
        <v>601</v>
      </c>
      <c r="C1341" s="131"/>
      <c r="D1341" s="131">
        <f>C1341</f>
        <v>0</v>
      </c>
      <c r="E1341" s="131"/>
      <c r="F1341" s="132"/>
      <c r="I1341" s="133"/>
      <c r="K1341" s="128"/>
      <c r="L1341" s="128"/>
    </row>
    <row r="1342" spans="1:12" s="125" customFormat="1" ht="12.75" hidden="1" x14ac:dyDescent="0.2">
      <c r="A1342" s="129">
        <v>3292</v>
      </c>
      <c r="B1342" s="130" t="s">
        <v>602</v>
      </c>
      <c r="C1342" s="131"/>
      <c r="D1342" s="131">
        <f t="shared" ref="D1342:D1347" si="60">C1342</f>
        <v>0</v>
      </c>
      <c r="E1342" s="131"/>
      <c r="F1342" s="132"/>
      <c r="I1342" s="133"/>
      <c r="K1342" s="128"/>
      <c r="L1342" s="128"/>
    </row>
    <row r="1343" spans="1:12" s="125" customFormat="1" ht="12.75" hidden="1" x14ac:dyDescent="0.2">
      <c r="A1343" s="129">
        <v>3293</v>
      </c>
      <c r="B1343" s="130" t="s">
        <v>603</v>
      </c>
      <c r="C1343" s="131"/>
      <c r="D1343" s="131">
        <f t="shared" si="60"/>
        <v>0</v>
      </c>
      <c r="E1343" s="131"/>
      <c r="F1343" s="132"/>
      <c r="G1343" s="140"/>
      <c r="H1343" s="140"/>
      <c r="I1343" s="133"/>
      <c r="J1343" s="140"/>
      <c r="K1343" s="128"/>
      <c r="L1343" s="128"/>
    </row>
    <row r="1344" spans="1:12" s="125" customFormat="1" ht="12.75" hidden="1" x14ac:dyDescent="0.2">
      <c r="A1344" s="129">
        <v>3294</v>
      </c>
      <c r="B1344" s="130" t="s">
        <v>604</v>
      </c>
      <c r="C1344" s="131"/>
      <c r="D1344" s="131">
        <f t="shared" si="60"/>
        <v>0</v>
      </c>
      <c r="E1344" s="131"/>
      <c r="F1344" s="132"/>
      <c r="G1344" s="140"/>
      <c r="H1344" s="140"/>
      <c r="I1344" s="133"/>
      <c r="J1344" s="140"/>
      <c r="K1344" s="128"/>
      <c r="L1344" s="128"/>
    </row>
    <row r="1345" spans="1:12" s="125" customFormat="1" ht="12.75" hidden="1" x14ac:dyDescent="0.2">
      <c r="A1345" s="129">
        <v>3295</v>
      </c>
      <c r="B1345" s="130" t="s">
        <v>605</v>
      </c>
      <c r="C1345" s="131"/>
      <c r="D1345" s="131">
        <f t="shared" si="60"/>
        <v>0</v>
      </c>
      <c r="E1345" s="131"/>
      <c r="F1345" s="132"/>
      <c r="G1345" s="140"/>
      <c r="H1345" s="140"/>
      <c r="I1345" s="133"/>
      <c r="J1345" s="140"/>
      <c r="K1345" s="128"/>
      <c r="L1345" s="128"/>
    </row>
    <row r="1346" spans="1:12" s="125" customFormat="1" ht="12.75" hidden="1" x14ac:dyDescent="0.2">
      <c r="A1346" s="129">
        <v>3296</v>
      </c>
      <c r="B1346" s="130" t="s">
        <v>606</v>
      </c>
      <c r="C1346" s="131"/>
      <c r="D1346" s="131">
        <f t="shared" si="60"/>
        <v>0</v>
      </c>
      <c r="F1346" s="132"/>
      <c r="G1346" s="140"/>
      <c r="H1346" s="140"/>
      <c r="I1346" s="133"/>
      <c r="J1346" s="140"/>
      <c r="K1346" s="128"/>
      <c r="L1346" s="128"/>
    </row>
    <row r="1347" spans="1:12" s="125" customFormat="1" ht="12.75" hidden="1" x14ac:dyDescent="0.2">
      <c r="A1347" s="129">
        <v>3299</v>
      </c>
      <c r="B1347" s="130" t="s">
        <v>600</v>
      </c>
      <c r="C1347" s="131"/>
      <c r="D1347" s="131">
        <f t="shared" si="60"/>
        <v>0</v>
      </c>
      <c r="E1347" s="131"/>
      <c r="F1347" s="132"/>
      <c r="G1347" s="140"/>
      <c r="H1347" s="140"/>
      <c r="I1347" s="133"/>
      <c r="J1347" s="140"/>
      <c r="K1347" s="128"/>
      <c r="L1347" s="128"/>
    </row>
    <row r="1348" spans="1:12" s="125" customFormat="1" ht="12.75" hidden="1" x14ac:dyDescent="0.2">
      <c r="A1348" s="121">
        <v>342</v>
      </c>
      <c r="B1348" s="122" t="s">
        <v>607</v>
      </c>
      <c r="C1348" s="123">
        <f>+C1349</f>
        <v>0</v>
      </c>
      <c r="D1348" s="123">
        <f>+D1349</f>
        <v>0</v>
      </c>
      <c r="E1348" s="123">
        <f>+E1349</f>
        <v>0</v>
      </c>
      <c r="F1348" s="124" t="e">
        <f>+E1348/D1348*100</f>
        <v>#DIV/0!</v>
      </c>
      <c r="I1348" s="133"/>
      <c r="K1348" s="128"/>
      <c r="L1348" s="128"/>
    </row>
    <row r="1349" spans="1:12" s="125" customFormat="1" ht="25.5" hidden="1" x14ac:dyDescent="0.2">
      <c r="A1349" s="130">
        <v>3423</v>
      </c>
      <c r="B1349" s="130" t="s">
        <v>276</v>
      </c>
      <c r="C1349" s="131">
        <v>0</v>
      </c>
      <c r="D1349" s="131">
        <f>C1349</f>
        <v>0</v>
      </c>
      <c r="E1349" s="131"/>
      <c r="F1349" s="132"/>
      <c r="I1349" s="133"/>
      <c r="K1349" s="128"/>
      <c r="L1349" s="128"/>
    </row>
    <row r="1350" spans="1:12" s="125" customFormat="1" ht="12.75" hidden="1" x14ac:dyDescent="0.2">
      <c r="A1350" s="121">
        <v>343</v>
      </c>
      <c r="B1350" s="122" t="s">
        <v>608</v>
      </c>
      <c r="C1350" s="123">
        <f>SUM(C1351:C1353)</f>
        <v>0</v>
      </c>
      <c r="D1350" s="123">
        <f>SUM(D1351:D1353)</f>
        <v>0</v>
      </c>
      <c r="E1350" s="123">
        <f>SUM(E1351:E1353)</f>
        <v>0</v>
      </c>
      <c r="F1350" s="124" t="e">
        <f>+E1350/D1350*100</f>
        <v>#DIV/0!</v>
      </c>
      <c r="I1350" s="133"/>
      <c r="K1350" s="128"/>
      <c r="L1350" s="128"/>
    </row>
    <row r="1351" spans="1:12" s="125" customFormat="1" ht="12.75" hidden="1" x14ac:dyDescent="0.2">
      <c r="A1351" s="129">
        <v>3431</v>
      </c>
      <c r="B1351" s="130" t="s">
        <v>609</v>
      </c>
      <c r="C1351" s="131">
        <v>0</v>
      </c>
      <c r="D1351" s="131">
        <f>C1351</f>
        <v>0</v>
      </c>
      <c r="E1351" s="131"/>
      <c r="F1351" s="132"/>
      <c r="I1351" s="133"/>
      <c r="K1351" s="128"/>
      <c r="L1351" s="128"/>
    </row>
    <row r="1352" spans="1:12" s="125" customFormat="1" ht="25.5" hidden="1" x14ac:dyDescent="0.2">
      <c r="A1352" s="129">
        <v>3432</v>
      </c>
      <c r="B1352" s="130" t="s">
        <v>610</v>
      </c>
      <c r="C1352" s="131">
        <v>0</v>
      </c>
      <c r="D1352" s="131">
        <f>C1352</f>
        <v>0</v>
      </c>
      <c r="E1352" s="131"/>
      <c r="F1352" s="132"/>
      <c r="I1352" s="133"/>
      <c r="K1352" s="128"/>
      <c r="L1352" s="128"/>
    </row>
    <row r="1353" spans="1:12" s="125" customFormat="1" ht="12.75" hidden="1" x14ac:dyDescent="0.2">
      <c r="A1353" s="129">
        <v>3433</v>
      </c>
      <c r="B1353" s="130" t="s">
        <v>611</v>
      </c>
      <c r="C1353" s="131">
        <v>0</v>
      </c>
      <c r="D1353" s="131">
        <f>C1353</f>
        <v>0</v>
      </c>
      <c r="E1353" s="131"/>
      <c r="F1353" s="132"/>
      <c r="I1353" s="133"/>
      <c r="K1353" s="128"/>
      <c r="L1353" s="128"/>
    </row>
    <row r="1354" spans="1:12" s="125" customFormat="1" ht="25.5" hidden="1" x14ac:dyDescent="0.2">
      <c r="A1354" s="121">
        <v>369</v>
      </c>
      <c r="B1354" s="122" t="s">
        <v>612</v>
      </c>
      <c r="C1354" s="123">
        <f>C1355+C1356</f>
        <v>0</v>
      </c>
      <c r="D1354" s="123">
        <f>D1355+D1356</f>
        <v>0</v>
      </c>
      <c r="E1354" s="123">
        <f>E1355+E1356</f>
        <v>0</v>
      </c>
      <c r="F1354" s="124" t="e">
        <f>+E1354/D1354*100</f>
        <v>#DIV/0!</v>
      </c>
      <c r="I1354" s="133"/>
      <c r="K1354" s="128"/>
      <c r="L1354" s="128"/>
    </row>
    <row r="1355" spans="1:12" s="125" customFormat="1" ht="25.5" hidden="1" x14ac:dyDescent="0.2">
      <c r="A1355" s="143">
        <v>3691</v>
      </c>
      <c r="B1355" s="143" t="s">
        <v>613</v>
      </c>
      <c r="C1355" s="131">
        <v>0</v>
      </c>
      <c r="D1355" s="131">
        <f>C1355</f>
        <v>0</v>
      </c>
      <c r="E1355" s="131"/>
      <c r="F1355" s="132"/>
      <c r="I1355" s="133"/>
      <c r="K1355" s="128"/>
      <c r="L1355" s="128"/>
    </row>
    <row r="1356" spans="1:12" s="125" customFormat="1" ht="25.5" hidden="1" x14ac:dyDescent="0.2">
      <c r="A1356" s="143">
        <v>3693</v>
      </c>
      <c r="B1356" s="143" t="s">
        <v>77</v>
      </c>
      <c r="C1356" s="131">
        <v>0</v>
      </c>
      <c r="D1356" s="131">
        <f>C1356</f>
        <v>0</v>
      </c>
      <c r="E1356" s="131"/>
      <c r="F1356" s="132"/>
      <c r="I1356" s="133"/>
      <c r="K1356" s="128"/>
      <c r="L1356" s="128"/>
    </row>
    <row r="1357" spans="1:12" s="125" customFormat="1" ht="25.5" hidden="1" x14ac:dyDescent="0.2">
      <c r="A1357" s="121">
        <v>372</v>
      </c>
      <c r="B1357" s="122" t="s">
        <v>614</v>
      </c>
      <c r="C1357" s="123">
        <f>SUM(C1358:C1358)</f>
        <v>0</v>
      </c>
      <c r="D1357" s="123">
        <f>SUM(D1358:D1358)</f>
        <v>0</v>
      </c>
      <c r="E1357" s="123">
        <f>SUM(E1358:E1358)</f>
        <v>0</v>
      </c>
      <c r="F1357" s="124" t="e">
        <f>+E1357/D1357*100</f>
        <v>#DIV/0!</v>
      </c>
      <c r="I1357" s="133"/>
      <c r="K1357" s="128"/>
      <c r="L1357" s="128"/>
    </row>
    <row r="1358" spans="1:12" s="125" customFormat="1" ht="12.75" hidden="1" x14ac:dyDescent="0.2">
      <c r="A1358" s="129">
        <v>3721</v>
      </c>
      <c r="B1358" s="130" t="s">
        <v>615</v>
      </c>
      <c r="C1358" s="131">
        <v>0</v>
      </c>
      <c r="D1358" s="131">
        <f>C1358</f>
        <v>0</v>
      </c>
      <c r="E1358" s="131"/>
      <c r="F1358" s="132"/>
      <c r="I1358" s="133"/>
      <c r="K1358" s="128"/>
      <c r="L1358" s="128"/>
    </row>
    <row r="1359" spans="1:12" s="125" customFormat="1" ht="12.75" hidden="1" x14ac:dyDescent="0.2">
      <c r="A1359" s="121">
        <v>381</v>
      </c>
      <c r="B1359" s="122" t="s">
        <v>125</v>
      </c>
      <c r="C1359" s="123">
        <f>+C1360</f>
        <v>0</v>
      </c>
      <c r="D1359" s="123">
        <f>+D1360</f>
        <v>0</v>
      </c>
      <c r="E1359" s="123">
        <f>+E1360</f>
        <v>0</v>
      </c>
      <c r="F1359" s="124" t="e">
        <f>+E1359/D1359*100</f>
        <v>#DIV/0!</v>
      </c>
      <c r="I1359" s="133"/>
      <c r="K1359" s="128"/>
      <c r="L1359" s="128"/>
    </row>
    <row r="1360" spans="1:12" s="125" customFormat="1" ht="12.75" hidden="1" x14ac:dyDescent="0.2">
      <c r="A1360" s="129" t="s">
        <v>354</v>
      </c>
      <c r="B1360" s="130" t="s">
        <v>355</v>
      </c>
      <c r="C1360" s="131">
        <v>0</v>
      </c>
      <c r="D1360" s="131">
        <f>C1360</f>
        <v>0</v>
      </c>
      <c r="E1360" s="131">
        <v>0</v>
      </c>
      <c r="F1360" s="132"/>
      <c r="I1360" s="133"/>
      <c r="K1360" s="128"/>
      <c r="L1360" s="128"/>
    </row>
    <row r="1361" spans="1:13" s="125" customFormat="1" ht="12.75" hidden="1" x14ac:dyDescent="0.2">
      <c r="A1361" s="121">
        <v>383</v>
      </c>
      <c r="B1361" s="122" t="s">
        <v>616</v>
      </c>
      <c r="C1361" s="123">
        <f>+C1362+C1363</f>
        <v>0</v>
      </c>
      <c r="D1361" s="123">
        <f>+D1362+D1363</f>
        <v>0</v>
      </c>
      <c r="E1361" s="123">
        <f>+E1362+E1363</f>
        <v>0</v>
      </c>
      <c r="F1361" s="124" t="e">
        <f>+E1361/D1361*100</f>
        <v>#DIV/0!</v>
      </c>
      <c r="I1361" s="133"/>
      <c r="K1361" s="128"/>
      <c r="L1361" s="128"/>
    </row>
    <row r="1362" spans="1:13" s="125" customFormat="1" ht="12.75" hidden="1" x14ac:dyDescent="0.2">
      <c r="A1362" s="129">
        <v>3831</v>
      </c>
      <c r="B1362" s="130" t="s">
        <v>617</v>
      </c>
      <c r="C1362" s="131">
        <v>0</v>
      </c>
      <c r="D1362" s="131">
        <f>C1362</f>
        <v>0</v>
      </c>
      <c r="E1362" s="131"/>
      <c r="F1362" s="132"/>
      <c r="I1362" s="133"/>
      <c r="K1362" s="128"/>
      <c r="L1362" s="128"/>
    </row>
    <row r="1363" spans="1:13" s="125" customFormat="1" ht="12.75" hidden="1" x14ac:dyDescent="0.2">
      <c r="A1363" s="129">
        <v>3834</v>
      </c>
      <c r="B1363" s="130" t="s">
        <v>372</v>
      </c>
      <c r="C1363" s="131">
        <v>0</v>
      </c>
      <c r="D1363" s="131">
        <f>C1363</f>
        <v>0</v>
      </c>
      <c r="E1363" s="131">
        <v>0</v>
      </c>
      <c r="F1363" s="132"/>
      <c r="I1363" s="133"/>
      <c r="K1363" s="128"/>
      <c r="L1363" s="128"/>
    </row>
    <row r="1364" spans="1:13" s="125" customFormat="1" ht="12.75" hidden="1" x14ac:dyDescent="0.2">
      <c r="A1364" s="121">
        <v>385</v>
      </c>
      <c r="B1364" s="122" t="s">
        <v>618</v>
      </c>
      <c r="C1364" s="123">
        <v>0</v>
      </c>
      <c r="D1364" s="131">
        <f>C1364</f>
        <v>0</v>
      </c>
      <c r="E1364" s="123">
        <v>0</v>
      </c>
      <c r="F1364" s="124">
        <v>0</v>
      </c>
      <c r="I1364" s="133"/>
      <c r="K1364" s="128"/>
      <c r="L1364" s="128"/>
    </row>
    <row r="1365" spans="1:13" s="125" customFormat="1" ht="12.75" x14ac:dyDescent="0.2">
      <c r="A1365" s="121">
        <v>421</v>
      </c>
      <c r="B1365" s="122" t="s">
        <v>619</v>
      </c>
      <c r="C1365" s="123">
        <f>SUM(C1366:C1367)</f>
        <v>0</v>
      </c>
      <c r="D1365" s="123">
        <f>SUM(D1366:D1367)</f>
        <v>0</v>
      </c>
      <c r="E1365" s="123">
        <f>SUM(E1366:E1367)</f>
        <v>503502.13999999996</v>
      </c>
      <c r="F1365" s="124" t="s">
        <v>647</v>
      </c>
      <c r="I1365" s="133"/>
      <c r="K1365" s="128"/>
      <c r="L1365" s="128"/>
    </row>
    <row r="1366" spans="1:13" s="125" customFormat="1" ht="12.75" x14ac:dyDescent="0.2">
      <c r="A1366" s="129">
        <v>4212</v>
      </c>
      <c r="B1366" s="130" t="s">
        <v>620</v>
      </c>
      <c r="C1366" s="131">
        <v>0</v>
      </c>
      <c r="D1366" s="131">
        <f>C1366</f>
        <v>0</v>
      </c>
      <c r="E1366" s="131">
        <v>170639.18</v>
      </c>
      <c r="F1366" s="132"/>
      <c r="I1366" s="133"/>
      <c r="K1366" s="128"/>
      <c r="L1366" s="128"/>
    </row>
    <row r="1367" spans="1:13" s="125" customFormat="1" ht="12.75" x14ac:dyDescent="0.2">
      <c r="A1367" s="129">
        <v>4214</v>
      </c>
      <c r="B1367" s="130" t="s">
        <v>621</v>
      </c>
      <c r="C1367" s="131">
        <v>0</v>
      </c>
      <c r="D1367" s="131">
        <f>C1367</f>
        <v>0</v>
      </c>
      <c r="E1367" s="131">
        <v>332862.95999999996</v>
      </c>
      <c r="F1367" s="132"/>
      <c r="I1367" s="133"/>
      <c r="K1367" s="128"/>
      <c r="L1367" s="128"/>
    </row>
    <row r="1368" spans="1:13" s="125" customFormat="1" ht="12.75" x14ac:dyDescent="0.2">
      <c r="A1368" s="121">
        <v>422</v>
      </c>
      <c r="B1368" s="122" t="s">
        <v>622</v>
      </c>
      <c r="C1368" s="123">
        <f>SUM(C1369:C1374)</f>
        <v>0</v>
      </c>
      <c r="D1368" s="123">
        <f>SUM(D1369:D1374)</f>
        <v>0</v>
      </c>
      <c r="E1368" s="123">
        <f>SUM(E1369:E1374)</f>
        <v>65326.16</v>
      </c>
      <c r="F1368" s="124" t="s">
        <v>647</v>
      </c>
      <c r="I1368" s="133"/>
      <c r="K1368" s="128"/>
      <c r="L1368" s="128"/>
    </row>
    <row r="1369" spans="1:13" s="125" customFormat="1" ht="12.75" x14ac:dyDescent="0.2">
      <c r="A1369" s="129">
        <v>4221</v>
      </c>
      <c r="B1369" s="130" t="s">
        <v>623</v>
      </c>
      <c r="C1369" s="131"/>
      <c r="D1369" s="131">
        <f t="shared" ref="D1369:D1374" si="61">C1369</f>
        <v>0</v>
      </c>
      <c r="E1369" s="131">
        <v>65326.16</v>
      </c>
      <c r="F1369" s="132"/>
      <c r="I1369" s="133"/>
      <c r="K1369" s="128"/>
      <c r="L1369" s="128"/>
    </row>
    <row r="1370" spans="1:13" s="125" customFormat="1" ht="12.75" hidden="1" x14ac:dyDescent="0.2">
      <c r="A1370" s="129">
        <v>4222</v>
      </c>
      <c r="B1370" s="130" t="s">
        <v>624</v>
      </c>
      <c r="C1370" s="131"/>
      <c r="D1370" s="131">
        <f t="shared" si="61"/>
        <v>0</v>
      </c>
      <c r="F1370" s="132"/>
      <c r="I1370" s="133"/>
      <c r="K1370" s="128"/>
      <c r="L1370" s="128"/>
    </row>
    <row r="1371" spans="1:13" s="125" customFormat="1" ht="12.75" hidden="1" x14ac:dyDescent="0.2">
      <c r="A1371" s="129">
        <v>4223</v>
      </c>
      <c r="B1371" s="130" t="s">
        <v>625</v>
      </c>
      <c r="C1371" s="131"/>
      <c r="D1371" s="131">
        <f t="shared" si="61"/>
        <v>0</v>
      </c>
      <c r="E1371" s="131"/>
      <c r="F1371" s="132"/>
      <c r="I1371" s="133"/>
      <c r="J1371" s="140"/>
      <c r="K1371" s="141"/>
      <c r="L1371" s="141"/>
      <c r="M1371" s="140"/>
    </row>
    <row r="1372" spans="1:13" s="125" customFormat="1" ht="12.75" hidden="1" x14ac:dyDescent="0.2">
      <c r="A1372" s="129">
        <v>4224</v>
      </c>
      <c r="B1372" s="130" t="s">
        <v>626</v>
      </c>
      <c r="C1372" s="131"/>
      <c r="D1372" s="131">
        <f t="shared" si="61"/>
        <v>0</v>
      </c>
      <c r="E1372" s="131"/>
      <c r="F1372" s="132"/>
      <c r="I1372" s="133"/>
      <c r="J1372" s="140"/>
      <c r="K1372" s="141"/>
      <c r="L1372" s="141"/>
      <c r="M1372" s="140"/>
    </row>
    <row r="1373" spans="1:13" s="125" customFormat="1" ht="12.75" hidden="1" x14ac:dyDescent="0.2">
      <c r="A1373" s="129">
        <v>4225</v>
      </c>
      <c r="B1373" s="130" t="s">
        <v>627</v>
      </c>
      <c r="C1373" s="131"/>
      <c r="D1373" s="131">
        <f t="shared" si="61"/>
        <v>0</v>
      </c>
      <c r="E1373" s="131"/>
      <c r="F1373" s="132"/>
      <c r="I1373" s="133"/>
      <c r="J1373" s="140"/>
      <c r="K1373" s="141"/>
      <c r="L1373" s="141"/>
      <c r="M1373" s="140"/>
    </row>
    <row r="1374" spans="1:13" s="125" customFormat="1" ht="12.75" hidden="1" x14ac:dyDescent="0.2">
      <c r="A1374" s="129">
        <v>4227</v>
      </c>
      <c r="B1374" s="130" t="s">
        <v>628</v>
      </c>
      <c r="C1374" s="131">
        <v>0</v>
      </c>
      <c r="D1374" s="131">
        <f t="shared" si="61"/>
        <v>0</v>
      </c>
      <c r="E1374" s="131"/>
      <c r="F1374" s="132"/>
      <c r="I1374" s="133"/>
      <c r="J1374" s="140"/>
      <c r="K1374" s="141"/>
      <c r="L1374" s="141"/>
      <c r="M1374" s="140"/>
    </row>
    <row r="1375" spans="1:13" s="125" customFormat="1" ht="12.75" hidden="1" x14ac:dyDescent="0.2">
      <c r="A1375" s="121">
        <v>423</v>
      </c>
      <c r="B1375" s="122" t="s">
        <v>629</v>
      </c>
      <c r="C1375" s="123">
        <f>+C1376+C1377</f>
        <v>0</v>
      </c>
      <c r="D1375" s="123">
        <f>+D1376+D1377</f>
        <v>0</v>
      </c>
      <c r="E1375" s="123">
        <f>+E1376+E1377</f>
        <v>0</v>
      </c>
      <c r="F1375" s="124" t="e">
        <f>+E1375/D1375*100</f>
        <v>#DIV/0!</v>
      </c>
      <c r="I1375" s="133"/>
      <c r="J1375" s="140"/>
      <c r="K1375" s="141"/>
      <c r="L1375" s="141"/>
      <c r="M1375" s="140"/>
    </row>
    <row r="1376" spans="1:13" s="125" customFormat="1" ht="12.75" hidden="1" x14ac:dyDescent="0.2">
      <c r="A1376" s="129">
        <v>4231</v>
      </c>
      <c r="B1376" s="130" t="s">
        <v>630</v>
      </c>
      <c r="C1376" s="131">
        <v>0</v>
      </c>
      <c r="D1376" s="131">
        <f>C1376</f>
        <v>0</v>
      </c>
      <c r="E1376" s="131"/>
      <c r="F1376" s="132"/>
      <c r="I1376" s="133"/>
      <c r="J1376" s="140"/>
      <c r="K1376" s="141"/>
      <c r="L1376" s="141"/>
      <c r="M1376" s="140"/>
    </row>
    <row r="1377" spans="1:13" s="125" customFormat="1" ht="25.5" hidden="1" x14ac:dyDescent="0.2">
      <c r="A1377" s="129">
        <v>4233</v>
      </c>
      <c r="B1377" s="130" t="s">
        <v>631</v>
      </c>
      <c r="C1377" s="131">
        <v>0</v>
      </c>
      <c r="D1377" s="131">
        <f>C1377</f>
        <v>0</v>
      </c>
      <c r="E1377" s="131"/>
      <c r="F1377" s="132"/>
      <c r="I1377" s="133"/>
      <c r="J1377" s="140"/>
      <c r="K1377" s="141"/>
      <c r="L1377" s="141"/>
      <c r="M1377" s="140"/>
    </row>
    <row r="1378" spans="1:13" s="125" customFormat="1" ht="25.5" hidden="1" x14ac:dyDescent="0.2">
      <c r="A1378" s="121">
        <v>424</v>
      </c>
      <c r="B1378" s="122" t="s">
        <v>632</v>
      </c>
      <c r="C1378" s="123">
        <f>+C1379</f>
        <v>0</v>
      </c>
      <c r="D1378" s="123">
        <f>+D1379</f>
        <v>0</v>
      </c>
      <c r="E1378" s="123">
        <f>+E1379</f>
        <v>0</v>
      </c>
      <c r="F1378" s="124" t="e">
        <f>+E1378/D1378*100</f>
        <v>#DIV/0!</v>
      </c>
      <c r="I1378" s="133"/>
      <c r="K1378" s="128"/>
      <c r="L1378" s="128"/>
    </row>
    <row r="1379" spans="1:13" s="125" customFormat="1" ht="12.75" hidden="1" x14ac:dyDescent="0.2">
      <c r="A1379" s="136" t="s">
        <v>633</v>
      </c>
      <c r="B1379" s="137" t="s">
        <v>634</v>
      </c>
      <c r="C1379" s="131">
        <v>0</v>
      </c>
      <c r="D1379" s="131">
        <f>C1379</f>
        <v>0</v>
      </c>
      <c r="E1379" s="131"/>
      <c r="F1379" s="132"/>
      <c r="I1379" s="133"/>
      <c r="K1379" s="128"/>
      <c r="L1379" s="128"/>
    </row>
    <row r="1380" spans="1:13" s="125" customFormat="1" ht="12.75" hidden="1" x14ac:dyDescent="0.2">
      <c r="A1380" s="121">
        <v>426</v>
      </c>
      <c r="B1380" s="122" t="s">
        <v>635</v>
      </c>
      <c r="C1380" s="123">
        <f>SUM(C1381:C1381)</f>
        <v>0</v>
      </c>
      <c r="D1380" s="123">
        <f>SUM(D1381:D1381)</f>
        <v>0</v>
      </c>
      <c r="E1380" s="123">
        <f>SUM(E1381:E1381)</f>
        <v>0</v>
      </c>
      <c r="F1380" s="124" t="e">
        <f>+E1380/D1380*100</f>
        <v>#DIV/0!</v>
      </c>
      <c r="I1380" s="133"/>
      <c r="K1380" s="128"/>
      <c r="L1380" s="128"/>
    </row>
    <row r="1381" spans="1:13" s="125" customFormat="1" ht="12.75" hidden="1" x14ac:dyDescent="0.2">
      <c r="A1381" s="129">
        <v>4262</v>
      </c>
      <c r="B1381" s="130" t="s">
        <v>636</v>
      </c>
      <c r="C1381" s="131"/>
      <c r="D1381" s="131"/>
      <c r="E1381" s="131"/>
      <c r="F1381" s="132"/>
      <c r="I1381" s="133"/>
      <c r="K1381" s="128"/>
      <c r="L1381" s="128"/>
    </row>
    <row r="1382" spans="1:13" s="125" customFormat="1" ht="12.75" hidden="1" x14ac:dyDescent="0.2">
      <c r="A1382" s="121">
        <v>451</v>
      </c>
      <c r="B1382" s="122" t="s">
        <v>637</v>
      </c>
      <c r="C1382" s="123">
        <f>+C1383</f>
        <v>0</v>
      </c>
      <c r="D1382" s="123">
        <f>+D1383</f>
        <v>0</v>
      </c>
      <c r="E1382" s="123">
        <f>+E1383</f>
        <v>0</v>
      </c>
      <c r="F1382" s="124" t="e">
        <f>+E1382/D1382*100</f>
        <v>#DIV/0!</v>
      </c>
      <c r="I1382" s="133"/>
      <c r="K1382" s="128"/>
      <c r="L1382" s="128"/>
    </row>
    <row r="1383" spans="1:13" s="125" customFormat="1" ht="12.75" hidden="1" x14ac:dyDescent="0.2">
      <c r="A1383" s="129">
        <v>4511</v>
      </c>
      <c r="B1383" s="130" t="s">
        <v>637</v>
      </c>
      <c r="C1383" s="174"/>
      <c r="D1383" s="131">
        <f>C1383</f>
        <v>0</v>
      </c>
      <c r="E1383" s="131">
        <v>0</v>
      </c>
      <c r="F1383" s="132"/>
      <c r="I1383" s="133"/>
      <c r="K1383" s="128"/>
      <c r="L1383" s="128"/>
    </row>
    <row r="1384" spans="1:13" s="125" customFormat="1" ht="12.75" hidden="1" x14ac:dyDescent="0.2">
      <c r="A1384" s="130"/>
      <c r="B1384" s="130"/>
      <c r="C1384" s="131"/>
      <c r="D1384" s="131">
        <f>C1384</f>
        <v>0</v>
      </c>
      <c r="E1384" s="131"/>
      <c r="F1384" s="132"/>
      <c r="I1384" s="133"/>
      <c r="K1384" s="128"/>
      <c r="L1384" s="128"/>
    </row>
    <row r="1385" spans="1:13" s="125" customFormat="1" ht="38.25" hidden="1" x14ac:dyDescent="0.2">
      <c r="A1385" s="121">
        <v>544</v>
      </c>
      <c r="B1385" s="122" t="s">
        <v>548</v>
      </c>
      <c r="C1385" s="123">
        <f>C1386</f>
        <v>0</v>
      </c>
      <c r="D1385" s="123">
        <f>D1386</f>
        <v>0</v>
      </c>
      <c r="E1385" s="123">
        <f>E1386</f>
        <v>0</v>
      </c>
      <c r="F1385" s="124" t="e">
        <f>+E1385/D1385*100</f>
        <v>#DIV/0!</v>
      </c>
      <c r="I1385" s="133"/>
      <c r="K1385" s="128"/>
      <c r="L1385" s="128"/>
    </row>
    <row r="1386" spans="1:13" s="125" customFormat="1" ht="38.25" hidden="1" x14ac:dyDescent="0.2">
      <c r="A1386" s="129">
        <v>5445</v>
      </c>
      <c r="B1386" s="130" t="s">
        <v>638</v>
      </c>
      <c r="C1386" s="131">
        <v>0</v>
      </c>
      <c r="D1386" s="131">
        <f>C1386</f>
        <v>0</v>
      </c>
      <c r="E1386" s="131"/>
      <c r="F1386" s="132"/>
      <c r="I1386" s="133"/>
      <c r="K1386" s="128"/>
      <c r="L1386" s="128"/>
    </row>
    <row r="1387" spans="1:13" s="125" customFormat="1" ht="51" customHeight="1" x14ac:dyDescent="0.2">
      <c r="A1387" s="245" t="s">
        <v>698</v>
      </c>
      <c r="B1387" s="245"/>
      <c r="C1387" s="147">
        <f>C1305+C1310+C1312+C1316+C1321+C1328+C1338+C1340+C1348+C1350+C1354+C1357+C1359+C1361+C1365+C1368+C1375+C1378+C1380+C1382+C1385</f>
        <v>0</v>
      </c>
      <c r="D1387" s="147">
        <f>D1305+D1310+D1312+D1316+D1321+D1328+D1338+D1340+D1348+D1350+D1354+D1357+D1359+D1361+D1365+D1368+D1375+D1378+D1380+D1382+D1385</f>
        <v>0</v>
      </c>
      <c r="E1387" s="147">
        <f>E1305+E1310+E1312+E1316+E1321+E1328+E1338+E1340+E1348+E1350+E1354+E1357+E1359+E1361+E1365+E1368+E1375+E1378+E1380+E1382+E1385</f>
        <v>941101.13</v>
      </c>
      <c r="F1387" s="148" t="s">
        <v>647</v>
      </c>
      <c r="I1387" s="133"/>
      <c r="K1387" s="128"/>
      <c r="L1387" s="128"/>
    </row>
    <row r="1388" spans="1:13" s="158" customFormat="1" ht="12.75" x14ac:dyDescent="0.25">
      <c r="A1388" s="156"/>
      <c r="B1388" s="157"/>
      <c r="C1388" s="156"/>
      <c r="D1388" s="156"/>
      <c r="E1388" s="156"/>
      <c r="F1388" s="156"/>
      <c r="I1388" s="116"/>
    </row>
    <row r="1389" spans="1:13" s="158" customFormat="1" ht="12.75" x14ac:dyDescent="0.25">
      <c r="A1389" s="156"/>
      <c r="B1389" s="157"/>
      <c r="C1389" s="156"/>
      <c r="D1389" s="156"/>
      <c r="E1389" s="156"/>
      <c r="F1389" s="156"/>
      <c r="I1389" s="116"/>
    </row>
    <row r="1390" spans="1:13" s="115" customFormat="1" ht="38.25" x14ac:dyDescent="0.25">
      <c r="A1390" s="111" t="s">
        <v>563</v>
      </c>
      <c r="B1390" s="112" t="s">
        <v>700</v>
      </c>
      <c r="C1390" s="113"/>
      <c r="D1390" s="113"/>
      <c r="E1390" s="113"/>
      <c r="F1390" s="114"/>
      <c r="I1390" s="116"/>
    </row>
    <row r="1391" spans="1:13" s="115" customFormat="1" ht="25.5" x14ac:dyDescent="0.25">
      <c r="A1391" s="117" t="s">
        <v>565</v>
      </c>
      <c r="B1391" s="118" t="s">
        <v>675</v>
      </c>
      <c r="C1391" s="119"/>
      <c r="D1391" s="119"/>
      <c r="E1391" s="119"/>
      <c r="F1391" s="120"/>
      <c r="I1391" s="116"/>
    </row>
    <row r="1392" spans="1:13" s="125" customFormat="1" ht="12.75" hidden="1" x14ac:dyDescent="0.2">
      <c r="A1392" s="121">
        <v>311</v>
      </c>
      <c r="B1392" s="122" t="s">
        <v>567</v>
      </c>
      <c r="C1392" s="123">
        <f>+C1393+C1394+C1395+C1396</f>
        <v>0</v>
      </c>
      <c r="D1392" s="123">
        <f>+D1393+D1394+D1395+D1396</f>
        <v>0</v>
      </c>
      <c r="E1392" s="123">
        <f>+E1393+E1394+E1395+E1396</f>
        <v>0</v>
      </c>
      <c r="F1392" s="124" t="s">
        <v>647</v>
      </c>
      <c r="I1392" s="133"/>
      <c r="K1392" s="128"/>
      <c r="L1392" s="128"/>
    </row>
    <row r="1393" spans="1:12" s="125" customFormat="1" ht="12.75" hidden="1" x14ac:dyDescent="0.2">
      <c r="A1393" s="129">
        <v>3111</v>
      </c>
      <c r="B1393" s="130" t="s">
        <v>568</v>
      </c>
      <c r="C1393" s="131"/>
      <c r="D1393" s="131">
        <f>C1393</f>
        <v>0</v>
      </c>
      <c r="E1393" s="131"/>
      <c r="F1393" s="132"/>
      <c r="I1393" s="133"/>
      <c r="J1393" s="134"/>
      <c r="K1393" s="128"/>
      <c r="L1393" s="128"/>
    </row>
    <row r="1394" spans="1:12" s="125" customFormat="1" ht="12.75" hidden="1" x14ac:dyDescent="0.2">
      <c r="A1394" s="129">
        <v>3112</v>
      </c>
      <c r="B1394" s="130" t="s">
        <v>569</v>
      </c>
      <c r="C1394" s="131"/>
      <c r="D1394" s="131">
        <f>C1394</f>
        <v>0</v>
      </c>
      <c r="E1394" s="131"/>
      <c r="F1394" s="132"/>
      <c r="I1394" s="133"/>
      <c r="J1394" s="134"/>
      <c r="K1394" s="128"/>
      <c r="L1394" s="128"/>
    </row>
    <row r="1395" spans="1:12" s="125" customFormat="1" ht="12.75" hidden="1" x14ac:dyDescent="0.2">
      <c r="A1395" s="129">
        <v>3113</v>
      </c>
      <c r="B1395" s="130" t="s">
        <v>570</v>
      </c>
      <c r="C1395" s="131"/>
      <c r="D1395" s="131">
        <f>C1395</f>
        <v>0</v>
      </c>
      <c r="E1395" s="131"/>
      <c r="F1395" s="132"/>
      <c r="I1395" s="133"/>
      <c r="J1395" s="134"/>
      <c r="K1395" s="128"/>
      <c r="L1395" s="128"/>
    </row>
    <row r="1396" spans="1:12" s="125" customFormat="1" ht="12.75" hidden="1" x14ac:dyDescent="0.2">
      <c r="A1396" s="129">
        <v>3114</v>
      </c>
      <c r="B1396" s="130" t="s">
        <v>193</v>
      </c>
      <c r="C1396" s="131">
        <v>0</v>
      </c>
      <c r="D1396" s="131">
        <f>C1396</f>
        <v>0</v>
      </c>
      <c r="E1396" s="131">
        <v>0</v>
      </c>
      <c r="F1396" s="132"/>
      <c r="I1396" s="133"/>
      <c r="J1396" s="134"/>
      <c r="K1396" s="128"/>
      <c r="L1396" s="128"/>
    </row>
    <row r="1397" spans="1:12" s="125" customFormat="1" ht="12.75" hidden="1" x14ac:dyDescent="0.2">
      <c r="A1397" s="121">
        <v>312</v>
      </c>
      <c r="B1397" s="122" t="s">
        <v>571</v>
      </c>
      <c r="C1397" s="123">
        <f>+C1398</f>
        <v>0</v>
      </c>
      <c r="D1397" s="123">
        <f>+D1398</f>
        <v>0</v>
      </c>
      <c r="E1397" s="123">
        <f>+E1398</f>
        <v>0</v>
      </c>
      <c r="F1397" s="124" t="s">
        <v>647</v>
      </c>
      <c r="I1397" s="133"/>
      <c r="J1397" s="134"/>
      <c r="K1397" s="128"/>
      <c r="L1397" s="128"/>
    </row>
    <row r="1398" spans="1:12" s="125" customFormat="1" ht="12.75" hidden="1" x14ac:dyDescent="0.2">
      <c r="A1398" s="129">
        <v>3121</v>
      </c>
      <c r="B1398" s="130" t="s">
        <v>571</v>
      </c>
      <c r="C1398" s="131"/>
      <c r="D1398" s="131">
        <f>C1398</f>
        <v>0</v>
      </c>
      <c r="E1398" s="131"/>
      <c r="F1398" s="132"/>
      <c r="I1398" s="133"/>
      <c r="K1398" s="128"/>
      <c r="L1398" s="128"/>
    </row>
    <row r="1399" spans="1:12" s="125" customFormat="1" ht="12.75" hidden="1" x14ac:dyDescent="0.2">
      <c r="A1399" s="121">
        <v>313</v>
      </c>
      <c r="B1399" s="122" t="s">
        <v>572</v>
      </c>
      <c r="C1399" s="123">
        <f>SUM(C1400:C1402)</f>
        <v>0</v>
      </c>
      <c r="D1399" s="123">
        <f>SUM(D1400:D1402)</f>
        <v>0</v>
      </c>
      <c r="E1399" s="123">
        <f>SUM(E1400:E1402)</f>
        <v>0</v>
      </c>
      <c r="F1399" s="124" t="s">
        <v>647</v>
      </c>
      <c r="I1399" s="133"/>
      <c r="K1399" s="128"/>
      <c r="L1399" s="128"/>
    </row>
    <row r="1400" spans="1:12" s="125" customFormat="1" ht="12.75" hidden="1" x14ac:dyDescent="0.2">
      <c r="A1400" s="136">
        <v>3132</v>
      </c>
      <c r="B1400" s="137" t="s">
        <v>573</v>
      </c>
      <c r="C1400" s="131"/>
      <c r="D1400" s="131">
        <f>C1400</f>
        <v>0</v>
      </c>
      <c r="E1400" s="131"/>
      <c r="F1400" s="132"/>
      <c r="I1400" s="133"/>
      <c r="K1400" s="128"/>
      <c r="L1400" s="128"/>
    </row>
    <row r="1401" spans="1:12" s="125" customFormat="1" ht="25.5" hidden="1" x14ac:dyDescent="0.2">
      <c r="A1401" s="129">
        <v>3133</v>
      </c>
      <c r="B1401" s="130" t="s">
        <v>574</v>
      </c>
      <c r="C1401" s="131"/>
      <c r="D1401" s="131">
        <f>C1401</f>
        <v>0</v>
      </c>
      <c r="E1401" s="138"/>
      <c r="F1401" s="139"/>
      <c r="I1401" s="133"/>
      <c r="K1401" s="128"/>
      <c r="L1401" s="128"/>
    </row>
    <row r="1402" spans="1:12" s="125" customFormat="1" ht="25.5" hidden="1" x14ac:dyDescent="0.2">
      <c r="A1402" s="129">
        <v>3133</v>
      </c>
      <c r="B1402" s="130" t="s">
        <v>574</v>
      </c>
      <c r="C1402" s="131">
        <v>0</v>
      </c>
      <c r="D1402" s="131">
        <v>0</v>
      </c>
      <c r="E1402" s="131">
        <v>0</v>
      </c>
      <c r="F1402" s="132"/>
      <c r="I1402" s="133"/>
      <c r="K1402" s="128"/>
      <c r="L1402" s="128"/>
    </row>
    <row r="1403" spans="1:12" s="125" customFormat="1" ht="12.75" x14ac:dyDescent="0.2">
      <c r="A1403" s="121">
        <v>321</v>
      </c>
      <c r="B1403" s="122" t="s">
        <v>575</v>
      </c>
      <c r="C1403" s="123">
        <f>SUM(C1404:C1407)</f>
        <v>0</v>
      </c>
      <c r="D1403" s="123">
        <f>SUM(D1404:D1407)</f>
        <v>0</v>
      </c>
      <c r="E1403" s="123">
        <f>SUM(E1404:E1407)</f>
        <v>19.25</v>
      </c>
      <c r="F1403" s="124" t="s">
        <v>647</v>
      </c>
      <c r="I1403" s="133"/>
      <c r="K1403" s="128"/>
      <c r="L1403" s="128"/>
    </row>
    <row r="1404" spans="1:12" s="125" customFormat="1" ht="12.75" hidden="1" x14ac:dyDescent="0.2">
      <c r="A1404" s="129">
        <v>3211</v>
      </c>
      <c r="B1404" s="130" t="s">
        <v>576</v>
      </c>
      <c r="C1404" s="131"/>
      <c r="D1404" s="131">
        <f>C1404</f>
        <v>0</v>
      </c>
      <c r="E1404" s="131"/>
      <c r="F1404" s="132"/>
      <c r="I1404" s="133"/>
      <c r="K1404" s="128"/>
      <c r="L1404" s="128"/>
    </row>
    <row r="1405" spans="1:12" s="125" customFormat="1" ht="25.5" x14ac:dyDescent="0.2">
      <c r="A1405" s="129">
        <v>3212</v>
      </c>
      <c r="B1405" s="130" t="s">
        <v>577</v>
      </c>
      <c r="C1405" s="131"/>
      <c r="D1405" s="131">
        <f>C1405</f>
        <v>0</v>
      </c>
      <c r="E1405" s="131">
        <v>19.25</v>
      </c>
      <c r="F1405" s="132"/>
      <c r="I1405" s="133"/>
      <c r="K1405" s="128"/>
      <c r="L1405" s="128"/>
    </row>
    <row r="1406" spans="1:12" s="125" customFormat="1" ht="12.75" hidden="1" x14ac:dyDescent="0.2">
      <c r="A1406" s="129">
        <v>3213</v>
      </c>
      <c r="B1406" s="130" t="s">
        <v>578</v>
      </c>
      <c r="C1406" s="131"/>
      <c r="D1406" s="131">
        <f>C1406</f>
        <v>0</v>
      </c>
      <c r="E1406" s="131"/>
      <c r="F1406" s="132"/>
      <c r="I1406" s="133"/>
      <c r="K1406" s="128"/>
      <c r="L1406" s="128"/>
    </row>
    <row r="1407" spans="1:12" s="125" customFormat="1" ht="12.75" hidden="1" x14ac:dyDescent="0.2">
      <c r="A1407" s="129">
        <v>3214</v>
      </c>
      <c r="B1407" s="130" t="s">
        <v>579</v>
      </c>
      <c r="C1407" s="131"/>
      <c r="D1407" s="131">
        <f>C1407</f>
        <v>0</v>
      </c>
      <c r="E1407" s="131"/>
      <c r="F1407" s="132"/>
      <c r="I1407" s="133"/>
      <c r="K1407" s="128"/>
      <c r="L1407" s="128"/>
    </row>
    <row r="1408" spans="1:12" s="125" customFormat="1" ht="12.75" x14ac:dyDescent="0.2">
      <c r="A1408" s="121">
        <v>322</v>
      </c>
      <c r="B1408" s="122" t="s">
        <v>580</v>
      </c>
      <c r="C1408" s="123">
        <f>SUM(C1409:C1414)</f>
        <v>0</v>
      </c>
      <c r="D1408" s="123">
        <f>SUM(D1409:D1414)</f>
        <v>0</v>
      </c>
      <c r="E1408" s="123">
        <f>SUM(E1409:E1414)</f>
        <v>56.25</v>
      </c>
      <c r="F1408" s="124"/>
      <c r="I1408" s="133"/>
      <c r="K1408" s="128"/>
      <c r="L1408" s="128"/>
    </row>
    <row r="1409" spans="1:12" s="125" customFormat="1" ht="12.75" x14ac:dyDescent="0.2">
      <c r="A1409" s="129">
        <v>3221</v>
      </c>
      <c r="B1409" s="130" t="s">
        <v>581</v>
      </c>
      <c r="C1409" s="131"/>
      <c r="D1409" s="131">
        <f t="shared" ref="D1409:D1414" si="62">C1409</f>
        <v>0</v>
      </c>
      <c r="E1409" s="131">
        <v>56.25</v>
      </c>
      <c r="F1409" s="132"/>
      <c r="I1409" s="133"/>
      <c r="K1409" s="128"/>
      <c r="L1409" s="128"/>
    </row>
    <row r="1410" spans="1:12" s="125" customFormat="1" ht="12.75" hidden="1" x14ac:dyDescent="0.2">
      <c r="A1410" s="136" t="s">
        <v>582</v>
      </c>
      <c r="B1410" s="137" t="s">
        <v>583</v>
      </c>
      <c r="C1410" s="131"/>
      <c r="D1410" s="131">
        <f t="shared" si="62"/>
        <v>0</v>
      </c>
      <c r="E1410" s="131"/>
      <c r="F1410" s="132"/>
      <c r="I1410" s="133"/>
      <c r="K1410" s="128"/>
      <c r="L1410" s="128"/>
    </row>
    <row r="1411" spans="1:12" s="125" customFormat="1" ht="12.75" hidden="1" x14ac:dyDescent="0.2">
      <c r="A1411" s="129">
        <v>3223</v>
      </c>
      <c r="B1411" s="130" t="s">
        <v>584</v>
      </c>
      <c r="C1411" s="131"/>
      <c r="D1411" s="131">
        <f t="shared" si="62"/>
        <v>0</v>
      </c>
      <c r="E1411" s="131"/>
      <c r="F1411" s="132"/>
      <c r="I1411" s="133"/>
      <c r="K1411" s="128"/>
      <c r="L1411" s="128"/>
    </row>
    <row r="1412" spans="1:12" s="125" customFormat="1" ht="25.5" hidden="1" x14ac:dyDescent="0.2">
      <c r="A1412" s="136" t="s">
        <v>585</v>
      </c>
      <c r="B1412" s="137" t="s">
        <v>586</v>
      </c>
      <c r="C1412" s="131"/>
      <c r="D1412" s="131">
        <f t="shared" si="62"/>
        <v>0</v>
      </c>
      <c r="E1412" s="131"/>
      <c r="F1412" s="132"/>
      <c r="I1412" s="133"/>
      <c r="K1412" s="128"/>
      <c r="L1412" s="128"/>
    </row>
    <row r="1413" spans="1:12" s="125" customFormat="1" ht="12.75" hidden="1" x14ac:dyDescent="0.2">
      <c r="A1413" s="129">
        <v>3225</v>
      </c>
      <c r="B1413" s="130" t="s">
        <v>587</v>
      </c>
      <c r="C1413" s="131"/>
      <c r="D1413" s="131">
        <f t="shared" si="62"/>
        <v>0</v>
      </c>
      <c r="E1413" s="131"/>
      <c r="F1413" s="132"/>
      <c r="G1413" s="140"/>
      <c r="H1413" s="140"/>
      <c r="I1413" s="133"/>
      <c r="J1413" s="140"/>
      <c r="K1413" s="141"/>
      <c r="L1413" s="128"/>
    </row>
    <row r="1414" spans="1:12" s="125" customFormat="1" ht="12.75" hidden="1" x14ac:dyDescent="0.2">
      <c r="A1414" s="129">
        <v>3227</v>
      </c>
      <c r="B1414" s="130" t="s">
        <v>588</v>
      </c>
      <c r="C1414" s="131"/>
      <c r="D1414" s="131">
        <f t="shared" si="62"/>
        <v>0</v>
      </c>
      <c r="E1414" s="131"/>
      <c r="F1414" s="132"/>
      <c r="G1414" s="140"/>
      <c r="H1414" s="140"/>
      <c r="I1414" s="133"/>
      <c r="J1414" s="140"/>
      <c r="K1414" s="141"/>
      <c r="L1414" s="128"/>
    </row>
    <row r="1415" spans="1:12" s="125" customFormat="1" ht="12.75" x14ac:dyDescent="0.2">
      <c r="A1415" s="121">
        <v>323</v>
      </c>
      <c r="B1415" s="122" t="s">
        <v>589</v>
      </c>
      <c r="C1415" s="123">
        <f>SUM(C1416:C1424)</f>
        <v>0</v>
      </c>
      <c r="D1415" s="123">
        <f>SUM(D1416:D1424)</f>
        <v>0</v>
      </c>
      <c r="E1415" s="123">
        <f>SUM(E1416:E1424)</f>
        <v>26805.87</v>
      </c>
      <c r="F1415" s="124" t="s">
        <v>647</v>
      </c>
      <c r="G1415" s="140"/>
      <c r="H1415" s="140"/>
      <c r="I1415" s="133"/>
      <c r="J1415" s="140"/>
      <c r="K1415" s="141"/>
      <c r="L1415" s="128"/>
    </row>
    <row r="1416" spans="1:12" s="125" customFormat="1" ht="12.75" hidden="1" x14ac:dyDescent="0.2">
      <c r="A1416" s="129">
        <v>3231</v>
      </c>
      <c r="B1416" s="130" t="s">
        <v>590</v>
      </c>
      <c r="C1416" s="131"/>
      <c r="D1416" s="131">
        <f>C1416</f>
        <v>0</v>
      </c>
      <c r="E1416" s="131"/>
      <c r="F1416" s="132"/>
      <c r="I1416" s="133"/>
      <c r="K1416" s="128"/>
      <c r="L1416" s="128"/>
    </row>
    <row r="1417" spans="1:12" s="125" customFormat="1" ht="12.75" hidden="1" x14ac:dyDescent="0.2">
      <c r="A1417" s="129">
        <v>3232</v>
      </c>
      <c r="B1417" s="130" t="s">
        <v>591</v>
      </c>
      <c r="C1417" s="131"/>
      <c r="D1417" s="131">
        <f t="shared" ref="D1417:D1424" si="63">C1417</f>
        <v>0</v>
      </c>
      <c r="E1417" s="131"/>
      <c r="F1417" s="132"/>
      <c r="I1417" s="133"/>
      <c r="K1417" s="128"/>
      <c r="L1417" s="128"/>
    </row>
    <row r="1418" spans="1:12" s="125" customFormat="1" ht="12.75" hidden="1" x14ac:dyDescent="0.2">
      <c r="A1418" s="129">
        <v>3233</v>
      </c>
      <c r="B1418" s="130" t="s">
        <v>592</v>
      </c>
      <c r="C1418" s="131"/>
      <c r="D1418" s="131">
        <f t="shared" si="63"/>
        <v>0</v>
      </c>
      <c r="E1418" s="131"/>
      <c r="F1418" s="132"/>
      <c r="G1418" s="140"/>
      <c r="H1418" s="140"/>
      <c r="I1418" s="133"/>
      <c r="K1418" s="128"/>
      <c r="L1418" s="128"/>
    </row>
    <row r="1419" spans="1:12" s="125" customFormat="1" ht="12.75" hidden="1" x14ac:dyDescent="0.2">
      <c r="A1419" s="129">
        <v>3234</v>
      </c>
      <c r="B1419" s="130" t="s">
        <v>593</v>
      </c>
      <c r="C1419" s="131"/>
      <c r="D1419" s="131">
        <f t="shared" si="63"/>
        <v>0</v>
      </c>
      <c r="E1419" s="131"/>
      <c r="F1419" s="132"/>
      <c r="I1419" s="133"/>
      <c r="K1419" s="128"/>
      <c r="L1419" s="128"/>
    </row>
    <row r="1420" spans="1:12" s="125" customFormat="1" ht="12.75" hidden="1" x14ac:dyDescent="0.2">
      <c r="A1420" s="129">
        <v>3235</v>
      </c>
      <c r="B1420" s="130" t="s">
        <v>594</v>
      </c>
      <c r="C1420" s="131"/>
      <c r="D1420" s="131">
        <f t="shared" si="63"/>
        <v>0</v>
      </c>
      <c r="E1420" s="131"/>
      <c r="F1420" s="132"/>
      <c r="I1420" s="133"/>
      <c r="K1420" s="128"/>
      <c r="L1420" s="128"/>
    </row>
    <row r="1421" spans="1:12" s="125" customFormat="1" ht="12.75" hidden="1" x14ac:dyDescent="0.2">
      <c r="A1421" s="129">
        <v>3236</v>
      </c>
      <c r="B1421" s="130" t="s">
        <v>595</v>
      </c>
      <c r="C1421" s="131"/>
      <c r="D1421" s="131">
        <f t="shared" si="63"/>
        <v>0</v>
      </c>
      <c r="E1421" s="131"/>
      <c r="F1421" s="132"/>
      <c r="I1421" s="133"/>
      <c r="K1421" s="128"/>
      <c r="L1421" s="128"/>
    </row>
    <row r="1422" spans="1:12" s="125" customFormat="1" ht="12.75" x14ac:dyDescent="0.2">
      <c r="A1422" s="129">
        <v>3237</v>
      </c>
      <c r="B1422" s="130" t="s">
        <v>596</v>
      </c>
      <c r="C1422" s="131"/>
      <c r="D1422" s="131">
        <f t="shared" si="63"/>
        <v>0</v>
      </c>
      <c r="E1422" s="131">
        <v>25335.239999999998</v>
      </c>
      <c r="F1422" s="132"/>
      <c r="I1422" s="133"/>
      <c r="K1422" s="128"/>
      <c r="L1422" s="128"/>
    </row>
    <row r="1423" spans="1:12" s="125" customFormat="1" ht="12.75" hidden="1" x14ac:dyDescent="0.2">
      <c r="A1423" s="129">
        <v>3238</v>
      </c>
      <c r="B1423" s="130" t="s">
        <v>597</v>
      </c>
      <c r="C1423" s="131"/>
      <c r="D1423" s="131">
        <f t="shared" si="63"/>
        <v>0</v>
      </c>
      <c r="F1423" s="132"/>
      <c r="I1423" s="133"/>
      <c r="K1423" s="128"/>
      <c r="L1423" s="128"/>
    </row>
    <row r="1424" spans="1:12" s="125" customFormat="1" ht="12.75" x14ac:dyDescent="0.2">
      <c r="A1424" s="129">
        <v>3239</v>
      </c>
      <c r="B1424" s="130" t="s">
        <v>598</v>
      </c>
      <c r="C1424" s="131"/>
      <c r="D1424" s="131">
        <f t="shared" si="63"/>
        <v>0</v>
      </c>
      <c r="E1424" s="131">
        <v>1470.63</v>
      </c>
      <c r="F1424" s="132"/>
      <c r="I1424" s="133"/>
      <c r="K1424" s="128"/>
      <c r="L1424" s="128"/>
    </row>
    <row r="1425" spans="1:12" s="125" customFormat="1" ht="12.75" hidden="1" x14ac:dyDescent="0.2">
      <c r="A1425" s="121">
        <v>324</v>
      </c>
      <c r="B1425" s="122" t="s">
        <v>599</v>
      </c>
      <c r="C1425" s="123">
        <f>+C1426</f>
        <v>0</v>
      </c>
      <c r="D1425" s="123">
        <f>+D1426</f>
        <v>0</v>
      </c>
      <c r="E1425" s="123">
        <f>+E1426</f>
        <v>0</v>
      </c>
      <c r="F1425" s="124" t="e">
        <f>+E1425/D1425*100</f>
        <v>#DIV/0!</v>
      </c>
      <c r="I1425" s="133"/>
      <c r="K1425" s="128"/>
      <c r="L1425" s="128"/>
    </row>
    <row r="1426" spans="1:12" s="125" customFormat="1" ht="12.75" hidden="1" x14ac:dyDescent="0.2">
      <c r="A1426" s="129">
        <v>3241</v>
      </c>
      <c r="B1426" s="130" t="s">
        <v>599</v>
      </c>
      <c r="C1426" s="131">
        <v>0</v>
      </c>
      <c r="D1426" s="131">
        <f>C1426</f>
        <v>0</v>
      </c>
      <c r="E1426" s="131"/>
      <c r="F1426" s="132"/>
      <c r="I1426" s="133"/>
      <c r="K1426" s="128"/>
      <c r="L1426" s="128"/>
    </row>
    <row r="1427" spans="1:12" s="125" customFormat="1" ht="12.75" hidden="1" x14ac:dyDescent="0.2">
      <c r="A1427" s="121">
        <v>329</v>
      </c>
      <c r="B1427" s="122" t="s">
        <v>600</v>
      </c>
      <c r="C1427" s="123">
        <f>SUM(C1428:C1434)</f>
        <v>0</v>
      </c>
      <c r="D1427" s="123">
        <f>SUM(D1428:D1434)</f>
        <v>0</v>
      </c>
      <c r="E1427" s="123">
        <f>SUM(E1428:E1434)</f>
        <v>0</v>
      </c>
      <c r="F1427" s="124" t="e">
        <f>+E1427/D1427*100</f>
        <v>#DIV/0!</v>
      </c>
      <c r="I1427" s="133"/>
      <c r="K1427" s="128"/>
      <c r="L1427" s="128"/>
    </row>
    <row r="1428" spans="1:12" s="125" customFormat="1" ht="25.5" hidden="1" x14ac:dyDescent="0.2">
      <c r="A1428" s="129">
        <v>3291</v>
      </c>
      <c r="B1428" s="130" t="s">
        <v>601</v>
      </c>
      <c r="C1428" s="131"/>
      <c r="D1428" s="131">
        <f>C1428</f>
        <v>0</v>
      </c>
      <c r="E1428" s="131"/>
      <c r="F1428" s="132"/>
      <c r="I1428" s="133"/>
      <c r="K1428" s="128"/>
      <c r="L1428" s="128"/>
    </row>
    <row r="1429" spans="1:12" s="125" customFormat="1" ht="12.75" hidden="1" x14ac:dyDescent="0.2">
      <c r="A1429" s="129">
        <v>3292</v>
      </c>
      <c r="B1429" s="130" t="s">
        <v>602</v>
      </c>
      <c r="C1429" s="131"/>
      <c r="D1429" s="131">
        <f t="shared" ref="D1429:D1434" si="64">C1429</f>
        <v>0</v>
      </c>
      <c r="E1429" s="131"/>
      <c r="F1429" s="132"/>
      <c r="I1429" s="133"/>
      <c r="K1429" s="128"/>
      <c r="L1429" s="128"/>
    </row>
    <row r="1430" spans="1:12" s="125" customFormat="1" ht="12.75" hidden="1" x14ac:dyDescent="0.2">
      <c r="A1430" s="129">
        <v>3293</v>
      </c>
      <c r="B1430" s="130" t="s">
        <v>603</v>
      </c>
      <c r="C1430" s="131"/>
      <c r="D1430" s="131">
        <f t="shared" si="64"/>
        <v>0</v>
      </c>
      <c r="E1430" s="131"/>
      <c r="F1430" s="132"/>
      <c r="G1430" s="140"/>
      <c r="H1430" s="140"/>
      <c r="I1430" s="133"/>
      <c r="J1430" s="140"/>
      <c r="K1430" s="128"/>
      <c r="L1430" s="128"/>
    </row>
    <row r="1431" spans="1:12" s="125" customFormat="1" ht="12.75" hidden="1" x14ac:dyDescent="0.2">
      <c r="A1431" s="129">
        <v>3294</v>
      </c>
      <c r="B1431" s="130" t="s">
        <v>604</v>
      </c>
      <c r="C1431" s="131"/>
      <c r="D1431" s="131">
        <f t="shared" si="64"/>
        <v>0</v>
      </c>
      <c r="E1431" s="131"/>
      <c r="F1431" s="132"/>
      <c r="G1431" s="140"/>
      <c r="H1431" s="140"/>
      <c r="I1431" s="133"/>
      <c r="J1431" s="140"/>
      <c r="K1431" s="128"/>
      <c r="L1431" s="128"/>
    </row>
    <row r="1432" spans="1:12" s="125" customFormat="1" ht="12.75" hidden="1" x14ac:dyDescent="0.2">
      <c r="A1432" s="129">
        <v>3295</v>
      </c>
      <c r="B1432" s="130" t="s">
        <v>605</v>
      </c>
      <c r="C1432" s="131"/>
      <c r="D1432" s="131">
        <f t="shared" si="64"/>
        <v>0</v>
      </c>
      <c r="E1432" s="131"/>
      <c r="F1432" s="132"/>
      <c r="G1432" s="140"/>
      <c r="H1432" s="140"/>
      <c r="I1432" s="133"/>
      <c r="J1432" s="140"/>
      <c r="K1432" s="128"/>
      <c r="L1432" s="128"/>
    </row>
    <row r="1433" spans="1:12" s="125" customFormat="1" ht="12.75" hidden="1" x14ac:dyDescent="0.2">
      <c r="A1433" s="129">
        <v>3296</v>
      </c>
      <c r="B1433" s="130" t="s">
        <v>606</v>
      </c>
      <c r="C1433" s="131"/>
      <c r="D1433" s="131">
        <f t="shared" si="64"/>
        <v>0</v>
      </c>
      <c r="F1433" s="132"/>
      <c r="G1433" s="140"/>
      <c r="H1433" s="140"/>
      <c r="I1433" s="133"/>
      <c r="J1433" s="140"/>
      <c r="K1433" s="128"/>
      <c r="L1433" s="128"/>
    </row>
    <row r="1434" spans="1:12" s="125" customFormat="1" ht="12.75" hidden="1" x14ac:dyDescent="0.2">
      <c r="A1434" s="129">
        <v>3299</v>
      </c>
      <c r="B1434" s="130" t="s">
        <v>600</v>
      </c>
      <c r="C1434" s="131"/>
      <c r="D1434" s="131">
        <f t="shared" si="64"/>
        <v>0</v>
      </c>
      <c r="E1434" s="131"/>
      <c r="F1434" s="132"/>
      <c r="G1434" s="140"/>
      <c r="H1434" s="140"/>
      <c r="I1434" s="133"/>
      <c r="J1434" s="140"/>
      <c r="K1434" s="128"/>
      <c r="L1434" s="128"/>
    </row>
    <row r="1435" spans="1:12" s="125" customFormat="1" ht="12.75" hidden="1" x14ac:dyDescent="0.2">
      <c r="A1435" s="121">
        <v>342</v>
      </c>
      <c r="B1435" s="122" t="s">
        <v>607</v>
      </c>
      <c r="C1435" s="123">
        <f>+C1436</f>
        <v>0</v>
      </c>
      <c r="D1435" s="123">
        <f>+D1436</f>
        <v>0</v>
      </c>
      <c r="E1435" s="123">
        <f>+E1436</f>
        <v>0</v>
      </c>
      <c r="F1435" s="124" t="e">
        <f>+E1435/D1435*100</f>
        <v>#DIV/0!</v>
      </c>
      <c r="I1435" s="133"/>
      <c r="K1435" s="128"/>
      <c r="L1435" s="128"/>
    </row>
    <row r="1436" spans="1:12" s="125" customFormat="1" ht="25.5" hidden="1" x14ac:dyDescent="0.2">
      <c r="A1436" s="130">
        <v>3423</v>
      </c>
      <c r="B1436" s="130" t="s">
        <v>276</v>
      </c>
      <c r="C1436" s="131">
        <v>0</v>
      </c>
      <c r="D1436" s="131">
        <f>C1436</f>
        <v>0</v>
      </c>
      <c r="E1436" s="131"/>
      <c r="F1436" s="132"/>
      <c r="I1436" s="133"/>
      <c r="K1436" s="128"/>
      <c r="L1436" s="128"/>
    </row>
    <row r="1437" spans="1:12" s="125" customFormat="1" ht="12.75" hidden="1" x14ac:dyDescent="0.2">
      <c r="A1437" s="121">
        <v>343</v>
      </c>
      <c r="B1437" s="122" t="s">
        <v>608</v>
      </c>
      <c r="C1437" s="123">
        <f>SUM(C1438:C1440)</f>
        <v>0</v>
      </c>
      <c r="D1437" s="123">
        <f>SUM(D1438:D1440)</f>
        <v>0</v>
      </c>
      <c r="E1437" s="123">
        <f>SUM(E1438:E1440)</f>
        <v>0</v>
      </c>
      <c r="F1437" s="124" t="e">
        <f>+E1437/D1437*100</f>
        <v>#DIV/0!</v>
      </c>
      <c r="I1437" s="133"/>
      <c r="K1437" s="128"/>
      <c r="L1437" s="128"/>
    </row>
    <row r="1438" spans="1:12" s="125" customFormat="1" ht="12.75" hidden="1" x14ac:dyDescent="0.2">
      <c r="A1438" s="129">
        <v>3431</v>
      </c>
      <c r="B1438" s="130" t="s">
        <v>609</v>
      </c>
      <c r="C1438" s="131">
        <v>0</v>
      </c>
      <c r="D1438" s="131">
        <f>C1438</f>
        <v>0</v>
      </c>
      <c r="E1438" s="131"/>
      <c r="F1438" s="132"/>
      <c r="I1438" s="133"/>
      <c r="K1438" s="128"/>
      <c r="L1438" s="128"/>
    </row>
    <row r="1439" spans="1:12" s="125" customFormat="1" ht="25.5" hidden="1" x14ac:dyDescent="0.2">
      <c r="A1439" s="129">
        <v>3432</v>
      </c>
      <c r="B1439" s="130" t="s">
        <v>610</v>
      </c>
      <c r="C1439" s="131">
        <v>0</v>
      </c>
      <c r="D1439" s="131">
        <f>C1439</f>
        <v>0</v>
      </c>
      <c r="E1439" s="131"/>
      <c r="F1439" s="132"/>
      <c r="I1439" s="133"/>
      <c r="K1439" s="128"/>
      <c r="L1439" s="128"/>
    </row>
    <row r="1440" spans="1:12" s="125" customFormat="1" ht="12.75" hidden="1" x14ac:dyDescent="0.2">
      <c r="A1440" s="129">
        <v>3433</v>
      </c>
      <c r="B1440" s="130" t="s">
        <v>611</v>
      </c>
      <c r="C1440" s="131">
        <v>0</v>
      </c>
      <c r="D1440" s="131">
        <f>C1440</f>
        <v>0</v>
      </c>
      <c r="E1440" s="131"/>
      <c r="F1440" s="132"/>
      <c r="I1440" s="133"/>
      <c r="K1440" s="128"/>
      <c r="L1440" s="128"/>
    </row>
    <row r="1441" spans="1:12" s="125" customFormat="1" ht="25.5" hidden="1" x14ac:dyDescent="0.2">
      <c r="A1441" s="121">
        <v>369</v>
      </c>
      <c r="B1441" s="122" t="s">
        <v>612</v>
      </c>
      <c r="C1441" s="123">
        <f>C1442+C1443</f>
        <v>0</v>
      </c>
      <c r="D1441" s="123">
        <f>D1442+D1443</f>
        <v>0</v>
      </c>
      <c r="E1441" s="123">
        <f>E1442+E1443</f>
        <v>0</v>
      </c>
      <c r="F1441" s="124" t="e">
        <f>+E1441/D1441*100</f>
        <v>#DIV/0!</v>
      </c>
      <c r="I1441" s="133"/>
      <c r="K1441" s="128"/>
      <c r="L1441" s="128"/>
    </row>
    <row r="1442" spans="1:12" s="125" customFormat="1" ht="25.5" hidden="1" x14ac:dyDescent="0.2">
      <c r="A1442" s="143">
        <v>3691</v>
      </c>
      <c r="B1442" s="143" t="s">
        <v>613</v>
      </c>
      <c r="C1442" s="131">
        <v>0</v>
      </c>
      <c r="D1442" s="131">
        <f>C1442</f>
        <v>0</v>
      </c>
      <c r="E1442" s="131"/>
      <c r="F1442" s="132"/>
      <c r="I1442" s="133"/>
      <c r="K1442" s="128"/>
      <c r="L1442" s="128"/>
    </row>
    <row r="1443" spans="1:12" s="125" customFormat="1" ht="25.5" hidden="1" x14ac:dyDescent="0.2">
      <c r="A1443" s="143">
        <v>3693</v>
      </c>
      <c r="B1443" s="143" t="s">
        <v>77</v>
      </c>
      <c r="C1443" s="131">
        <v>0</v>
      </c>
      <c r="D1443" s="131">
        <f>C1443</f>
        <v>0</v>
      </c>
      <c r="E1443" s="131"/>
      <c r="F1443" s="132"/>
      <c r="I1443" s="133"/>
      <c r="K1443" s="128"/>
      <c r="L1443" s="128"/>
    </row>
    <row r="1444" spans="1:12" s="125" customFormat="1" ht="25.5" hidden="1" x14ac:dyDescent="0.2">
      <c r="A1444" s="121">
        <v>372</v>
      </c>
      <c r="B1444" s="122" t="s">
        <v>614</v>
      </c>
      <c r="C1444" s="123">
        <f>SUM(C1445:C1445)</f>
        <v>0</v>
      </c>
      <c r="D1444" s="123">
        <f>SUM(D1445:D1445)</f>
        <v>0</v>
      </c>
      <c r="E1444" s="123">
        <f>SUM(E1445:E1445)</f>
        <v>0</v>
      </c>
      <c r="F1444" s="124" t="e">
        <f>+E1444/D1444*100</f>
        <v>#DIV/0!</v>
      </c>
      <c r="I1444" s="133"/>
      <c r="K1444" s="128"/>
      <c r="L1444" s="128"/>
    </row>
    <row r="1445" spans="1:12" s="125" customFormat="1" ht="12.75" hidden="1" x14ac:dyDescent="0.2">
      <c r="A1445" s="129">
        <v>3721</v>
      </c>
      <c r="B1445" s="130" t="s">
        <v>615</v>
      </c>
      <c r="C1445" s="131">
        <v>0</v>
      </c>
      <c r="D1445" s="131">
        <f>C1445</f>
        <v>0</v>
      </c>
      <c r="E1445" s="131"/>
      <c r="F1445" s="132"/>
      <c r="I1445" s="133"/>
      <c r="K1445" s="128"/>
      <c r="L1445" s="128"/>
    </row>
    <row r="1446" spans="1:12" s="125" customFormat="1" ht="12.75" hidden="1" x14ac:dyDescent="0.2">
      <c r="A1446" s="121">
        <v>381</v>
      </c>
      <c r="B1446" s="122" t="s">
        <v>125</v>
      </c>
      <c r="C1446" s="123">
        <f>+C1447</f>
        <v>0</v>
      </c>
      <c r="D1446" s="123">
        <f>+D1447</f>
        <v>0</v>
      </c>
      <c r="E1446" s="123">
        <f>+E1447</f>
        <v>0</v>
      </c>
      <c r="F1446" s="124" t="e">
        <f>+E1446/D1446*100</f>
        <v>#DIV/0!</v>
      </c>
      <c r="I1446" s="133"/>
      <c r="K1446" s="128"/>
      <c r="L1446" s="128"/>
    </row>
    <row r="1447" spans="1:12" s="125" customFormat="1" ht="12.75" hidden="1" x14ac:dyDescent="0.2">
      <c r="A1447" s="129" t="s">
        <v>354</v>
      </c>
      <c r="B1447" s="130" t="s">
        <v>355</v>
      </c>
      <c r="C1447" s="131">
        <v>0</v>
      </c>
      <c r="D1447" s="131">
        <f>C1447</f>
        <v>0</v>
      </c>
      <c r="E1447" s="131">
        <v>0</v>
      </c>
      <c r="F1447" s="132"/>
      <c r="I1447" s="133"/>
      <c r="K1447" s="128"/>
      <c r="L1447" s="128"/>
    </row>
    <row r="1448" spans="1:12" s="125" customFormat="1" ht="12.75" hidden="1" x14ac:dyDescent="0.2">
      <c r="A1448" s="121">
        <v>383</v>
      </c>
      <c r="B1448" s="122" t="s">
        <v>616</v>
      </c>
      <c r="C1448" s="123">
        <f>+C1449+C1450</f>
        <v>0</v>
      </c>
      <c r="D1448" s="123">
        <f>+D1449+D1450</f>
        <v>0</v>
      </c>
      <c r="E1448" s="123">
        <f>+E1449+E1450</f>
        <v>0</v>
      </c>
      <c r="F1448" s="124" t="e">
        <f>+E1448/D1448*100</f>
        <v>#DIV/0!</v>
      </c>
      <c r="I1448" s="133"/>
      <c r="K1448" s="128"/>
      <c r="L1448" s="128"/>
    </row>
    <row r="1449" spans="1:12" s="125" customFormat="1" ht="12.75" hidden="1" x14ac:dyDescent="0.2">
      <c r="A1449" s="129">
        <v>3831</v>
      </c>
      <c r="B1449" s="130" t="s">
        <v>617</v>
      </c>
      <c r="C1449" s="131">
        <v>0</v>
      </c>
      <c r="D1449" s="131">
        <f>C1449</f>
        <v>0</v>
      </c>
      <c r="E1449" s="131"/>
      <c r="F1449" s="132"/>
      <c r="I1449" s="133"/>
      <c r="K1449" s="128"/>
      <c r="L1449" s="128"/>
    </row>
    <row r="1450" spans="1:12" s="125" customFormat="1" ht="12.75" hidden="1" x14ac:dyDescent="0.2">
      <c r="A1450" s="129">
        <v>3834</v>
      </c>
      <c r="B1450" s="130" t="s">
        <v>372</v>
      </c>
      <c r="C1450" s="131">
        <v>0</v>
      </c>
      <c r="D1450" s="131">
        <f>C1450</f>
        <v>0</v>
      </c>
      <c r="E1450" s="131">
        <v>0</v>
      </c>
      <c r="F1450" s="132"/>
      <c r="I1450" s="133"/>
      <c r="K1450" s="128"/>
      <c r="L1450" s="128"/>
    </row>
    <row r="1451" spans="1:12" s="125" customFormat="1" ht="12.75" hidden="1" x14ac:dyDescent="0.2">
      <c r="A1451" s="121">
        <v>385</v>
      </c>
      <c r="B1451" s="122" t="s">
        <v>618</v>
      </c>
      <c r="C1451" s="123">
        <v>0</v>
      </c>
      <c r="D1451" s="131">
        <f>C1451</f>
        <v>0</v>
      </c>
      <c r="E1451" s="123">
        <v>0</v>
      </c>
      <c r="F1451" s="124">
        <v>0</v>
      </c>
      <c r="I1451" s="133"/>
      <c r="K1451" s="128"/>
      <c r="L1451" s="128"/>
    </row>
    <row r="1452" spans="1:12" s="125" customFormat="1" ht="12.75" x14ac:dyDescent="0.2">
      <c r="A1452" s="121">
        <v>421</v>
      </c>
      <c r="B1452" s="122" t="s">
        <v>619</v>
      </c>
      <c r="C1452" s="123">
        <f>SUM(C1453:C1454)</f>
        <v>0</v>
      </c>
      <c r="D1452" s="123">
        <f>SUM(D1453:D1454)</f>
        <v>0</v>
      </c>
      <c r="E1452" s="123">
        <f>SUM(E1453:E1454)</f>
        <v>722512.69000000006</v>
      </c>
      <c r="F1452" s="124" t="s">
        <v>647</v>
      </c>
      <c r="I1452" s="133"/>
      <c r="K1452" s="128"/>
      <c r="L1452" s="128"/>
    </row>
    <row r="1453" spans="1:12" s="125" customFormat="1" ht="12.75" x14ac:dyDescent="0.2">
      <c r="A1453" s="129">
        <v>4212</v>
      </c>
      <c r="B1453" s="130" t="s">
        <v>620</v>
      </c>
      <c r="C1453" s="131">
        <v>0</v>
      </c>
      <c r="D1453" s="131">
        <f>C1453</f>
        <v>0</v>
      </c>
      <c r="E1453" s="131">
        <v>96773.37</v>
      </c>
      <c r="F1453" s="132"/>
      <c r="I1453" s="133"/>
      <c r="K1453" s="128"/>
      <c r="L1453" s="128"/>
    </row>
    <row r="1454" spans="1:12" s="125" customFormat="1" ht="12.75" x14ac:dyDescent="0.2">
      <c r="A1454" s="129">
        <v>4214</v>
      </c>
      <c r="B1454" s="130" t="s">
        <v>621</v>
      </c>
      <c r="C1454" s="131"/>
      <c r="D1454" s="131">
        <f>C1454</f>
        <v>0</v>
      </c>
      <c r="E1454" s="131">
        <v>625739.32000000007</v>
      </c>
      <c r="F1454" s="132"/>
      <c r="I1454" s="133"/>
      <c r="K1454" s="128"/>
      <c r="L1454" s="128"/>
    </row>
    <row r="1455" spans="1:12" s="125" customFormat="1" ht="12.75" hidden="1" x14ac:dyDescent="0.2">
      <c r="A1455" s="121">
        <v>422</v>
      </c>
      <c r="B1455" s="122" t="s">
        <v>622</v>
      </c>
      <c r="C1455" s="123">
        <f>SUM(C1456:C1461)</f>
        <v>0</v>
      </c>
      <c r="D1455" s="123">
        <f>SUM(D1456:D1461)</f>
        <v>0</v>
      </c>
      <c r="E1455" s="123">
        <f>SUM(E1456:E1461)</f>
        <v>0</v>
      </c>
      <c r="F1455" s="124" t="e">
        <f>+E1455/D1455*100</f>
        <v>#DIV/0!</v>
      </c>
      <c r="I1455" s="133"/>
      <c r="K1455" s="128"/>
      <c r="L1455" s="128"/>
    </row>
    <row r="1456" spans="1:12" s="125" customFormat="1" ht="12.75" hidden="1" x14ac:dyDescent="0.2">
      <c r="A1456" s="129">
        <v>4221</v>
      </c>
      <c r="B1456" s="130" t="s">
        <v>623</v>
      </c>
      <c r="C1456" s="131"/>
      <c r="D1456" s="131">
        <f t="shared" ref="D1456:D1461" si="65">C1456</f>
        <v>0</v>
      </c>
      <c r="E1456" s="131"/>
      <c r="F1456" s="132"/>
      <c r="I1456" s="133"/>
      <c r="K1456" s="128"/>
      <c r="L1456" s="128"/>
    </row>
    <row r="1457" spans="1:13" s="125" customFormat="1" ht="12.75" hidden="1" x14ac:dyDescent="0.2">
      <c r="A1457" s="129">
        <v>4222</v>
      </c>
      <c r="B1457" s="130" t="s">
        <v>624</v>
      </c>
      <c r="C1457" s="131"/>
      <c r="D1457" s="131">
        <f t="shared" si="65"/>
        <v>0</v>
      </c>
      <c r="F1457" s="132"/>
      <c r="I1457" s="133"/>
      <c r="K1457" s="128"/>
      <c r="L1457" s="128"/>
    </row>
    <row r="1458" spans="1:13" s="125" customFormat="1" ht="12.75" hidden="1" x14ac:dyDescent="0.2">
      <c r="A1458" s="129">
        <v>4223</v>
      </c>
      <c r="B1458" s="130" t="s">
        <v>625</v>
      </c>
      <c r="C1458" s="131"/>
      <c r="D1458" s="131">
        <f t="shared" si="65"/>
        <v>0</v>
      </c>
      <c r="E1458" s="131"/>
      <c r="F1458" s="132"/>
      <c r="I1458" s="133"/>
      <c r="J1458" s="140"/>
      <c r="K1458" s="141"/>
      <c r="L1458" s="141"/>
      <c r="M1458" s="140"/>
    </row>
    <row r="1459" spans="1:13" s="125" customFormat="1" ht="12.75" hidden="1" x14ac:dyDescent="0.2">
      <c r="A1459" s="129">
        <v>4224</v>
      </c>
      <c r="B1459" s="130" t="s">
        <v>626</v>
      </c>
      <c r="C1459" s="131"/>
      <c r="D1459" s="131">
        <f t="shared" si="65"/>
        <v>0</v>
      </c>
      <c r="E1459" s="131"/>
      <c r="F1459" s="132"/>
      <c r="I1459" s="133"/>
      <c r="J1459" s="140"/>
      <c r="K1459" s="141"/>
      <c r="L1459" s="141"/>
      <c r="M1459" s="140"/>
    </row>
    <row r="1460" spans="1:13" s="125" customFormat="1" ht="12.75" hidden="1" x14ac:dyDescent="0.2">
      <c r="A1460" s="129">
        <v>4225</v>
      </c>
      <c r="B1460" s="130" t="s">
        <v>627</v>
      </c>
      <c r="C1460" s="131"/>
      <c r="D1460" s="131">
        <f t="shared" si="65"/>
        <v>0</v>
      </c>
      <c r="E1460" s="131"/>
      <c r="F1460" s="132"/>
      <c r="I1460" s="133"/>
      <c r="J1460" s="140"/>
      <c r="K1460" s="141"/>
      <c r="L1460" s="141"/>
      <c r="M1460" s="140"/>
    </row>
    <row r="1461" spans="1:13" s="125" customFormat="1" ht="12.75" hidden="1" x14ac:dyDescent="0.2">
      <c r="A1461" s="129">
        <v>4227</v>
      </c>
      <c r="B1461" s="130" t="s">
        <v>628</v>
      </c>
      <c r="C1461" s="131">
        <v>0</v>
      </c>
      <c r="D1461" s="131">
        <f t="shared" si="65"/>
        <v>0</v>
      </c>
      <c r="E1461" s="131"/>
      <c r="F1461" s="132"/>
      <c r="I1461" s="133"/>
      <c r="J1461" s="140"/>
      <c r="K1461" s="141"/>
      <c r="L1461" s="141"/>
      <c r="M1461" s="140"/>
    </row>
    <row r="1462" spans="1:13" s="125" customFormat="1" ht="12.75" hidden="1" x14ac:dyDescent="0.2">
      <c r="A1462" s="121">
        <v>423</v>
      </c>
      <c r="B1462" s="122" t="s">
        <v>629</v>
      </c>
      <c r="C1462" s="123">
        <f>+C1463+C1464</f>
        <v>0</v>
      </c>
      <c r="D1462" s="123">
        <f>+D1463+D1464</f>
        <v>0</v>
      </c>
      <c r="E1462" s="123">
        <f>+E1463+E1464</f>
        <v>0</v>
      </c>
      <c r="F1462" s="124" t="e">
        <f>+E1462/D1462*100</f>
        <v>#DIV/0!</v>
      </c>
      <c r="I1462" s="133"/>
      <c r="J1462" s="140"/>
      <c r="K1462" s="141"/>
      <c r="L1462" s="141"/>
      <c r="M1462" s="140"/>
    </row>
    <row r="1463" spans="1:13" s="125" customFormat="1" ht="12.75" hidden="1" x14ac:dyDescent="0.2">
      <c r="A1463" s="129">
        <v>4231</v>
      </c>
      <c r="B1463" s="130" t="s">
        <v>630</v>
      </c>
      <c r="C1463" s="131">
        <v>0</v>
      </c>
      <c r="D1463" s="131">
        <f>C1463</f>
        <v>0</v>
      </c>
      <c r="E1463" s="131"/>
      <c r="F1463" s="132"/>
      <c r="I1463" s="133"/>
      <c r="J1463" s="140"/>
      <c r="K1463" s="141"/>
      <c r="L1463" s="141"/>
      <c r="M1463" s="140"/>
    </row>
    <row r="1464" spans="1:13" s="125" customFormat="1" ht="25.5" hidden="1" x14ac:dyDescent="0.2">
      <c r="A1464" s="129">
        <v>4233</v>
      </c>
      <c r="B1464" s="130" t="s">
        <v>631</v>
      </c>
      <c r="C1464" s="131">
        <v>0</v>
      </c>
      <c r="D1464" s="131">
        <f>C1464</f>
        <v>0</v>
      </c>
      <c r="E1464" s="131"/>
      <c r="F1464" s="132"/>
      <c r="I1464" s="133"/>
      <c r="J1464" s="140"/>
      <c r="K1464" s="141"/>
      <c r="L1464" s="141"/>
      <c r="M1464" s="140"/>
    </row>
    <row r="1465" spans="1:13" s="125" customFormat="1" ht="25.5" hidden="1" x14ac:dyDescent="0.2">
      <c r="A1465" s="121">
        <v>424</v>
      </c>
      <c r="B1465" s="122" t="s">
        <v>632</v>
      </c>
      <c r="C1465" s="123">
        <f>+C1466</f>
        <v>0</v>
      </c>
      <c r="D1465" s="123">
        <f>+D1466</f>
        <v>0</v>
      </c>
      <c r="E1465" s="123">
        <f>+E1466</f>
        <v>0</v>
      </c>
      <c r="F1465" s="124" t="e">
        <f>+E1465/D1465*100</f>
        <v>#DIV/0!</v>
      </c>
      <c r="I1465" s="133"/>
      <c r="K1465" s="128"/>
      <c r="L1465" s="128"/>
    </row>
    <row r="1466" spans="1:13" s="125" customFormat="1" ht="12.75" hidden="1" x14ac:dyDescent="0.2">
      <c r="A1466" s="136" t="s">
        <v>633</v>
      </c>
      <c r="B1466" s="137" t="s">
        <v>634</v>
      </c>
      <c r="C1466" s="131">
        <v>0</v>
      </c>
      <c r="D1466" s="131">
        <f>C1466</f>
        <v>0</v>
      </c>
      <c r="E1466" s="131"/>
      <c r="F1466" s="132"/>
      <c r="I1466" s="133"/>
      <c r="K1466" s="128"/>
      <c r="L1466" s="128"/>
    </row>
    <row r="1467" spans="1:13" s="125" customFormat="1" ht="12.75" hidden="1" x14ac:dyDescent="0.2">
      <c r="A1467" s="121">
        <v>426</v>
      </c>
      <c r="B1467" s="122" t="s">
        <v>635</v>
      </c>
      <c r="C1467" s="123">
        <f>SUM(C1468:C1468)</f>
        <v>0</v>
      </c>
      <c r="D1467" s="123">
        <f>SUM(D1468:D1468)</f>
        <v>0</v>
      </c>
      <c r="E1467" s="123">
        <f>SUM(E1468:E1468)</f>
        <v>0</v>
      </c>
      <c r="F1467" s="124" t="e">
        <f>+E1467/D1467*100</f>
        <v>#DIV/0!</v>
      </c>
      <c r="I1467" s="133"/>
      <c r="K1467" s="128"/>
      <c r="L1467" s="128"/>
    </row>
    <row r="1468" spans="1:13" s="125" customFormat="1" ht="12.75" hidden="1" x14ac:dyDescent="0.2">
      <c r="A1468" s="129">
        <v>4262</v>
      </c>
      <c r="B1468" s="130" t="s">
        <v>636</v>
      </c>
      <c r="C1468" s="131"/>
      <c r="D1468" s="131"/>
      <c r="E1468" s="131"/>
      <c r="F1468" s="132"/>
      <c r="I1468" s="133"/>
      <c r="K1468" s="128"/>
      <c r="L1468" s="128"/>
    </row>
    <row r="1469" spans="1:13" s="125" customFormat="1" ht="12.75" hidden="1" x14ac:dyDescent="0.2">
      <c r="A1469" s="121">
        <v>451</v>
      </c>
      <c r="B1469" s="122" t="s">
        <v>637</v>
      </c>
      <c r="C1469" s="123">
        <f>+C1470</f>
        <v>0</v>
      </c>
      <c r="D1469" s="123">
        <f>+D1470</f>
        <v>0</v>
      </c>
      <c r="E1469" s="123">
        <f>+E1470</f>
        <v>0</v>
      </c>
      <c r="F1469" s="124" t="e">
        <f>+E1469/D1469*100</f>
        <v>#DIV/0!</v>
      </c>
      <c r="I1469" s="133"/>
      <c r="K1469" s="128"/>
      <c r="L1469" s="128"/>
    </row>
    <row r="1470" spans="1:13" s="125" customFormat="1" ht="12.75" hidden="1" x14ac:dyDescent="0.2">
      <c r="A1470" s="129">
        <v>4511</v>
      </c>
      <c r="B1470" s="130" t="s">
        <v>637</v>
      </c>
      <c r="C1470" s="174"/>
      <c r="D1470" s="131">
        <f>C1470</f>
        <v>0</v>
      </c>
      <c r="E1470" s="131">
        <v>0</v>
      </c>
      <c r="F1470" s="132"/>
      <c r="I1470" s="133"/>
      <c r="K1470" s="128"/>
      <c r="L1470" s="128"/>
    </row>
    <row r="1471" spans="1:13" s="125" customFormat="1" ht="12.75" hidden="1" x14ac:dyDescent="0.2">
      <c r="A1471" s="130"/>
      <c r="B1471" s="130"/>
      <c r="C1471" s="131"/>
      <c r="D1471" s="131">
        <f>C1471</f>
        <v>0</v>
      </c>
      <c r="E1471" s="131"/>
      <c r="F1471" s="132"/>
      <c r="I1471" s="133"/>
      <c r="K1471" s="128"/>
      <c r="L1471" s="128"/>
    </row>
    <row r="1472" spans="1:13" s="125" customFormat="1" ht="38.25" hidden="1" x14ac:dyDescent="0.2">
      <c r="A1472" s="121">
        <v>544</v>
      </c>
      <c r="B1472" s="122" t="s">
        <v>548</v>
      </c>
      <c r="C1472" s="123">
        <f>C1473</f>
        <v>0</v>
      </c>
      <c r="D1472" s="123">
        <f>D1473</f>
        <v>0</v>
      </c>
      <c r="E1472" s="123">
        <f>E1473</f>
        <v>0</v>
      </c>
      <c r="F1472" s="124" t="e">
        <f>+E1472/D1472*100</f>
        <v>#DIV/0!</v>
      </c>
      <c r="I1472" s="133"/>
      <c r="K1472" s="128"/>
      <c r="L1472" s="128"/>
    </row>
    <row r="1473" spans="1:12" s="125" customFormat="1" ht="38.25" hidden="1" x14ac:dyDescent="0.2">
      <c r="A1473" s="129">
        <v>5445</v>
      </c>
      <c r="B1473" s="130" t="s">
        <v>638</v>
      </c>
      <c r="C1473" s="131">
        <v>0</v>
      </c>
      <c r="D1473" s="131">
        <f>C1473</f>
        <v>0</v>
      </c>
      <c r="E1473" s="131"/>
      <c r="F1473" s="132"/>
      <c r="I1473" s="133"/>
      <c r="K1473" s="128"/>
      <c r="L1473" s="128"/>
    </row>
    <row r="1474" spans="1:12" s="125" customFormat="1" ht="45.75" customHeight="1" x14ac:dyDescent="0.2">
      <c r="A1474" s="245" t="s">
        <v>701</v>
      </c>
      <c r="B1474" s="245"/>
      <c r="C1474" s="147">
        <f>C1392+C1397+C1399+C1403+C1408+C1415+C1425+C1427+C1435+C1437+C1441+C1444+C1446+C1448+C1452+C1455+C1462+C1465+C1467+C1469+C1472</f>
        <v>0</v>
      </c>
      <c r="D1474" s="147">
        <f>D1392+D1397+D1399+D1403+D1408+D1415+D1425+D1427+D1435+D1437+D1441+D1444+D1446+D1448+D1452+D1455+D1462+D1465+D1467+D1469+D1472</f>
        <v>0</v>
      </c>
      <c r="E1474" s="147">
        <f>E1392+E1397+E1399+E1403+E1408+E1415+E1425+E1427+E1435+E1437+E1441+E1444+E1446+E1448+E1452+E1455+E1462+E1465+E1467+E1469+E1472</f>
        <v>749394.06</v>
      </c>
      <c r="F1474" s="148" t="s">
        <v>647</v>
      </c>
      <c r="I1474" s="133"/>
      <c r="K1474" s="128"/>
      <c r="L1474" s="128"/>
    </row>
    <row r="1475" spans="1:12" s="158" customFormat="1" ht="12.75" x14ac:dyDescent="0.25">
      <c r="A1475" s="156"/>
      <c r="B1475" s="157"/>
      <c r="C1475" s="156"/>
      <c r="D1475" s="156"/>
      <c r="E1475" s="156"/>
      <c r="F1475" s="156"/>
      <c r="I1475" s="116"/>
    </row>
    <row r="1476" spans="1:12" s="158" customFormat="1" ht="12.75" x14ac:dyDescent="0.25">
      <c r="A1476" s="167"/>
      <c r="B1476" s="168"/>
      <c r="C1476" s="169"/>
      <c r="D1476" s="169"/>
      <c r="E1476" s="169"/>
      <c r="F1476" s="170"/>
      <c r="I1476" s="116"/>
    </row>
    <row r="1477" spans="1:12" s="115" customFormat="1" ht="38.25" x14ac:dyDescent="0.25">
      <c r="A1477" s="111" t="s">
        <v>563</v>
      </c>
      <c r="B1477" s="112" t="s">
        <v>690</v>
      </c>
      <c r="C1477" s="113"/>
      <c r="D1477" s="113"/>
      <c r="E1477" s="113"/>
      <c r="F1477" s="114"/>
      <c r="I1477" s="116"/>
    </row>
    <row r="1478" spans="1:12" s="115" customFormat="1" ht="25.5" x14ac:dyDescent="0.25">
      <c r="A1478" s="117" t="s">
        <v>565</v>
      </c>
      <c r="B1478" s="118" t="s">
        <v>692</v>
      </c>
      <c r="C1478" s="119"/>
      <c r="D1478" s="119"/>
      <c r="E1478" s="119"/>
      <c r="F1478" s="120"/>
      <c r="I1478" s="116"/>
    </row>
    <row r="1479" spans="1:12" s="125" customFormat="1" ht="12.75" hidden="1" x14ac:dyDescent="0.2">
      <c r="A1479" s="121">
        <v>311</v>
      </c>
      <c r="B1479" s="122" t="s">
        <v>567</v>
      </c>
      <c r="C1479" s="123">
        <f>+C1480+C1481+C1482+C1483</f>
        <v>0</v>
      </c>
      <c r="D1479" s="123">
        <f>+D1480+D1481+D1482+D1483</f>
        <v>0</v>
      </c>
      <c r="E1479" s="123">
        <f>+E1480+E1481+E1482+E1483</f>
        <v>0</v>
      </c>
      <c r="F1479" s="124" t="e">
        <f>+E1479/D1479*100</f>
        <v>#DIV/0!</v>
      </c>
      <c r="I1479" s="133"/>
      <c r="K1479" s="128"/>
      <c r="L1479" s="128"/>
    </row>
    <row r="1480" spans="1:12" s="125" customFormat="1" ht="12.75" hidden="1" x14ac:dyDescent="0.2">
      <c r="A1480" s="129">
        <v>3111</v>
      </c>
      <c r="B1480" s="130" t="s">
        <v>568</v>
      </c>
      <c r="C1480" s="131"/>
      <c r="D1480" s="131">
        <f>C1480</f>
        <v>0</v>
      </c>
      <c r="E1480" s="131"/>
      <c r="F1480" s="132"/>
      <c r="I1480" s="133"/>
      <c r="J1480" s="134"/>
      <c r="K1480" s="128"/>
      <c r="L1480" s="128"/>
    </row>
    <row r="1481" spans="1:12" s="125" customFormat="1" ht="12.75" hidden="1" x14ac:dyDescent="0.2">
      <c r="A1481" s="129">
        <v>3112</v>
      </c>
      <c r="B1481" s="130" t="s">
        <v>569</v>
      </c>
      <c r="C1481" s="131"/>
      <c r="D1481" s="131">
        <f>C1481</f>
        <v>0</v>
      </c>
      <c r="E1481" s="131"/>
      <c r="F1481" s="132"/>
      <c r="I1481" s="133"/>
      <c r="J1481" s="134"/>
      <c r="K1481" s="128"/>
      <c r="L1481" s="128"/>
    </row>
    <row r="1482" spans="1:12" s="125" customFormat="1" ht="12.75" hidden="1" x14ac:dyDescent="0.2">
      <c r="A1482" s="129">
        <v>3113</v>
      </c>
      <c r="B1482" s="130" t="s">
        <v>570</v>
      </c>
      <c r="C1482" s="131"/>
      <c r="D1482" s="131">
        <f>C1482</f>
        <v>0</v>
      </c>
      <c r="E1482" s="131"/>
      <c r="F1482" s="132"/>
      <c r="I1482" s="133"/>
      <c r="J1482" s="134"/>
      <c r="K1482" s="128"/>
      <c r="L1482" s="128"/>
    </row>
    <row r="1483" spans="1:12" s="125" customFormat="1" ht="12.75" hidden="1" x14ac:dyDescent="0.2">
      <c r="A1483" s="129">
        <v>3114</v>
      </c>
      <c r="B1483" s="130" t="s">
        <v>193</v>
      </c>
      <c r="C1483" s="131">
        <v>0</v>
      </c>
      <c r="D1483" s="131">
        <f>C1483</f>
        <v>0</v>
      </c>
      <c r="E1483" s="131">
        <v>0</v>
      </c>
      <c r="F1483" s="132"/>
      <c r="I1483" s="133"/>
      <c r="J1483" s="134"/>
      <c r="K1483" s="128"/>
      <c r="L1483" s="128"/>
    </row>
    <row r="1484" spans="1:12" s="125" customFormat="1" ht="12.75" hidden="1" x14ac:dyDescent="0.2">
      <c r="A1484" s="121">
        <v>312</v>
      </c>
      <c r="B1484" s="122" t="s">
        <v>571</v>
      </c>
      <c r="C1484" s="123">
        <f>+C1485</f>
        <v>0</v>
      </c>
      <c r="D1484" s="123">
        <f>+D1485</f>
        <v>0</v>
      </c>
      <c r="E1484" s="123">
        <f>+E1485</f>
        <v>0</v>
      </c>
      <c r="F1484" s="124" t="e">
        <f>+E1484/D1484*100</f>
        <v>#DIV/0!</v>
      </c>
      <c r="I1484" s="133"/>
      <c r="J1484" s="134"/>
      <c r="K1484" s="128"/>
      <c r="L1484" s="128"/>
    </row>
    <row r="1485" spans="1:12" s="125" customFormat="1" ht="12.75" hidden="1" x14ac:dyDescent="0.2">
      <c r="A1485" s="129">
        <v>3121</v>
      </c>
      <c r="B1485" s="130" t="s">
        <v>571</v>
      </c>
      <c r="C1485" s="131"/>
      <c r="D1485" s="131">
        <f>C1485</f>
        <v>0</v>
      </c>
      <c r="E1485" s="131"/>
      <c r="F1485" s="132"/>
      <c r="I1485" s="133"/>
      <c r="K1485" s="128"/>
      <c r="L1485" s="128"/>
    </row>
    <row r="1486" spans="1:12" s="125" customFormat="1" ht="12.75" hidden="1" x14ac:dyDescent="0.2">
      <c r="A1486" s="121">
        <v>313</v>
      </c>
      <c r="B1486" s="122" t="s">
        <v>572</v>
      </c>
      <c r="C1486" s="123">
        <f>SUM(C1487:C1489)</f>
        <v>0</v>
      </c>
      <c r="D1486" s="123">
        <f>SUM(D1487:D1489)</f>
        <v>0</v>
      </c>
      <c r="E1486" s="123">
        <f>SUM(E1487:E1489)</f>
        <v>0</v>
      </c>
      <c r="F1486" s="124" t="e">
        <f>+E1486/D1486*100</f>
        <v>#DIV/0!</v>
      </c>
      <c r="I1486" s="133"/>
      <c r="K1486" s="128"/>
      <c r="L1486" s="128"/>
    </row>
    <row r="1487" spans="1:12" s="125" customFormat="1" ht="12.75" hidden="1" x14ac:dyDescent="0.2">
      <c r="A1487" s="136">
        <v>3132</v>
      </c>
      <c r="B1487" s="137" t="s">
        <v>573</v>
      </c>
      <c r="C1487" s="131"/>
      <c r="D1487" s="131">
        <f>C1487</f>
        <v>0</v>
      </c>
      <c r="E1487" s="131"/>
      <c r="F1487" s="132"/>
      <c r="I1487" s="133"/>
      <c r="K1487" s="128"/>
      <c r="L1487" s="128"/>
    </row>
    <row r="1488" spans="1:12" s="125" customFormat="1" ht="25.5" hidden="1" x14ac:dyDescent="0.2">
      <c r="A1488" s="129">
        <v>3133</v>
      </c>
      <c r="B1488" s="130" t="s">
        <v>574</v>
      </c>
      <c r="C1488" s="131"/>
      <c r="D1488" s="131">
        <f>C1488</f>
        <v>0</v>
      </c>
      <c r="E1488" s="138"/>
      <c r="F1488" s="139"/>
      <c r="I1488" s="133"/>
      <c r="K1488" s="128"/>
      <c r="L1488" s="128"/>
    </row>
    <row r="1489" spans="1:12" s="125" customFormat="1" ht="25.5" hidden="1" x14ac:dyDescent="0.2">
      <c r="A1489" s="129">
        <v>3133</v>
      </c>
      <c r="B1489" s="130" t="s">
        <v>574</v>
      </c>
      <c r="C1489" s="131">
        <v>0</v>
      </c>
      <c r="D1489" s="131">
        <v>0</v>
      </c>
      <c r="E1489" s="131">
        <v>0</v>
      </c>
      <c r="F1489" s="132"/>
      <c r="I1489" s="133"/>
      <c r="K1489" s="128"/>
      <c r="L1489" s="128"/>
    </row>
    <row r="1490" spans="1:12" s="125" customFormat="1" ht="12.75" hidden="1" x14ac:dyDescent="0.2">
      <c r="A1490" s="121">
        <v>321</v>
      </c>
      <c r="B1490" s="122" t="s">
        <v>575</v>
      </c>
      <c r="C1490" s="123">
        <f>SUM(C1491:C1494)</f>
        <v>0</v>
      </c>
      <c r="D1490" s="123">
        <f>SUM(D1491:D1494)</f>
        <v>0</v>
      </c>
      <c r="E1490" s="123">
        <f>SUM(E1491:E1494)</f>
        <v>0</v>
      </c>
      <c r="F1490" s="124" t="e">
        <f>+E1490/D1490*100</f>
        <v>#DIV/0!</v>
      </c>
      <c r="I1490" s="133"/>
      <c r="K1490" s="128"/>
      <c r="L1490" s="128"/>
    </row>
    <row r="1491" spans="1:12" s="125" customFormat="1" ht="12.75" hidden="1" x14ac:dyDescent="0.2">
      <c r="A1491" s="129">
        <v>3211</v>
      </c>
      <c r="B1491" s="130" t="s">
        <v>576</v>
      </c>
      <c r="C1491" s="131"/>
      <c r="D1491" s="131">
        <f>C1491</f>
        <v>0</v>
      </c>
      <c r="E1491" s="131"/>
      <c r="F1491" s="132"/>
      <c r="I1491" s="133"/>
      <c r="K1491" s="128"/>
      <c r="L1491" s="128"/>
    </row>
    <row r="1492" spans="1:12" s="125" customFormat="1" ht="25.5" hidden="1" x14ac:dyDescent="0.2">
      <c r="A1492" s="129">
        <v>3212</v>
      </c>
      <c r="B1492" s="130" t="s">
        <v>577</v>
      </c>
      <c r="C1492" s="131"/>
      <c r="D1492" s="131">
        <f>C1492</f>
        <v>0</v>
      </c>
      <c r="E1492" s="131"/>
      <c r="F1492" s="132"/>
      <c r="I1492" s="133"/>
      <c r="K1492" s="128"/>
      <c r="L1492" s="128"/>
    </row>
    <row r="1493" spans="1:12" s="125" customFormat="1" ht="12.75" hidden="1" x14ac:dyDescent="0.2">
      <c r="A1493" s="129">
        <v>3213</v>
      </c>
      <c r="B1493" s="130" t="s">
        <v>578</v>
      </c>
      <c r="C1493" s="131"/>
      <c r="D1493" s="131">
        <f>C1493</f>
        <v>0</v>
      </c>
      <c r="E1493" s="131"/>
      <c r="F1493" s="132"/>
      <c r="I1493" s="133"/>
      <c r="K1493" s="128"/>
      <c r="L1493" s="128"/>
    </row>
    <row r="1494" spans="1:12" s="125" customFormat="1" ht="12.75" hidden="1" x14ac:dyDescent="0.2">
      <c r="A1494" s="129">
        <v>3214</v>
      </c>
      <c r="B1494" s="130" t="s">
        <v>579</v>
      </c>
      <c r="C1494" s="131"/>
      <c r="D1494" s="131">
        <f>C1494</f>
        <v>0</v>
      </c>
      <c r="E1494" s="131"/>
      <c r="F1494" s="132"/>
      <c r="I1494" s="133"/>
      <c r="K1494" s="128"/>
      <c r="L1494" s="128"/>
    </row>
    <row r="1495" spans="1:12" s="125" customFormat="1" ht="12.75" x14ac:dyDescent="0.2">
      <c r="A1495" s="121">
        <v>322</v>
      </c>
      <c r="B1495" s="122" t="s">
        <v>580</v>
      </c>
      <c r="C1495" s="123">
        <f>SUM(C1496:C1501)</f>
        <v>2658</v>
      </c>
      <c r="D1495" s="123">
        <f>SUM(D1496:D1501)</f>
        <v>2658</v>
      </c>
      <c r="E1495" s="123">
        <f>SUM(E1496:E1501)</f>
        <v>0</v>
      </c>
      <c r="F1495" s="124">
        <f>+E1495/D1495*100</f>
        <v>0</v>
      </c>
      <c r="I1495" s="133"/>
      <c r="K1495" s="128"/>
      <c r="L1495" s="128"/>
    </row>
    <row r="1496" spans="1:12" s="125" customFormat="1" ht="12.75" hidden="1" x14ac:dyDescent="0.2">
      <c r="A1496" s="129">
        <v>3221</v>
      </c>
      <c r="B1496" s="130" t="s">
        <v>581</v>
      </c>
      <c r="C1496" s="131"/>
      <c r="D1496" s="131">
        <f t="shared" ref="D1496:D1501" si="66">C1496</f>
        <v>0</v>
      </c>
      <c r="E1496" s="131"/>
      <c r="F1496" s="132"/>
      <c r="I1496" s="133"/>
      <c r="K1496" s="128"/>
      <c r="L1496" s="128"/>
    </row>
    <row r="1497" spans="1:12" s="125" customFormat="1" ht="12.75" hidden="1" x14ac:dyDescent="0.2">
      <c r="A1497" s="136" t="s">
        <v>582</v>
      </c>
      <c r="B1497" s="137" t="s">
        <v>583</v>
      </c>
      <c r="C1497" s="131"/>
      <c r="D1497" s="131">
        <f t="shared" si="66"/>
        <v>0</v>
      </c>
      <c r="E1497" s="131"/>
      <c r="F1497" s="132"/>
      <c r="I1497" s="133"/>
      <c r="K1497" s="128"/>
      <c r="L1497" s="128"/>
    </row>
    <row r="1498" spans="1:12" s="125" customFormat="1" ht="12.75" hidden="1" x14ac:dyDescent="0.2">
      <c r="A1498" s="129">
        <v>3223</v>
      </c>
      <c r="B1498" s="130" t="s">
        <v>584</v>
      </c>
      <c r="C1498" s="131"/>
      <c r="D1498" s="131">
        <f t="shared" si="66"/>
        <v>0</v>
      </c>
      <c r="E1498" s="131"/>
      <c r="F1498" s="132"/>
      <c r="I1498" s="133"/>
      <c r="K1498" s="128"/>
      <c r="L1498" s="128"/>
    </row>
    <row r="1499" spans="1:12" s="125" customFormat="1" ht="25.5" x14ac:dyDescent="0.2">
      <c r="A1499" s="136" t="s">
        <v>585</v>
      </c>
      <c r="B1499" s="137" t="s">
        <v>586</v>
      </c>
      <c r="C1499" s="131">
        <v>2658</v>
      </c>
      <c r="D1499" s="131">
        <f t="shared" si="66"/>
        <v>2658</v>
      </c>
      <c r="E1499" s="131">
        <v>0</v>
      </c>
      <c r="F1499" s="132"/>
      <c r="I1499" s="133"/>
      <c r="K1499" s="128"/>
      <c r="L1499" s="128"/>
    </row>
    <row r="1500" spans="1:12" s="125" customFormat="1" ht="12.75" hidden="1" x14ac:dyDescent="0.2">
      <c r="A1500" s="129">
        <v>3225</v>
      </c>
      <c r="B1500" s="130" t="s">
        <v>587</v>
      </c>
      <c r="C1500" s="131"/>
      <c r="D1500" s="131">
        <f t="shared" si="66"/>
        <v>0</v>
      </c>
      <c r="E1500" s="131"/>
      <c r="F1500" s="132"/>
      <c r="G1500" s="140"/>
      <c r="H1500" s="140"/>
      <c r="I1500" s="133"/>
      <c r="J1500" s="140"/>
      <c r="K1500" s="141"/>
      <c r="L1500" s="128"/>
    </row>
    <row r="1501" spans="1:12" s="125" customFormat="1" ht="12.75" hidden="1" x14ac:dyDescent="0.2">
      <c r="A1501" s="129">
        <v>3227</v>
      </c>
      <c r="B1501" s="130" t="s">
        <v>588</v>
      </c>
      <c r="C1501" s="131"/>
      <c r="D1501" s="131">
        <f t="shared" si="66"/>
        <v>0</v>
      </c>
      <c r="E1501" s="131"/>
      <c r="F1501" s="132"/>
      <c r="G1501" s="140"/>
      <c r="H1501" s="140"/>
      <c r="I1501" s="133"/>
      <c r="J1501" s="140"/>
      <c r="K1501" s="141"/>
      <c r="L1501" s="128"/>
    </row>
    <row r="1502" spans="1:12" s="125" customFormat="1" ht="12.75" x14ac:dyDescent="0.2">
      <c r="A1502" s="121">
        <v>323</v>
      </c>
      <c r="B1502" s="122" t="s">
        <v>589</v>
      </c>
      <c r="C1502" s="123">
        <f>SUM(C1503:C1511)</f>
        <v>0</v>
      </c>
      <c r="D1502" s="123">
        <f>SUM(D1503:D1511)</f>
        <v>0</v>
      </c>
      <c r="E1502" s="123">
        <f>SUM(E1503:E1511)</f>
        <v>25299.45</v>
      </c>
      <c r="F1502" s="124" t="s">
        <v>647</v>
      </c>
      <c r="G1502" s="140"/>
      <c r="H1502" s="140"/>
      <c r="I1502" s="133"/>
      <c r="J1502" s="140"/>
      <c r="K1502" s="141"/>
      <c r="L1502" s="128"/>
    </row>
    <row r="1503" spans="1:12" s="125" customFormat="1" ht="12.75" hidden="1" x14ac:dyDescent="0.2">
      <c r="A1503" s="129">
        <v>3231</v>
      </c>
      <c r="B1503" s="130" t="s">
        <v>590</v>
      </c>
      <c r="C1503" s="131"/>
      <c r="D1503" s="131">
        <f>C1503</f>
        <v>0</v>
      </c>
      <c r="E1503" s="131"/>
      <c r="F1503" s="132"/>
      <c r="I1503" s="133"/>
      <c r="K1503" s="128"/>
      <c r="L1503" s="128"/>
    </row>
    <row r="1504" spans="1:12" s="125" customFormat="1" ht="12.75" hidden="1" x14ac:dyDescent="0.2">
      <c r="A1504" s="129">
        <v>3232</v>
      </c>
      <c r="B1504" s="130" t="s">
        <v>591</v>
      </c>
      <c r="C1504" s="131"/>
      <c r="D1504" s="131">
        <f t="shared" ref="D1504:D1511" si="67">C1504</f>
        <v>0</v>
      </c>
      <c r="E1504" s="131"/>
      <c r="F1504" s="132"/>
      <c r="I1504" s="133"/>
      <c r="K1504" s="128"/>
      <c r="L1504" s="128"/>
    </row>
    <row r="1505" spans="1:12" s="125" customFormat="1" ht="12.75" hidden="1" x14ac:dyDescent="0.2">
      <c r="A1505" s="129">
        <v>3233</v>
      </c>
      <c r="B1505" s="130" t="s">
        <v>592</v>
      </c>
      <c r="C1505" s="131"/>
      <c r="D1505" s="131">
        <f t="shared" si="67"/>
        <v>0</v>
      </c>
      <c r="E1505" s="131"/>
      <c r="F1505" s="132"/>
      <c r="G1505" s="140"/>
      <c r="H1505" s="140"/>
      <c r="I1505" s="133"/>
      <c r="K1505" s="128"/>
      <c r="L1505" s="128"/>
    </row>
    <row r="1506" spans="1:12" s="125" customFormat="1" ht="12.75" hidden="1" x14ac:dyDescent="0.2">
      <c r="A1506" s="129">
        <v>3234</v>
      </c>
      <c r="B1506" s="130" t="s">
        <v>593</v>
      </c>
      <c r="C1506" s="131"/>
      <c r="D1506" s="131">
        <f t="shared" si="67"/>
        <v>0</v>
      </c>
      <c r="E1506" s="131"/>
      <c r="F1506" s="132"/>
      <c r="I1506" s="133"/>
      <c r="K1506" s="128"/>
      <c r="L1506" s="128"/>
    </row>
    <row r="1507" spans="1:12" s="125" customFormat="1" ht="12.75" hidden="1" x14ac:dyDescent="0.2">
      <c r="A1507" s="129">
        <v>3235</v>
      </c>
      <c r="B1507" s="130" t="s">
        <v>594</v>
      </c>
      <c r="C1507" s="131"/>
      <c r="D1507" s="131">
        <f t="shared" si="67"/>
        <v>0</v>
      </c>
      <c r="E1507" s="131"/>
      <c r="F1507" s="132"/>
      <c r="I1507" s="133"/>
      <c r="K1507" s="128"/>
      <c r="L1507" s="128"/>
    </row>
    <row r="1508" spans="1:12" s="125" customFormat="1" ht="12.75" hidden="1" x14ac:dyDescent="0.2">
      <c r="A1508" s="129">
        <v>3236</v>
      </c>
      <c r="B1508" s="130" t="s">
        <v>595</v>
      </c>
      <c r="C1508" s="131"/>
      <c r="D1508" s="131">
        <f t="shared" si="67"/>
        <v>0</v>
      </c>
      <c r="E1508" s="131"/>
      <c r="F1508" s="132"/>
      <c r="I1508" s="133"/>
      <c r="K1508" s="128"/>
      <c r="L1508" s="128"/>
    </row>
    <row r="1509" spans="1:12" s="125" customFormat="1" ht="12.75" x14ac:dyDescent="0.2">
      <c r="A1509" s="129">
        <v>3237</v>
      </c>
      <c r="B1509" s="130" t="s">
        <v>596</v>
      </c>
      <c r="C1509" s="131"/>
      <c r="D1509" s="131">
        <f t="shared" si="67"/>
        <v>0</v>
      </c>
      <c r="E1509" s="131">
        <v>25299.45</v>
      </c>
      <c r="F1509" s="132"/>
      <c r="I1509" s="133"/>
      <c r="K1509" s="128"/>
      <c r="L1509" s="128"/>
    </row>
    <row r="1510" spans="1:12" s="125" customFormat="1" ht="12.75" hidden="1" x14ac:dyDescent="0.2">
      <c r="A1510" s="129">
        <v>3238</v>
      </c>
      <c r="B1510" s="130" t="s">
        <v>597</v>
      </c>
      <c r="C1510" s="131"/>
      <c r="D1510" s="131">
        <f t="shared" si="67"/>
        <v>0</v>
      </c>
      <c r="E1510" s="131"/>
      <c r="F1510" s="132"/>
      <c r="I1510" s="133"/>
      <c r="K1510" s="128"/>
      <c r="L1510" s="128"/>
    </row>
    <row r="1511" spans="1:12" s="125" customFormat="1" ht="12.75" hidden="1" x14ac:dyDescent="0.2">
      <c r="A1511" s="129">
        <v>3239</v>
      </c>
      <c r="B1511" s="130" t="s">
        <v>598</v>
      </c>
      <c r="C1511" s="131"/>
      <c r="D1511" s="131">
        <f t="shared" si="67"/>
        <v>0</v>
      </c>
      <c r="E1511" s="131"/>
      <c r="F1511" s="132"/>
      <c r="I1511" s="133"/>
      <c r="K1511" s="128"/>
      <c r="L1511" s="128"/>
    </row>
    <row r="1512" spans="1:12" s="125" customFormat="1" ht="12.75" hidden="1" x14ac:dyDescent="0.2">
      <c r="A1512" s="121">
        <v>324</v>
      </c>
      <c r="B1512" s="122" t="s">
        <v>599</v>
      </c>
      <c r="C1512" s="123">
        <f>+C1513</f>
        <v>0</v>
      </c>
      <c r="D1512" s="123">
        <f>+D1513</f>
        <v>0</v>
      </c>
      <c r="E1512" s="123">
        <f>+E1513</f>
        <v>0</v>
      </c>
      <c r="F1512" s="124" t="e">
        <f>+E1512/D1512*100</f>
        <v>#DIV/0!</v>
      </c>
      <c r="I1512" s="133"/>
      <c r="K1512" s="128"/>
      <c r="L1512" s="128"/>
    </row>
    <row r="1513" spans="1:12" s="125" customFormat="1" ht="12.75" hidden="1" x14ac:dyDescent="0.2">
      <c r="A1513" s="129">
        <v>3241</v>
      </c>
      <c r="B1513" s="130" t="s">
        <v>599</v>
      </c>
      <c r="C1513" s="131">
        <v>0</v>
      </c>
      <c r="D1513" s="131">
        <f>C1513</f>
        <v>0</v>
      </c>
      <c r="E1513" s="131"/>
      <c r="F1513" s="132"/>
      <c r="I1513" s="133"/>
      <c r="K1513" s="128"/>
      <c r="L1513" s="128"/>
    </row>
    <row r="1514" spans="1:12" s="125" customFormat="1" ht="12.75" hidden="1" x14ac:dyDescent="0.2">
      <c r="A1514" s="121">
        <v>329</v>
      </c>
      <c r="B1514" s="122" t="s">
        <v>600</v>
      </c>
      <c r="C1514" s="123">
        <f>SUM(C1515:C1521)</f>
        <v>0</v>
      </c>
      <c r="D1514" s="123">
        <f>SUM(D1515:D1521)</f>
        <v>0</v>
      </c>
      <c r="E1514" s="123">
        <f>SUM(E1515:E1521)</f>
        <v>0</v>
      </c>
      <c r="F1514" s="124" t="e">
        <f>+E1514/D1514*100</f>
        <v>#DIV/0!</v>
      </c>
      <c r="I1514" s="133"/>
      <c r="K1514" s="128"/>
      <c r="L1514" s="128"/>
    </row>
    <row r="1515" spans="1:12" s="125" customFormat="1" ht="25.5" hidden="1" x14ac:dyDescent="0.2">
      <c r="A1515" s="129">
        <v>3291</v>
      </c>
      <c r="B1515" s="130" t="s">
        <v>601</v>
      </c>
      <c r="C1515" s="131"/>
      <c r="D1515" s="131">
        <f>C1515</f>
        <v>0</v>
      </c>
      <c r="E1515" s="131"/>
      <c r="F1515" s="132"/>
      <c r="I1515" s="133"/>
      <c r="K1515" s="128"/>
      <c r="L1515" s="128"/>
    </row>
    <row r="1516" spans="1:12" s="125" customFormat="1" ht="12.75" hidden="1" x14ac:dyDescent="0.2">
      <c r="A1516" s="129">
        <v>3292</v>
      </c>
      <c r="B1516" s="130" t="s">
        <v>602</v>
      </c>
      <c r="C1516" s="131"/>
      <c r="D1516" s="131">
        <f t="shared" ref="D1516:D1521" si="68">C1516</f>
        <v>0</v>
      </c>
      <c r="E1516" s="131"/>
      <c r="F1516" s="132"/>
      <c r="I1516" s="133"/>
      <c r="K1516" s="128"/>
      <c r="L1516" s="128"/>
    </row>
    <row r="1517" spans="1:12" s="125" customFormat="1" ht="12.75" hidden="1" x14ac:dyDescent="0.2">
      <c r="A1517" s="129">
        <v>3293</v>
      </c>
      <c r="B1517" s="130" t="s">
        <v>603</v>
      </c>
      <c r="C1517" s="131"/>
      <c r="D1517" s="131">
        <f t="shared" si="68"/>
        <v>0</v>
      </c>
      <c r="E1517" s="131"/>
      <c r="F1517" s="132"/>
      <c r="G1517" s="140"/>
      <c r="H1517" s="140"/>
      <c r="I1517" s="133"/>
      <c r="J1517" s="140"/>
      <c r="K1517" s="128"/>
      <c r="L1517" s="128"/>
    </row>
    <row r="1518" spans="1:12" s="125" customFormat="1" ht="12.75" hidden="1" x14ac:dyDescent="0.2">
      <c r="A1518" s="129">
        <v>3294</v>
      </c>
      <c r="B1518" s="130" t="s">
        <v>604</v>
      </c>
      <c r="C1518" s="131"/>
      <c r="D1518" s="131">
        <f t="shared" si="68"/>
        <v>0</v>
      </c>
      <c r="E1518" s="131"/>
      <c r="F1518" s="132"/>
      <c r="G1518" s="140"/>
      <c r="H1518" s="140"/>
      <c r="I1518" s="133"/>
      <c r="J1518" s="140"/>
      <c r="K1518" s="128"/>
      <c r="L1518" s="128"/>
    </row>
    <row r="1519" spans="1:12" s="125" customFormat="1" ht="12.75" hidden="1" x14ac:dyDescent="0.2">
      <c r="A1519" s="129">
        <v>3295</v>
      </c>
      <c r="B1519" s="130" t="s">
        <v>605</v>
      </c>
      <c r="C1519" s="131"/>
      <c r="D1519" s="131">
        <f t="shared" si="68"/>
        <v>0</v>
      </c>
      <c r="E1519" s="131"/>
      <c r="F1519" s="132"/>
      <c r="G1519" s="140"/>
      <c r="H1519" s="140"/>
      <c r="I1519" s="133"/>
      <c r="J1519" s="140"/>
      <c r="K1519" s="128"/>
      <c r="L1519" s="128"/>
    </row>
    <row r="1520" spans="1:12" s="125" customFormat="1" ht="12.75" hidden="1" x14ac:dyDescent="0.2">
      <c r="A1520" s="129">
        <v>3296</v>
      </c>
      <c r="B1520" s="130" t="s">
        <v>606</v>
      </c>
      <c r="C1520" s="131"/>
      <c r="D1520" s="131">
        <f t="shared" si="68"/>
        <v>0</v>
      </c>
      <c r="E1520" s="131"/>
      <c r="F1520" s="132"/>
      <c r="G1520" s="140"/>
      <c r="H1520" s="140"/>
      <c r="I1520" s="133"/>
      <c r="J1520" s="140"/>
      <c r="K1520" s="128"/>
      <c r="L1520" s="128"/>
    </row>
    <row r="1521" spans="1:12" s="125" customFormat="1" ht="12.75" hidden="1" x14ac:dyDescent="0.2">
      <c r="A1521" s="129">
        <v>3299</v>
      </c>
      <c r="B1521" s="130" t="s">
        <v>600</v>
      </c>
      <c r="C1521" s="131"/>
      <c r="D1521" s="131">
        <f t="shared" si="68"/>
        <v>0</v>
      </c>
      <c r="E1521" s="131"/>
      <c r="F1521" s="132"/>
      <c r="G1521" s="140"/>
      <c r="H1521" s="140"/>
      <c r="I1521" s="133"/>
      <c r="J1521" s="140"/>
      <c r="K1521" s="128"/>
      <c r="L1521" s="128"/>
    </row>
    <row r="1522" spans="1:12" s="125" customFormat="1" ht="12.75" hidden="1" x14ac:dyDescent="0.2">
      <c r="A1522" s="121">
        <v>342</v>
      </c>
      <c r="B1522" s="122" t="s">
        <v>607</v>
      </c>
      <c r="C1522" s="123">
        <f>+C1523</f>
        <v>0</v>
      </c>
      <c r="D1522" s="123">
        <f>+D1523</f>
        <v>0</v>
      </c>
      <c r="E1522" s="123">
        <f>+E1523</f>
        <v>0</v>
      </c>
      <c r="F1522" s="124" t="e">
        <f>+E1522/D1522*100</f>
        <v>#DIV/0!</v>
      </c>
      <c r="I1522" s="133"/>
      <c r="K1522" s="128"/>
      <c r="L1522" s="128"/>
    </row>
    <row r="1523" spans="1:12" s="125" customFormat="1" ht="25.5" hidden="1" x14ac:dyDescent="0.2">
      <c r="A1523" s="130">
        <v>3423</v>
      </c>
      <c r="B1523" s="130" t="s">
        <v>276</v>
      </c>
      <c r="C1523" s="131">
        <v>0</v>
      </c>
      <c r="D1523" s="131">
        <f>C1523</f>
        <v>0</v>
      </c>
      <c r="E1523" s="131"/>
      <c r="F1523" s="132"/>
      <c r="I1523" s="133"/>
      <c r="K1523" s="128"/>
      <c r="L1523" s="128"/>
    </row>
    <row r="1524" spans="1:12" s="125" customFormat="1" ht="12.75" hidden="1" x14ac:dyDescent="0.2">
      <c r="A1524" s="121">
        <v>343</v>
      </c>
      <c r="B1524" s="122" t="s">
        <v>608</v>
      </c>
      <c r="C1524" s="123">
        <f>SUM(C1525:C1527)</f>
        <v>0</v>
      </c>
      <c r="D1524" s="123">
        <f>SUM(D1525:D1527)</f>
        <v>0</v>
      </c>
      <c r="E1524" s="123">
        <f>SUM(E1525:E1527)</f>
        <v>0</v>
      </c>
      <c r="F1524" s="124" t="e">
        <f>+E1524/D1524*100</f>
        <v>#DIV/0!</v>
      </c>
      <c r="I1524" s="133"/>
      <c r="K1524" s="128"/>
      <c r="L1524" s="128"/>
    </row>
    <row r="1525" spans="1:12" s="125" customFormat="1" ht="12.75" hidden="1" x14ac:dyDescent="0.2">
      <c r="A1525" s="129">
        <v>3431</v>
      </c>
      <c r="B1525" s="130" t="s">
        <v>609</v>
      </c>
      <c r="C1525" s="131">
        <v>0</v>
      </c>
      <c r="D1525" s="131">
        <f>C1525</f>
        <v>0</v>
      </c>
      <c r="E1525" s="131"/>
      <c r="F1525" s="132"/>
      <c r="I1525" s="133"/>
      <c r="K1525" s="128"/>
      <c r="L1525" s="128"/>
    </row>
    <row r="1526" spans="1:12" s="125" customFormat="1" ht="25.5" hidden="1" x14ac:dyDescent="0.2">
      <c r="A1526" s="129">
        <v>3432</v>
      </c>
      <c r="B1526" s="130" t="s">
        <v>610</v>
      </c>
      <c r="C1526" s="131">
        <v>0</v>
      </c>
      <c r="D1526" s="131">
        <f>C1526</f>
        <v>0</v>
      </c>
      <c r="E1526" s="131"/>
      <c r="F1526" s="132"/>
      <c r="I1526" s="133"/>
      <c r="K1526" s="128"/>
      <c r="L1526" s="128"/>
    </row>
    <row r="1527" spans="1:12" s="125" customFormat="1" ht="12.75" hidden="1" x14ac:dyDescent="0.2">
      <c r="A1527" s="129">
        <v>3433</v>
      </c>
      <c r="B1527" s="130" t="s">
        <v>611</v>
      </c>
      <c r="C1527" s="131">
        <v>0</v>
      </c>
      <c r="D1527" s="131">
        <f>C1527</f>
        <v>0</v>
      </c>
      <c r="E1527" s="131"/>
      <c r="F1527" s="132"/>
      <c r="I1527" s="133"/>
      <c r="K1527" s="128"/>
      <c r="L1527" s="128"/>
    </row>
    <row r="1528" spans="1:12" s="125" customFormat="1" ht="25.5" hidden="1" x14ac:dyDescent="0.2">
      <c r="A1528" s="121">
        <v>369</v>
      </c>
      <c r="B1528" s="122" t="s">
        <v>612</v>
      </c>
      <c r="C1528" s="123">
        <f>C1529+C1530</f>
        <v>0</v>
      </c>
      <c r="D1528" s="123">
        <f>D1529+D1530</f>
        <v>0</v>
      </c>
      <c r="E1528" s="123">
        <f>E1529+E1530</f>
        <v>0</v>
      </c>
      <c r="F1528" s="124" t="e">
        <f>+E1528/D1528*100</f>
        <v>#DIV/0!</v>
      </c>
      <c r="I1528" s="133"/>
      <c r="K1528" s="128"/>
      <c r="L1528" s="128"/>
    </row>
    <row r="1529" spans="1:12" s="125" customFormat="1" ht="25.5" hidden="1" x14ac:dyDescent="0.2">
      <c r="A1529" s="143">
        <v>3691</v>
      </c>
      <c r="B1529" s="143" t="s">
        <v>613</v>
      </c>
      <c r="C1529" s="131">
        <v>0</v>
      </c>
      <c r="D1529" s="131">
        <f>C1529</f>
        <v>0</v>
      </c>
      <c r="E1529" s="131"/>
      <c r="F1529" s="132"/>
      <c r="I1529" s="133"/>
      <c r="K1529" s="128"/>
      <c r="L1529" s="128"/>
    </row>
    <row r="1530" spans="1:12" s="125" customFormat="1" ht="25.5" hidden="1" x14ac:dyDescent="0.2">
      <c r="A1530" s="143">
        <v>3693</v>
      </c>
      <c r="B1530" s="143" t="s">
        <v>77</v>
      </c>
      <c r="C1530" s="131">
        <v>0</v>
      </c>
      <c r="D1530" s="131">
        <f>C1530</f>
        <v>0</v>
      </c>
      <c r="E1530" s="131"/>
      <c r="F1530" s="132"/>
      <c r="I1530" s="133"/>
      <c r="K1530" s="128"/>
      <c r="L1530" s="128"/>
    </row>
    <row r="1531" spans="1:12" s="125" customFormat="1" ht="25.5" hidden="1" x14ac:dyDescent="0.2">
      <c r="A1531" s="121">
        <v>372</v>
      </c>
      <c r="B1531" s="122" t="s">
        <v>614</v>
      </c>
      <c r="C1531" s="123">
        <f>SUM(C1532:C1532)</f>
        <v>0</v>
      </c>
      <c r="D1531" s="123">
        <f>SUM(D1532:D1532)</f>
        <v>0</v>
      </c>
      <c r="E1531" s="123">
        <f>SUM(E1532:E1532)</f>
        <v>0</v>
      </c>
      <c r="F1531" s="124" t="e">
        <f>+E1531/D1531*100</f>
        <v>#DIV/0!</v>
      </c>
      <c r="I1531" s="133"/>
      <c r="K1531" s="128"/>
      <c r="L1531" s="128"/>
    </row>
    <row r="1532" spans="1:12" s="125" customFormat="1" ht="12.75" hidden="1" x14ac:dyDescent="0.2">
      <c r="A1532" s="129">
        <v>3721</v>
      </c>
      <c r="B1532" s="130" t="s">
        <v>615</v>
      </c>
      <c r="C1532" s="131">
        <v>0</v>
      </c>
      <c r="D1532" s="131">
        <f>C1532</f>
        <v>0</v>
      </c>
      <c r="E1532" s="131"/>
      <c r="F1532" s="132"/>
      <c r="I1532" s="133"/>
      <c r="K1532" s="128"/>
      <c r="L1532" s="128"/>
    </row>
    <row r="1533" spans="1:12" s="125" customFormat="1" ht="12.75" hidden="1" x14ac:dyDescent="0.2">
      <c r="A1533" s="121">
        <v>381</v>
      </c>
      <c r="B1533" s="122" t="s">
        <v>125</v>
      </c>
      <c r="C1533" s="123">
        <f>+C1534</f>
        <v>0</v>
      </c>
      <c r="D1533" s="123">
        <f>+D1534</f>
        <v>0</v>
      </c>
      <c r="E1533" s="123">
        <f>+E1534</f>
        <v>0</v>
      </c>
      <c r="F1533" s="124" t="e">
        <f>+E1533/D1533*100</f>
        <v>#DIV/0!</v>
      </c>
      <c r="I1533" s="133"/>
      <c r="K1533" s="128"/>
      <c r="L1533" s="128"/>
    </row>
    <row r="1534" spans="1:12" s="125" customFormat="1" ht="12.75" hidden="1" x14ac:dyDescent="0.2">
      <c r="A1534" s="129" t="s">
        <v>354</v>
      </c>
      <c r="B1534" s="130" t="s">
        <v>355</v>
      </c>
      <c r="C1534" s="131">
        <v>0</v>
      </c>
      <c r="D1534" s="131">
        <f>C1534</f>
        <v>0</v>
      </c>
      <c r="E1534" s="131">
        <v>0</v>
      </c>
      <c r="F1534" s="132"/>
      <c r="I1534" s="133"/>
      <c r="K1534" s="128"/>
      <c r="L1534" s="128"/>
    </row>
    <row r="1535" spans="1:12" s="125" customFormat="1" ht="12.75" hidden="1" x14ac:dyDescent="0.2">
      <c r="A1535" s="121">
        <v>383</v>
      </c>
      <c r="B1535" s="122" t="s">
        <v>616</v>
      </c>
      <c r="C1535" s="123">
        <f>+C1536+C1537</f>
        <v>0</v>
      </c>
      <c r="D1535" s="123">
        <f>+D1536+D1537</f>
        <v>0</v>
      </c>
      <c r="E1535" s="123">
        <f>+E1536+E1537</f>
        <v>0</v>
      </c>
      <c r="F1535" s="124" t="e">
        <f>+E1535/D1535*100</f>
        <v>#DIV/0!</v>
      </c>
      <c r="I1535" s="133"/>
      <c r="K1535" s="128"/>
      <c r="L1535" s="128"/>
    </row>
    <row r="1536" spans="1:12" s="125" customFormat="1" ht="12.75" hidden="1" x14ac:dyDescent="0.2">
      <c r="A1536" s="129">
        <v>3831</v>
      </c>
      <c r="B1536" s="130" t="s">
        <v>617</v>
      </c>
      <c r="C1536" s="131">
        <v>0</v>
      </c>
      <c r="D1536" s="131">
        <f>C1536</f>
        <v>0</v>
      </c>
      <c r="E1536" s="131"/>
      <c r="F1536" s="132"/>
      <c r="I1536" s="133"/>
      <c r="K1536" s="128"/>
      <c r="L1536" s="128"/>
    </row>
    <row r="1537" spans="1:13" s="125" customFormat="1" ht="12.75" hidden="1" x14ac:dyDescent="0.2">
      <c r="A1537" s="129">
        <v>3834</v>
      </c>
      <c r="B1537" s="130" t="s">
        <v>372</v>
      </c>
      <c r="C1537" s="131">
        <v>0</v>
      </c>
      <c r="D1537" s="131">
        <f>C1537</f>
        <v>0</v>
      </c>
      <c r="E1537" s="131">
        <v>0</v>
      </c>
      <c r="F1537" s="132"/>
      <c r="I1537" s="133"/>
      <c r="K1537" s="128"/>
      <c r="L1537" s="128"/>
    </row>
    <row r="1538" spans="1:13" s="125" customFormat="1" ht="12.75" hidden="1" x14ac:dyDescent="0.2">
      <c r="A1538" s="121">
        <v>385</v>
      </c>
      <c r="B1538" s="122" t="s">
        <v>618</v>
      </c>
      <c r="C1538" s="123">
        <v>0</v>
      </c>
      <c r="D1538" s="131">
        <f>C1538</f>
        <v>0</v>
      </c>
      <c r="E1538" s="123">
        <v>0</v>
      </c>
      <c r="F1538" s="124">
        <v>0</v>
      </c>
      <c r="I1538" s="133"/>
      <c r="K1538" s="128"/>
      <c r="L1538" s="128"/>
    </row>
    <row r="1539" spans="1:13" s="125" customFormat="1" ht="12.75" x14ac:dyDescent="0.2">
      <c r="A1539" s="121">
        <v>421</v>
      </c>
      <c r="B1539" s="122" t="s">
        <v>619</v>
      </c>
      <c r="C1539" s="123">
        <f>SUM(C1540:C1541)</f>
        <v>0</v>
      </c>
      <c r="D1539" s="123">
        <f>SUM(D1540:D1541)</f>
        <v>0</v>
      </c>
      <c r="E1539" s="123">
        <f>SUM(E1540:E1541)</f>
        <v>471399.31000000006</v>
      </c>
      <c r="F1539" s="124" t="s">
        <v>647</v>
      </c>
      <c r="I1539" s="133"/>
      <c r="K1539" s="128"/>
      <c r="L1539" s="128"/>
    </row>
    <row r="1540" spans="1:13" s="125" customFormat="1" ht="12.75" hidden="1" x14ac:dyDescent="0.2">
      <c r="A1540" s="129">
        <v>4212</v>
      </c>
      <c r="B1540" s="130" t="s">
        <v>620</v>
      </c>
      <c r="C1540" s="131">
        <v>0</v>
      </c>
      <c r="D1540" s="131">
        <f>C1540</f>
        <v>0</v>
      </c>
      <c r="E1540" s="131"/>
      <c r="F1540" s="132"/>
      <c r="I1540" s="133"/>
      <c r="K1540" s="128"/>
      <c r="L1540" s="128"/>
    </row>
    <row r="1541" spans="1:13" s="125" customFormat="1" ht="12.75" x14ac:dyDescent="0.2">
      <c r="A1541" s="129">
        <v>4214</v>
      </c>
      <c r="B1541" s="130" t="s">
        <v>621</v>
      </c>
      <c r="C1541" s="131">
        <v>0</v>
      </c>
      <c r="D1541" s="131">
        <f>C1541</f>
        <v>0</v>
      </c>
      <c r="E1541" s="131">
        <v>471399.31000000006</v>
      </c>
      <c r="F1541" s="132"/>
      <c r="I1541" s="133"/>
      <c r="K1541" s="128"/>
      <c r="L1541" s="128"/>
    </row>
    <row r="1542" spans="1:13" s="125" customFormat="1" ht="12.75" hidden="1" x14ac:dyDescent="0.2">
      <c r="A1542" s="121">
        <v>422</v>
      </c>
      <c r="B1542" s="122" t="s">
        <v>622</v>
      </c>
      <c r="C1542" s="123">
        <f>SUM(C1543:C1548)</f>
        <v>0</v>
      </c>
      <c r="D1542" s="123">
        <f>SUM(D1543:D1548)</f>
        <v>0</v>
      </c>
      <c r="E1542" s="123">
        <f>SUM(E1543:E1548)</f>
        <v>0</v>
      </c>
      <c r="F1542" s="124" t="e">
        <f>+E1542/D1542*100</f>
        <v>#DIV/0!</v>
      </c>
      <c r="I1542" s="133"/>
      <c r="K1542" s="128"/>
      <c r="L1542" s="128"/>
    </row>
    <row r="1543" spans="1:13" s="125" customFormat="1" ht="12.75" hidden="1" x14ac:dyDescent="0.2">
      <c r="A1543" s="129">
        <v>4221</v>
      </c>
      <c r="B1543" s="130" t="s">
        <v>623</v>
      </c>
      <c r="C1543" s="131"/>
      <c r="D1543" s="131">
        <f t="shared" ref="D1543:D1548" si="69">C1543</f>
        <v>0</v>
      </c>
      <c r="E1543" s="131"/>
      <c r="F1543" s="132"/>
      <c r="I1543" s="133"/>
      <c r="K1543" s="128"/>
      <c r="L1543" s="128"/>
    </row>
    <row r="1544" spans="1:13" s="125" customFormat="1" ht="12.75" hidden="1" x14ac:dyDescent="0.2">
      <c r="A1544" s="129">
        <v>4222</v>
      </c>
      <c r="B1544" s="130" t="s">
        <v>624</v>
      </c>
      <c r="C1544" s="131"/>
      <c r="D1544" s="131">
        <f t="shared" si="69"/>
        <v>0</v>
      </c>
      <c r="E1544" s="131"/>
      <c r="F1544" s="132"/>
      <c r="I1544" s="133"/>
      <c r="K1544" s="128"/>
      <c r="L1544" s="128"/>
    </row>
    <row r="1545" spans="1:13" s="125" customFormat="1" ht="12.75" hidden="1" x14ac:dyDescent="0.2">
      <c r="A1545" s="129">
        <v>4223</v>
      </c>
      <c r="B1545" s="130" t="s">
        <v>625</v>
      </c>
      <c r="C1545" s="131"/>
      <c r="D1545" s="131">
        <f t="shared" si="69"/>
        <v>0</v>
      </c>
      <c r="E1545" s="131"/>
      <c r="F1545" s="132"/>
      <c r="I1545" s="133"/>
      <c r="J1545" s="140"/>
      <c r="K1545" s="141"/>
      <c r="L1545" s="141"/>
      <c r="M1545" s="140"/>
    </row>
    <row r="1546" spans="1:13" s="125" customFormat="1" ht="12.75" hidden="1" x14ac:dyDescent="0.2">
      <c r="A1546" s="129">
        <v>4224</v>
      </c>
      <c r="B1546" s="130" t="s">
        <v>626</v>
      </c>
      <c r="C1546" s="131"/>
      <c r="D1546" s="131">
        <f t="shared" si="69"/>
        <v>0</v>
      </c>
      <c r="E1546" s="131"/>
      <c r="F1546" s="132"/>
      <c r="I1546" s="133"/>
      <c r="J1546" s="140"/>
      <c r="K1546" s="141"/>
      <c r="L1546" s="141"/>
      <c r="M1546" s="140"/>
    </row>
    <row r="1547" spans="1:13" s="125" customFormat="1" ht="12.75" hidden="1" x14ac:dyDescent="0.2">
      <c r="A1547" s="129">
        <v>4225</v>
      </c>
      <c r="B1547" s="130" t="s">
        <v>627</v>
      </c>
      <c r="C1547" s="131"/>
      <c r="D1547" s="131">
        <f t="shared" si="69"/>
        <v>0</v>
      </c>
      <c r="E1547" s="131"/>
      <c r="F1547" s="132"/>
      <c r="I1547" s="133"/>
      <c r="J1547" s="140"/>
      <c r="K1547" s="141"/>
      <c r="L1547" s="141"/>
      <c r="M1547" s="140"/>
    </row>
    <row r="1548" spans="1:13" s="125" customFormat="1" ht="12.75" hidden="1" x14ac:dyDescent="0.2">
      <c r="A1548" s="129">
        <v>4227</v>
      </c>
      <c r="B1548" s="130" t="s">
        <v>628</v>
      </c>
      <c r="C1548" s="131">
        <v>0</v>
      </c>
      <c r="D1548" s="131">
        <f t="shared" si="69"/>
        <v>0</v>
      </c>
      <c r="E1548" s="131"/>
      <c r="F1548" s="132"/>
      <c r="I1548" s="133"/>
      <c r="J1548" s="140"/>
      <c r="K1548" s="141"/>
      <c r="L1548" s="141"/>
      <c r="M1548" s="140"/>
    </row>
    <row r="1549" spans="1:13" s="125" customFormat="1" ht="12.75" hidden="1" x14ac:dyDescent="0.2">
      <c r="A1549" s="121">
        <v>423</v>
      </c>
      <c r="B1549" s="122" t="s">
        <v>629</v>
      </c>
      <c r="C1549" s="123">
        <f>+C1550+C1551</f>
        <v>0</v>
      </c>
      <c r="D1549" s="123">
        <f>+D1550+D1551</f>
        <v>0</v>
      </c>
      <c r="E1549" s="123">
        <f>+E1550+E1551</f>
        <v>0</v>
      </c>
      <c r="F1549" s="124" t="e">
        <f>+E1549/D1549*100</f>
        <v>#DIV/0!</v>
      </c>
      <c r="I1549" s="133"/>
      <c r="J1549" s="140"/>
      <c r="K1549" s="141"/>
      <c r="L1549" s="141"/>
      <c r="M1549" s="140"/>
    </row>
    <row r="1550" spans="1:13" s="125" customFormat="1" ht="12.75" hidden="1" x14ac:dyDescent="0.2">
      <c r="A1550" s="129">
        <v>4231</v>
      </c>
      <c r="B1550" s="130" t="s">
        <v>630</v>
      </c>
      <c r="C1550" s="131">
        <v>0</v>
      </c>
      <c r="D1550" s="131">
        <f>C1550</f>
        <v>0</v>
      </c>
      <c r="E1550" s="131"/>
      <c r="F1550" s="132"/>
      <c r="I1550" s="133"/>
      <c r="J1550" s="140"/>
      <c r="K1550" s="141"/>
      <c r="L1550" s="141"/>
      <c r="M1550" s="140"/>
    </row>
    <row r="1551" spans="1:13" s="125" customFormat="1" ht="25.5" hidden="1" x14ac:dyDescent="0.2">
      <c r="A1551" s="129">
        <v>4233</v>
      </c>
      <c r="B1551" s="130" t="s">
        <v>631</v>
      </c>
      <c r="C1551" s="131">
        <v>0</v>
      </c>
      <c r="D1551" s="131">
        <f>C1551</f>
        <v>0</v>
      </c>
      <c r="E1551" s="131"/>
      <c r="F1551" s="132"/>
      <c r="I1551" s="133"/>
      <c r="J1551" s="140"/>
      <c r="K1551" s="141"/>
      <c r="L1551" s="141"/>
      <c r="M1551" s="140"/>
    </row>
    <row r="1552" spans="1:13" s="125" customFormat="1" ht="25.5" hidden="1" x14ac:dyDescent="0.2">
      <c r="A1552" s="121">
        <v>424</v>
      </c>
      <c r="B1552" s="122" t="s">
        <v>632</v>
      </c>
      <c r="C1552" s="123">
        <f>+C1553</f>
        <v>0</v>
      </c>
      <c r="D1552" s="123">
        <f>+D1553</f>
        <v>0</v>
      </c>
      <c r="E1552" s="123">
        <f>+E1553</f>
        <v>0</v>
      </c>
      <c r="F1552" s="124" t="e">
        <f>+E1552/D1552*100</f>
        <v>#DIV/0!</v>
      </c>
      <c r="I1552" s="133"/>
      <c r="K1552" s="128"/>
      <c r="L1552" s="128"/>
    </row>
    <row r="1553" spans="1:12" s="125" customFormat="1" ht="12.75" hidden="1" x14ac:dyDescent="0.2">
      <c r="A1553" s="136" t="s">
        <v>633</v>
      </c>
      <c r="B1553" s="137" t="s">
        <v>634</v>
      </c>
      <c r="C1553" s="131">
        <v>0</v>
      </c>
      <c r="D1553" s="131">
        <f>C1553</f>
        <v>0</v>
      </c>
      <c r="E1553" s="131"/>
      <c r="F1553" s="132"/>
      <c r="I1553" s="133"/>
      <c r="K1553" s="128"/>
      <c r="L1553" s="128"/>
    </row>
    <row r="1554" spans="1:12" s="125" customFormat="1" ht="12.75" hidden="1" x14ac:dyDescent="0.2">
      <c r="A1554" s="121">
        <v>426</v>
      </c>
      <c r="B1554" s="122" t="s">
        <v>635</v>
      </c>
      <c r="C1554" s="123">
        <f>SUM(C1555:C1555)</f>
        <v>0</v>
      </c>
      <c r="D1554" s="123">
        <f>SUM(D1555:D1555)</f>
        <v>0</v>
      </c>
      <c r="E1554" s="123">
        <f>SUM(E1555:E1555)</f>
        <v>0</v>
      </c>
      <c r="F1554" s="124" t="e">
        <f>+E1554/D1554*100</f>
        <v>#DIV/0!</v>
      </c>
      <c r="I1554" s="133"/>
      <c r="K1554" s="128"/>
      <c r="L1554" s="128"/>
    </row>
    <row r="1555" spans="1:12" s="125" customFormat="1" ht="12.75" hidden="1" x14ac:dyDescent="0.2">
      <c r="A1555" s="129">
        <v>4262</v>
      </c>
      <c r="B1555" s="130" t="s">
        <v>636</v>
      </c>
      <c r="C1555" s="131"/>
      <c r="D1555" s="131"/>
      <c r="E1555" s="131"/>
      <c r="F1555" s="132"/>
      <c r="I1555" s="133"/>
      <c r="K1555" s="128"/>
      <c r="L1555" s="128"/>
    </row>
    <row r="1556" spans="1:12" s="125" customFormat="1" ht="12.75" hidden="1" x14ac:dyDescent="0.2">
      <c r="A1556" s="121">
        <v>451</v>
      </c>
      <c r="B1556" s="122" t="s">
        <v>637</v>
      </c>
      <c r="C1556" s="123">
        <f>+C1557</f>
        <v>0</v>
      </c>
      <c r="D1556" s="123">
        <f>+D1557</f>
        <v>0</v>
      </c>
      <c r="E1556" s="123">
        <f>+E1557</f>
        <v>0</v>
      </c>
      <c r="F1556" s="124" t="e">
        <f>+E1556/D1556*100</f>
        <v>#DIV/0!</v>
      </c>
      <c r="I1556" s="133"/>
      <c r="K1556" s="128"/>
      <c r="L1556" s="128"/>
    </row>
    <row r="1557" spans="1:12" s="125" customFormat="1" ht="12.75" hidden="1" x14ac:dyDescent="0.2">
      <c r="A1557" s="129">
        <v>4511</v>
      </c>
      <c r="B1557" s="130" t="s">
        <v>637</v>
      </c>
      <c r="C1557" s="131"/>
      <c r="D1557" s="131">
        <f>C1557</f>
        <v>0</v>
      </c>
      <c r="E1557" s="131">
        <v>0</v>
      </c>
      <c r="F1557" s="132"/>
      <c r="I1557" s="133"/>
      <c r="K1557" s="128"/>
      <c r="L1557" s="128"/>
    </row>
    <row r="1558" spans="1:12" s="125" customFormat="1" ht="38.25" hidden="1" x14ac:dyDescent="0.2">
      <c r="A1558" s="121">
        <v>544</v>
      </c>
      <c r="B1558" s="122" t="s">
        <v>548</v>
      </c>
      <c r="C1558" s="123">
        <f>C1559</f>
        <v>0</v>
      </c>
      <c r="D1558" s="123">
        <f>D1559</f>
        <v>0</v>
      </c>
      <c r="E1558" s="123">
        <f>E1559</f>
        <v>0</v>
      </c>
      <c r="F1558" s="124" t="e">
        <f>+E1558/D1558*100</f>
        <v>#DIV/0!</v>
      </c>
      <c r="I1558" s="133"/>
      <c r="K1558" s="128"/>
      <c r="L1558" s="128"/>
    </row>
    <row r="1559" spans="1:12" s="125" customFormat="1" ht="38.25" hidden="1" x14ac:dyDescent="0.2">
      <c r="A1559" s="129">
        <v>5445</v>
      </c>
      <c r="B1559" s="130" t="s">
        <v>638</v>
      </c>
      <c r="C1559" s="131">
        <v>0</v>
      </c>
      <c r="D1559" s="131">
        <f>C1559</f>
        <v>0</v>
      </c>
      <c r="E1559" s="131"/>
      <c r="F1559" s="132"/>
      <c r="I1559" s="133"/>
      <c r="K1559" s="128"/>
      <c r="L1559" s="128"/>
    </row>
    <row r="1560" spans="1:12" s="125" customFormat="1" ht="47.25" customHeight="1" x14ac:dyDescent="0.2">
      <c r="A1560" s="245" t="s">
        <v>693</v>
      </c>
      <c r="B1560" s="245"/>
      <c r="C1560" s="147">
        <f>C1479+C1484+C1486+C1490+C1495+C1502+C1512+C1514+C1522+C1524+C1528+C1531+C1533+C1535+C1539+C1542+C1549+C1552+C1554+C1556+C1558</f>
        <v>2658</v>
      </c>
      <c r="D1560" s="147">
        <f>D1479+D1484+D1486+D1490+D1495+D1502+D1512+D1514+D1522+D1524+D1528+D1531+D1533+D1535+D1539+D1542+D1549+D1552+D1554+D1556+D1558</f>
        <v>2658</v>
      </c>
      <c r="E1560" s="147">
        <f>E1479+E1484+E1486+E1490+E1495+E1502+E1512+E1514+E1522+E1524+E1528+E1531+E1533+E1535+E1539+E1542+E1549+E1552+E1554+E1556+E1558</f>
        <v>496698.76000000007</v>
      </c>
      <c r="F1560" s="148">
        <f>+E1560/D1560*100</f>
        <v>18686.936042136946</v>
      </c>
      <c r="I1560" s="188"/>
      <c r="K1560" s="128"/>
      <c r="L1560" s="128"/>
    </row>
    <row r="1561" spans="1:12" s="158" customFormat="1" ht="12.75" x14ac:dyDescent="0.25">
      <c r="A1561" s="167"/>
      <c r="B1561" s="168"/>
      <c r="C1561" s="169"/>
      <c r="D1561" s="169"/>
      <c r="E1561" s="169"/>
      <c r="F1561" s="170"/>
      <c r="I1561" s="116"/>
    </row>
    <row r="1562" spans="1:12" s="158" customFormat="1" ht="12.75" x14ac:dyDescent="0.25">
      <c r="A1562" s="167"/>
      <c r="B1562" s="168"/>
      <c r="C1562" s="169"/>
      <c r="D1562" s="169"/>
      <c r="E1562" s="169"/>
      <c r="F1562" s="170"/>
      <c r="I1562" s="116"/>
    </row>
    <row r="1563" spans="1:12" s="115" customFormat="1" ht="38.25" x14ac:dyDescent="0.25">
      <c r="A1563" s="111" t="s">
        <v>563</v>
      </c>
      <c r="B1563" s="112" t="s">
        <v>690</v>
      </c>
      <c r="C1563" s="113"/>
      <c r="D1563" s="113"/>
      <c r="E1563" s="113"/>
      <c r="F1563" s="114"/>
      <c r="I1563" s="116"/>
    </row>
    <row r="1564" spans="1:12" s="115" customFormat="1" ht="25.5" x14ac:dyDescent="0.25">
      <c r="A1564" s="117" t="s">
        <v>565</v>
      </c>
      <c r="B1564" s="118" t="s">
        <v>688</v>
      </c>
      <c r="C1564" s="119"/>
      <c r="D1564" s="119"/>
      <c r="E1564" s="119"/>
      <c r="F1564" s="120"/>
      <c r="I1564" s="116"/>
    </row>
    <row r="1565" spans="1:12" s="125" customFormat="1" ht="12.75" x14ac:dyDescent="0.2">
      <c r="A1565" s="121">
        <v>323</v>
      </c>
      <c r="B1565" s="122" t="s">
        <v>589</v>
      </c>
      <c r="C1565" s="123">
        <f>SUM(C1566:C1566)</f>
        <v>0</v>
      </c>
      <c r="D1565" s="123">
        <f>SUM(D1566:D1566)</f>
        <v>0</v>
      </c>
      <c r="E1565" s="123">
        <f>SUM(E1566:E1566)</f>
        <v>-157916.91999999998</v>
      </c>
      <c r="F1565" s="173" t="s">
        <v>647</v>
      </c>
      <c r="G1565" s="140"/>
      <c r="H1565" s="140"/>
      <c r="I1565" s="133"/>
      <c r="J1565" s="140"/>
      <c r="K1565" s="141"/>
      <c r="L1565" s="128"/>
    </row>
    <row r="1566" spans="1:12" s="125" customFormat="1" ht="12.75" x14ac:dyDescent="0.2">
      <c r="A1566" s="129">
        <v>3237</v>
      </c>
      <c r="B1566" s="130" t="s">
        <v>596</v>
      </c>
      <c r="C1566" s="131"/>
      <c r="D1566" s="131">
        <f t="shared" ref="D1566" si="70">C1566</f>
        <v>0</v>
      </c>
      <c r="E1566" s="131">
        <v>-157916.91999999998</v>
      </c>
      <c r="F1566" s="132"/>
      <c r="I1566" s="133"/>
      <c r="K1566" s="128"/>
      <c r="L1566" s="128"/>
    </row>
    <row r="1567" spans="1:12" s="125" customFormat="1" ht="12.75" x14ac:dyDescent="0.2">
      <c r="A1567" s="121">
        <v>421</v>
      </c>
      <c r="B1567" s="122" t="s">
        <v>619</v>
      </c>
      <c r="C1567" s="123">
        <f>SUM(C1568:C1568)</f>
        <v>0</v>
      </c>
      <c r="D1567" s="123">
        <f>SUM(D1568:D1568)</f>
        <v>0</v>
      </c>
      <c r="E1567" s="123">
        <f>SUM(E1568:E1568)</f>
        <v>-27157.42</v>
      </c>
      <c r="F1567" s="124" t="s">
        <v>647</v>
      </c>
      <c r="I1567" s="133"/>
      <c r="K1567" s="128"/>
      <c r="L1567" s="128"/>
    </row>
    <row r="1568" spans="1:12" s="125" customFormat="1" ht="12.75" x14ac:dyDescent="0.2">
      <c r="A1568" s="129">
        <v>4214</v>
      </c>
      <c r="B1568" s="130" t="s">
        <v>621</v>
      </c>
      <c r="C1568" s="131">
        <v>0</v>
      </c>
      <c r="D1568" s="131">
        <f>C1568</f>
        <v>0</v>
      </c>
      <c r="E1568" s="131">
        <v>-27157.42</v>
      </c>
      <c r="F1568" s="132"/>
      <c r="I1568" s="133"/>
      <c r="K1568" s="128"/>
      <c r="L1568" s="128"/>
    </row>
    <row r="1569" spans="1:12" s="125" customFormat="1" ht="51" customHeight="1" x14ac:dyDescent="0.2">
      <c r="A1569" s="245" t="s">
        <v>694</v>
      </c>
      <c r="B1569" s="245"/>
      <c r="C1569" s="147">
        <v>0</v>
      </c>
      <c r="D1569" s="147">
        <v>0</v>
      </c>
      <c r="E1569" s="147">
        <v>-185074.33999999997</v>
      </c>
      <c r="F1569" s="148" t="s">
        <v>647</v>
      </c>
      <c r="I1569" s="133"/>
      <c r="K1569" s="128"/>
      <c r="L1569" s="128"/>
    </row>
    <row r="1570" spans="1:12" s="158" customFormat="1" ht="12.75" x14ac:dyDescent="0.25">
      <c r="A1570" s="167"/>
      <c r="B1570" s="168"/>
      <c r="C1570" s="169"/>
      <c r="D1570" s="169"/>
      <c r="E1570" s="169"/>
      <c r="F1570" s="170"/>
      <c r="I1570" s="116"/>
    </row>
    <row r="1571" spans="1:12" s="158" customFormat="1" ht="12.75" x14ac:dyDescent="0.25">
      <c r="A1571" s="156"/>
      <c r="B1571" s="157"/>
      <c r="C1571" s="156"/>
      <c r="D1571" s="156"/>
      <c r="E1571" s="156"/>
      <c r="F1571" s="156"/>
      <c r="I1571" s="116"/>
    </row>
    <row r="1572" spans="1:12" s="115" customFormat="1" ht="38.25" x14ac:dyDescent="0.25">
      <c r="A1572" s="111" t="s">
        <v>563</v>
      </c>
      <c r="B1572" s="112" t="s">
        <v>690</v>
      </c>
      <c r="C1572" s="113"/>
      <c r="D1572" s="113"/>
      <c r="E1572" s="113"/>
      <c r="F1572" s="114"/>
      <c r="I1572" s="116"/>
    </row>
    <row r="1573" spans="1:12" s="115" customFormat="1" ht="25.5" x14ac:dyDescent="0.25">
      <c r="A1573" s="117" t="s">
        <v>565</v>
      </c>
      <c r="B1573" s="118" t="s">
        <v>674</v>
      </c>
      <c r="C1573" s="119"/>
      <c r="D1573" s="119"/>
      <c r="E1573" s="119"/>
      <c r="F1573" s="120"/>
      <c r="I1573" s="116"/>
    </row>
    <row r="1574" spans="1:12" s="125" customFormat="1" ht="12.75" hidden="1" x14ac:dyDescent="0.2">
      <c r="A1574" s="121">
        <v>311</v>
      </c>
      <c r="B1574" s="122" t="s">
        <v>567</v>
      </c>
      <c r="C1574" s="123">
        <f>+C1575+C1576+C1577+C1578</f>
        <v>0</v>
      </c>
      <c r="D1574" s="123">
        <f>+D1575+D1576+D1577+D1578</f>
        <v>0</v>
      </c>
      <c r="E1574" s="123">
        <f>+E1575+E1576+E1577+E1578</f>
        <v>0</v>
      </c>
      <c r="F1574" s="124" t="e">
        <f>+E1574/D1574*100</f>
        <v>#DIV/0!</v>
      </c>
      <c r="I1574" s="133"/>
      <c r="K1574" s="128"/>
      <c r="L1574" s="128"/>
    </row>
    <row r="1575" spans="1:12" s="125" customFormat="1" ht="12.75" hidden="1" x14ac:dyDescent="0.2">
      <c r="A1575" s="129">
        <v>3111</v>
      </c>
      <c r="B1575" s="130" t="s">
        <v>568</v>
      </c>
      <c r="C1575" s="131"/>
      <c r="D1575" s="131">
        <f>C1575</f>
        <v>0</v>
      </c>
      <c r="E1575" s="131"/>
      <c r="F1575" s="132"/>
      <c r="I1575" s="133"/>
      <c r="J1575" s="134"/>
      <c r="K1575" s="128"/>
      <c r="L1575" s="128"/>
    </row>
    <row r="1576" spans="1:12" s="125" customFormat="1" ht="12.75" hidden="1" x14ac:dyDescent="0.2">
      <c r="A1576" s="129">
        <v>3112</v>
      </c>
      <c r="B1576" s="130" t="s">
        <v>569</v>
      </c>
      <c r="C1576" s="131"/>
      <c r="D1576" s="131">
        <f>C1576</f>
        <v>0</v>
      </c>
      <c r="E1576" s="131"/>
      <c r="F1576" s="132"/>
      <c r="I1576" s="133"/>
      <c r="J1576" s="134"/>
      <c r="K1576" s="128"/>
      <c r="L1576" s="128"/>
    </row>
    <row r="1577" spans="1:12" s="125" customFormat="1" ht="12.75" hidden="1" x14ac:dyDescent="0.2">
      <c r="A1577" s="129">
        <v>3113</v>
      </c>
      <c r="B1577" s="130" t="s">
        <v>570</v>
      </c>
      <c r="C1577" s="131"/>
      <c r="D1577" s="131">
        <f>C1577</f>
        <v>0</v>
      </c>
      <c r="E1577" s="131"/>
      <c r="F1577" s="132"/>
      <c r="I1577" s="133"/>
      <c r="J1577" s="134"/>
      <c r="K1577" s="128"/>
      <c r="L1577" s="128"/>
    </row>
    <row r="1578" spans="1:12" s="125" customFormat="1" ht="12.75" hidden="1" x14ac:dyDescent="0.2">
      <c r="A1578" s="129">
        <v>3114</v>
      </c>
      <c r="B1578" s="130" t="s">
        <v>193</v>
      </c>
      <c r="C1578" s="131">
        <v>0</v>
      </c>
      <c r="D1578" s="131">
        <f>C1578</f>
        <v>0</v>
      </c>
      <c r="E1578" s="131">
        <v>0</v>
      </c>
      <c r="F1578" s="132"/>
      <c r="I1578" s="133"/>
      <c r="J1578" s="134"/>
      <c r="K1578" s="128"/>
      <c r="L1578" s="128"/>
    </row>
    <row r="1579" spans="1:12" s="125" customFormat="1" ht="12.75" hidden="1" x14ac:dyDescent="0.2">
      <c r="A1579" s="121">
        <v>312</v>
      </c>
      <c r="B1579" s="122" t="s">
        <v>571</v>
      </c>
      <c r="C1579" s="123">
        <f>+C1580</f>
        <v>0</v>
      </c>
      <c r="D1579" s="123">
        <f>+D1580</f>
        <v>0</v>
      </c>
      <c r="E1579" s="123">
        <f>+E1580</f>
        <v>0</v>
      </c>
      <c r="F1579" s="124" t="e">
        <f>+E1579/D1579*100</f>
        <v>#DIV/0!</v>
      </c>
      <c r="I1579" s="133"/>
      <c r="J1579" s="134"/>
      <c r="K1579" s="128"/>
      <c r="L1579" s="128"/>
    </row>
    <row r="1580" spans="1:12" s="125" customFormat="1" ht="12.75" hidden="1" x14ac:dyDescent="0.2">
      <c r="A1580" s="129">
        <v>3121</v>
      </c>
      <c r="B1580" s="130" t="s">
        <v>571</v>
      </c>
      <c r="C1580" s="131"/>
      <c r="D1580" s="131">
        <f>C1580</f>
        <v>0</v>
      </c>
      <c r="E1580" s="131"/>
      <c r="F1580" s="132"/>
      <c r="I1580" s="133"/>
      <c r="K1580" s="128"/>
      <c r="L1580" s="128"/>
    </row>
    <row r="1581" spans="1:12" s="125" customFormat="1" ht="12.75" hidden="1" x14ac:dyDescent="0.2">
      <c r="A1581" s="121">
        <v>313</v>
      </c>
      <c r="B1581" s="122" t="s">
        <v>572</v>
      </c>
      <c r="C1581" s="123">
        <f>SUM(C1582:C1584)</f>
        <v>0</v>
      </c>
      <c r="D1581" s="123">
        <f>SUM(D1582:D1584)</f>
        <v>0</v>
      </c>
      <c r="E1581" s="123">
        <f>SUM(E1582:E1584)</f>
        <v>0</v>
      </c>
      <c r="F1581" s="124" t="e">
        <f>+E1581/D1581*100</f>
        <v>#DIV/0!</v>
      </c>
      <c r="I1581" s="133"/>
      <c r="K1581" s="128"/>
      <c r="L1581" s="128"/>
    </row>
    <row r="1582" spans="1:12" s="125" customFormat="1" ht="12.75" hidden="1" x14ac:dyDescent="0.2">
      <c r="A1582" s="136">
        <v>3132</v>
      </c>
      <c r="B1582" s="137" t="s">
        <v>573</v>
      </c>
      <c r="C1582" s="131"/>
      <c r="D1582" s="131">
        <f>C1582</f>
        <v>0</v>
      </c>
      <c r="E1582" s="131"/>
      <c r="F1582" s="132"/>
      <c r="I1582" s="133"/>
      <c r="K1582" s="128"/>
      <c r="L1582" s="128"/>
    </row>
    <row r="1583" spans="1:12" s="125" customFormat="1" ht="25.5" hidden="1" x14ac:dyDescent="0.2">
      <c r="A1583" s="129">
        <v>3133</v>
      </c>
      <c r="B1583" s="130" t="s">
        <v>574</v>
      </c>
      <c r="C1583" s="131"/>
      <c r="D1583" s="131">
        <f>C1583</f>
        <v>0</v>
      </c>
      <c r="E1583" s="138"/>
      <c r="F1583" s="139"/>
      <c r="I1583" s="133"/>
      <c r="K1583" s="128"/>
      <c r="L1583" s="128"/>
    </row>
    <row r="1584" spans="1:12" s="125" customFormat="1" ht="25.5" hidden="1" x14ac:dyDescent="0.2">
      <c r="A1584" s="129">
        <v>3133</v>
      </c>
      <c r="B1584" s="130" t="s">
        <v>574</v>
      </c>
      <c r="C1584" s="131">
        <v>0</v>
      </c>
      <c r="D1584" s="131">
        <v>0</v>
      </c>
      <c r="E1584" s="131">
        <v>0</v>
      </c>
      <c r="F1584" s="132"/>
      <c r="I1584" s="133"/>
      <c r="K1584" s="128"/>
      <c r="L1584" s="128"/>
    </row>
    <row r="1585" spans="1:12" s="125" customFormat="1" ht="12.75" hidden="1" x14ac:dyDescent="0.2">
      <c r="A1585" s="121">
        <v>321</v>
      </c>
      <c r="B1585" s="122" t="s">
        <v>575</v>
      </c>
      <c r="C1585" s="123">
        <f>SUM(C1586:C1589)</f>
        <v>0</v>
      </c>
      <c r="D1585" s="123">
        <f>SUM(D1586:D1589)</f>
        <v>0</v>
      </c>
      <c r="E1585" s="123">
        <f>SUM(E1586:E1589)</f>
        <v>0</v>
      </c>
      <c r="F1585" s="124" t="e">
        <f>+E1585/D1585*100</f>
        <v>#DIV/0!</v>
      </c>
      <c r="I1585" s="133"/>
      <c r="K1585" s="128"/>
      <c r="L1585" s="128"/>
    </row>
    <row r="1586" spans="1:12" s="125" customFormat="1" ht="12.75" hidden="1" x14ac:dyDescent="0.2">
      <c r="A1586" s="129">
        <v>3211</v>
      </c>
      <c r="B1586" s="130" t="s">
        <v>576</v>
      </c>
      <c r="C1586" s="131"/>
      <c r="D1586" s="131">
        <f>C1586</f>
        <v>0</v>
      </c>
      <c r="E1586" s="131"/>
      <c r="F1586" s="132"/>
      <c r="I1586" s="133"/>
      <c r="K1586" s="128"/>
      <c r="L1586" s="128"/>
    </row>
    <row r="1587" spans="1:12" s="125" customFormat="1" ht="25.5" hidden="1" x14ac:dyDescent="0.2">
      <c r="A1587" s="129">
        <v>3212</v>
      </c>
      <c r="B1587" s="130" t="s">
        <v>577</v>
      </c>
      <c r="C1587" s="131"/>
      <c r="D1587" s="131">
        <f>C1587</f>
        <v>0</v>
      </c>
      <c r="E1587" s="131"/>
      <c r="F1587" s="132"/>
      <c r="I1587" s="133"/>
      <c r="K1587" s="128"/>
      <c r="L1587" s="128"/>
    </row>
    <row r="1588" spans="1:12" s="125" customFormat="1" ht="12.75" hidden="1" x14ac:dyDescent="0.2">
      <c r="A1588" s="129">
        <v>3213</v>
      </c>
      <c r="B1588" s="130" t="s">
        <v>578</v>
      </c>
      <c r="C1588" s="131"/>
      <c r="D1588" s="131">
        <f>C1588</f>
        <v>0</v>
      </c>
      <c r="E1588" s="131"/>
      <c r="F1588" s="132"/>
      <c r="I1588" s="133"/>
      <c r="K1588" s="128"/>
      <c r="L1588" s="128"/>
    </row>
    <row r="1589" spans="1:12" s="125" customFormat="1" ht="12.75" hidden="1" x14ac:dyDescent="0.2">
      <c r="A1589" s="129">
        <v>3214</v>
      </c>
      <c r="B1589" s="130" t="s">
        <v>579</v>
      </c>
      <c r="C1589" s="131"/>
      <c r="D1589" s="131">
        <f>C1589</f>
        <v>0</v>
      </c>
      <c r="E1589" s="131"/>
      <c r="F1589" s="132"/>
      <c r="I1589" s="133"/>
      <c r="K1589" s="128"/>
      <c r="L1589" s="128"/>
    </row>
    <row r="1590" spans="1:12" s="125" customFormat="1" ht="12.75" hidden="1" x14ac:dyDescent="0.2">
      <c r="A1590" s="121">
        <v>322</v>
      </c>
      <c r="B1590" s="122" t="s">
        <v>580</v>
      </c>
      <c r="C1590" s="123">
        <f>SUM(C1591:C1596)</f>
        <v>0</v>
      </c>
      <c r="D1590" s="123">
        <f>SUM(D1591:D1596)</f>
        <v>0</v>
      </c>
      <c r="E1590" s="123">
        <f>SUM(E1591:E1596)</f>
        <v>0</v>
      </c>
      <c r="F1590" s="124" t="e">
        <f>+E1590/D1590*100</f>
        <v>#DIV/0!</v>
      </c>
      <c r="I1590" s="133"/>
      <c r="K1590" s="128"/>
      <c r="L1590" s="128"/>
    </row>
    <row r="1591" spans="1:12" s="125" customFormat="1" ht="12.75" hidden="1" x14ac:dyDescent="0.2">
      <c r="A1591" s="129">
        <v>3221</v>
      </c>
      <c r="B1591" s="130" t="s">
        <v>581</v>
      </c>
      <c r="C1591" s="131"/>
      <c r="D1591" s="131">
        <f t="shared" ref="D1591:D1596" si="71">C1591</f>
        <v>0</v>
      </c>
      <c r="E1591" s="131"/>
      <c r="F1591" s="132"/>
      <c r="I1591" s="133"/>
      <c r="K1591" s="128"/>
      <c r="L1591" s="128"/>
    </row>
    <row r="1592" spans="1:12" s="125" customFormat="1" ht="12.75" hidden="1" x14ac:dyDescent="0.2">
      <c r="A1592" s="136" t="s">
        <v>582</v>
      </c>
      <c r="B1592" s="137" t="s">
        <v>583</v>
      </c>
      <c r="C1592" s="131"/>
      <c r="D1592" s="131">
        <f t="shared" si="71"/>
        <v>0</v>
      </c>
      <c r="E1592" s="131"/>
      <c r="F1592" s="132"/>
      <c r="I1592" s="133"/>
      <c r="K1592" s="128"/>
      <c r="L1592" s="128"/>
    </row>
    <row r="1593" spans="1:12" s="125" customFormat="1" ht="12.75" hidden="1" x14ac:dyDescent="0.2">
      <c r="A1593" s="129">
        <v>3223</v>
      </c>
      <c r="B1593" s="130" t="s">
        <v>584</v>
      </c>
      <c r="C1593" s="131"/>
      <c r="D1593" s="131">
        <f t="shared" si="71"/>
        <v>0</v>
      </c>
      <c r="E1593" s="131"/>
      <c r="F1593" s="132"/>
      <c r="I1593" s="133"/>
      <c r="K1593" s="128"/>
      <c r="L1593" s="128"/>
    </row>
    <row r="1594" spans="1:12" s="125" customFormat="1" ht="25.5" hidden="1" x14ac:dyDescent="0.2">
      <c r="A1594" s="136" t="s">
        <v>585</v>
      </c>
      <c r="B1594" s="137" t="s">
        <v>586</v>
      </c>
      <c r="C1594" s="131"/>
      <c r="D1594" s="131">
        <f t="shared" si="71"/>
        <v>0</v>
      </c>
      <c r="E1594" s="131"/>
      <c r="F1594" s="132"/>
      <c r="I1594" s="133"/>
      <c r="K1594" s="128"/>
      <c r="L1594" s="128"/>
    </row>
    <row r="1595" spans="1:12" s="125" customFormat="1" ht="12.75" hidden="1" x14ac:dyDescent="0.2">
      <c r="A1595" s="129">
        <v>3225</v>
      </c>
      <c r="B1595" s="130" t="s">
        <v>587</v>
      </c>
      <c r="C1595" s="131"/>
      <c r="D1595" s="131">
        <f t="shared" si="71"/>
        <v>0</v>
      </c>
      <c r="E1595" s="131"/>
      <c r="F1595" s="132"/>
      <c r="G1595" s="140"/>
      <c r="H1595" s="140"/>
      <c r="I1595" s="133"/>
      <c r="J1595" s="140"/>
      <c r="K1595" s="141"/>
      <c r="L1595" s="128"/>
    </row>
    <row r="1596" spans="1:12" s="125" customFormat="1" ht="12.75" hidden="1" x14ac:dyDescent="0.2">
      <c r="A1596" s="129">
        <v>3227</v>
      </c>
      <c r="B1596" s="130" t="s">
        <v>588</v>
      </c>
      <c r="C1596" s="131"/>
      <c r="D1596" s="131">
        <f t="shared" si="71"/>
        <v>0</v>
      </c>
      <c r="E1596" s="131"/>
      <c r="F1596" s="132"/>
      <c r="G1596" s="140"/>
      <c r="H1596" s="140"/>
      <c r="I1596" s="133"/>
      <c r="J1596" s="140"/>
      <c r="K1596" s="141"/>
      <c r="L1596" s="128"/>
    </row>
    <row r="1597" spans="1:12" s="125" customFormat="1" ht="12.75" x14ac:dyDescent="0.2">
      <c r="A1597" s="121">
        <v>323</v>
      </c>
      <c r="B1597" s="122" t="s">
        <v>589</v>
      </c>
      <c r="C1597" s="123">
        <f>SUM(C1598:C1606)</f>
        <v>13573</v>
      </c>
      <c r="D1597" s="123">
        <f>SUM(D1598:D1606)</f>
        <v>13573</v>
      </c>
      <c r="E1597" s="123">
        <f>SUM(E1598:E1606)</f>
        <v>34170.559999999998</v>
      </c>
      <c r="F1597" s="124">
        <f>+E1597/D1597*100</f>
        <v>251.75392322994176</v>
      </c>
      <c r="G1597" s="140"/>
      <c r="H1597" s="140"/>
      <c r="I1597" s="133"/>
      <c r="J1597" s="140"/>
      <c r="K1597" s="141"/>
      <c r="L1597" s="128"/>
    </row>
    <row r="1598" spans="1:12" s="125" customFormat="1" ht="12.75" hidden="1" x14ac:dyDescent="0.2">
      <c r="A1598" s="129">
        <v>3231</v>
      </c>
      <c r="B1598" s="130" t="s">
        <v>590</v>
      </c>
      <c r="C1598" s="131"/>
      <c r="D1598" s="131">
        <f>C1598</f>
        <v>0</v>
      </c>
      <c r="E1598" s="131"/>
      <c r="F1598" s="132"/>
      <c r="I1598" s="133"/>
      <c r="K1598" s="128"/>
      <c r="L1598" s="128"/>
    </row>
    <row r="1599" spans="1:12" s="125" customFormat="1" ht="12.75" x14ac:dyDescent="0.2">
      <c r="A1599" s="129">
        <v>3232</v>
      </c>
      <c r="B1599" s="130" t="s">
        <v>591</v>
      </c>
      <c r="C1599" s="131"/>
      <c r="D1599" s="131">
        <f t="shared" ref="D1599:D1606" si="72">C1599</f>
        <v>0</v>
      </c>
      <c r="E1599" s="131">
        <v>19018.189999999999</v>
      </c>
      <c r="F1599" s="132"/>
      <c r="I1599" s="133"/>
      <c r="K1599" s="128"/>
      <c r="L1599" s="128"/>
    </row>
    <row r="1600" spans="1:12" s="125" customFormat="1" ht="12.75" hidden="1" x14ac:dyDescent="0.2">
      <c r="A1600" s="129">
        <v>3233</v>
      </c>
      <c r="B1600" s="130" t="s">
        <v>592</v>
      </c>
      <c r="C1600" s="131"/>
      <c r="D1600" s="131">
        <f t="shared" si="72"/>
        <v>0</v>
      </c>
      <c r="E1600" s="131"/>
      <c r="F1600" s="132"/>
      <c r="G1600" s="140"/>
      <c r="H1600" s="140"/>
      <c r="I1600" s="133"/>
      <c r="K1600" s="128"/>
      <c r="L1600" s="128"/>
    </row>
    <row r="1601" spans="1:12" s="125" customFormat="1" ht="12.75" hidden="1" x14ac:dyDescent="0.2">
      <c r="A1601" s="129">
        <v>3234</v>
      </c>
      <c r="B1601" s="130" t="s">
        <v>593</v>
      </c>
      <c r="C1601" s="131"/>
      <c r="D1601" s="131">
        <f t="shared" si="72"/>
        <v>0</v>
      </c>
      <c r="E1601" s="131"/>
      <c r="F1601" s="132"/>
      <c r="I1601" s="133"/>
      <c r="K1601" s="128"/>
      <c r="L1601" s="128"/>
    </row>
    <row r="1602" spans="1:12" s="125" customFormat="1" ht="12.75" hidden="1" x14ac:dyDescent="0.2">
      <c r="A1602" s="129">
        <v>3235</v>
      </c>
      <c r="B1602" s="130" t="s">
        <v>594</v>
      </c>
      <c r="C1602" s="131"/>
      <c r="D1602" s="131">
        <f t="shared" si="72"/>
        <v>0</v>
      </c>
      <c r="E1602" s="131"/>
      <c r="F1602" s="132"/>
      <c r="I1602" s="133"/>
      <c r="K1602" s="128"/>
      <c r="L1602" s="128"/>
    </row>
    <row r="1603" spans="1:12" s="125" customFormat="1" ht="12.75" hidden="1" x14ac:dyDescent="0.2">
      <c r="A1603" s="129">
        <v>3236</v>
      </c>
      <c r="B1603" s="130" t="s">
        <v>595</v>
      </c>
      <c r="C1603" s="131"/>
      <c r="D1603" s="131">
        <f t="shared" si="72"/>
        <v>0</v>
      </c>
      <c r="E1603" s="131"/>
      <c r="F1603" s="132"/>
      <c r="I1603" s="133"/>
      <c r="K1603" s="128"/>
      <c r="L1603" s="128"/>
    </row>
    <row r="1604" spans="1:12" s="125" customFormat="1" ht="12.75" x14ac:dyDescent="0.2">
      <c r="A1604" s="129">
        <v>3237</v>
      </c>
      <c r="B1604" s="130" t="s">
        <v>596</v>
      </c>
      <c r="C1604" s="131">
        <v>13573</v>
      </c>
      <c r="D1604" s="131">
        <f t="shared" si="72"/>
        <v>13573</v>
      </c>
      <c r="E1604" s="131">
        <v>15152.369999999999</v>
      </c>
      <c r="F1604" s="132"/>
      <c r="I1604" s="133"/>
      <c r="K1604" s="128"/>
      <c r="L1604" s="128"/>
    </row>
    <row r="1605" spans="1:12" s="125" customFormat="1" ht="12.75" hidden="1" x14ac:dyDescent="0.2">
      <c r="A1605" s="129">
        <v>3238</v>
      </c>
      <c r="B1605" s="130" t="s">
        <v>597</v>
      </c>
      <c r="C1605" s="131"/>
      <c r="D1605" s="131">
        <f t="shared" si="72"/>
        <v>0</v>
      </c>
      <c r="F1605" s="132"/>
      <c r="I1605" s="133"/>
      <c r="K1605" s="128"/>
      <c r="L1605" s="128"/>
    </row>
    <row r="1606" spans="1:12" s="125" customFormat="1" ht="12.75" hidden="1" x14ac:dyDescent="0.2">
      <c r="A1606" s="129">
        <v>3239</v>
      </c>
      <c r="B1606" s="130" t="s">
        <v>598</v>
      </c>
      <c r="C1606" s="131"/>
      <c r="D1606" s="131">
        <f t="shared" si="72"/>
        <v>0</v>
      </c>
      <c r="E1606" s="131"/>
      <c r="F1606" s="132"/>
      <c r="I1606" s="133"/>
      <c r="K1606" s="128"/>
      <c r="L1606" s="128"/>
    </row>
    <row r="1607" spans="1:12" s="125" customFormat="1" ht="12.75" hidden="1" x14ac:dyDescent="0.2">
      <c r="A1607" s="121">
        <v>324</v>
      </c>
      <c r="B1607" s="122" t="s">
        <v>599</v>
      </c>
      <c r="C1607" s="123">
        <f>+C1608</f>
        <v>0</v>
      </c>
      <c r="D1607" s="123">
        <f>+D1608</f>
        <v>0</v>
      </c>
      <c r="E1607" s="123">
        <f>+E1608</f>
        <v>0</v>
      </c>
      <c r="F1607" s="124" t="e">
        <f>+E1607/D1607*100</f>
        <v>#DIV/0!</v>
      </c>
      <c r="I1607" s="133"/>
      <c r="K1607" s="128"/>
      <c r="L1607" s="128"/>
    </row>
    <row r="1608" spans="1:12" s="125" customFormat="1" ht="12.75" hidden="1" x14ac:dyDescent="0.2">
      <c r="A1608" s="129">
        <v>3241</v>
      </c>
      <c r="B1608" s="130" t="s">
        <v>599</v>
      </c>
      <c r="C1608" s="131">
        <v>0</v>
      </c>
      <c r="D1608" s="131">
        <f>C1608</f>
        <v>0</v>
      </c>
      <c r="E1608" s="131"/>
      <c r="F1608" s="132"/>
      <c r="I1608" s="133"/>
      <c r="K1608" s="128"/>
      <c r="L1608" s="128"/>
    </row>
    <row r="1609" spans="1:12" s="125" customFormat="1" ht="12.75" hidden="1" x14ac:dyDescent="0.2">
      <c r="A1609" s="121">
        <v>329</v>
      </c>
      <c r="B1609" s="122" t="s">
        <v>600</v>
      </c>
      <c r="C1609" s="123">
        <f>SUM(C1610:C1616)</f>
        <v>0</v>
      </c>
      <c r="D1609" s="123">
        <f>SUM(D1610:D1616)</f>
        <v>0</v>
      </c>
      <c r="E1609" s="123">
        <f>SUM(E1610:E1616)</f>
        <v>0</v>
      </c>
      <c r="F1609" s="124" t="e">
        <f>+E1609/D1609*100</f>
        <v>#DIV/0!</v>
      </c>
      <c r="I1609" s="133"/>
      <c r="K1609" s="128"/>
      <c r="L1609" s="128"/>
    </row>
    <row r="1610" spans="1:12" s="125" customFormat="1" ht="25.5" hidden="1" x14ac:dyDescent="0.2">
      <c r="A1610" s="129">
        <v>3291</v>
      </c>
      <c r="B1610" s="130" t="s">
        <v>601</v>
      </c>
      <c r="C1610" s="131"/>
      <c r="D1610" s="131">
        <f>C1610</f>
        <v>0</v>
      </c>
      <c r="E1610" s="131"/>
      <c r="F1610" s="132"/>
      <c r="I1610" s="133"/>
      <c r="K1610" s="128"/>
      <c r="L1610" s="128"/>
    </row>
    <row r="1611" spans="1:12" s="125" customFormat="1" ht="12.75" hidden="1" x14ac:dyDescent="0.2">
      <c r="A1611" s="129">
        <v>3292</v>
      </c>
      <c r="B1611" s="130" t="s">
        <v>602</v>
      </c>
      <c r="C1611" s="131"/>
      <c r="D1611" s="131">
        <f t="shared" ref="D1611:D1616" si="73">C1611</f>
        <v>0</v>
      </c>
      <c r="E1611" s="131"/>
      <c r="F1611" s="132"/>
      <c r="I1611" s="133"/>
      <c r="K1611" s="128"/>
      <c r="L1611" s="128"/>
    </row>
    <row r="1612" spans="1:12" s="125" customFormat="1" ht="12.75" hidden="1" x14ac:dyDescent="0.2">
      <c r="A1612" s="129">
        <v>3293</v>
      </c>
      <c r="B1612" s="130" t="s">
        <v>603</v>
      </c>
      <c r="C1612" s="131"/>
      <c r="D1612" s="131">
        <f t="shared" si="73"/>
        <v>0</v>
      </c>
      <c r="E1612" s="131"/>
      <c r="F1612" s="132"/>
      <c r="G1612" s="140"/>
      <c r="H1612" s="140"/>
      <c r="I1612" s="133"/>
      <c r="J1612" s="140"/>
      <c r="K1612" s="128"/>
      <c r="L1612" s="128"/>
    </row>
    <row r="1613" spans="1:12" s="125" customFormat="1" ht="12.75" hidden="1" x14ac:dyDescent="0.2">
      <c r="A1613" s="129">
        <v>3294</v>
      </c>
      <c r="B1613" s="130" t="s">
        <v>604</v>
      </c>
      <c r="C1613" s="131"/>
      <c r="D1613" s="131">
        <f t="shared" si="73"/>
        <v>0</v>
      </c>
      <c r="E1613" s="131"/>
      <c r="F1613" s="132"/>
      <c r="G1613" s="140"/>
      <c r="H1613" s="140"/>
      <c r="I1613" s="133"/>
      <c r="J1613" s="140"/>
      <c r="K1613" s="128"/>
      <c r="L1613" s="128"/>
    </row>
    <row r="1614" spans="1:12" s="125" customFormat="1" ht="12.75" hidden="1" x14ac:dyDescent="0.2">
      <c r="A1614" s="129">
        <v>3295</v>
      </c>
      <c r="B1614" s="130" t="s">
        <v>605</v>
      </c>
      <c r="C1614" s="131"/>
      <c r="D1614" s="131">
        <f t="shared" si="73"/>
        <v>0</v>
      </c>
      <c r="E1614" s="131"/>
      <c r="F1614" s="132"/>
      <c r="G1614" s="140"/>
      <c r="H1614" s="140"/>
      <c r="I1614" s="133"/>
      <c r="J1614" s="140"/>
      <c r="K1614" s="128"/>
      <c r="L1614" s="128"/>
    </row>
    <row r="1615" spans="1:12" s="125" customFormat="1" ht="12.75" hidden="1" x14ac:dyDescent="0.2">
      <c r="A1615" s="129">
        <v>3296</v>
      </c>
      <c r="B1615" s="130" t="s">
        <v>606</v>
      </c>
      <c r="C1615" s="131"/>
      <c r="D1615" s="131">
        <f t="shared" si="73"/>
        <v>0</v>
      </c>
      <c r="F1615" s="132"/>
      <c r="G1615" s="140"/>
      <c r="H1615" s="140"/>
      <c r="I1615" s="133"/>
      <c r="J1615" s="140"/>
      <c r="K1615" s="128"/>
      <c r="L1615" s="128"/>
    </row>
    <row r="1616" spans="1:12" s="125" customFormat="1" ht="12.75" hidden="1" x14ac:dyDescent="0.2">
      <c r="A1616" s="129">
        <v>3299</v>
      </c>
      <c r="B1616" s="130" t="s">
        <v>600</v>
      </c>
      <c r="C1616" s="131"/>
      <c r="D1616" s="131">
        <f t="shared" si="73"/>
        <v>0</v>
      </c>
      <c r="E1616" s="131"/>
      <c r="F1616" s="132"/>
      <c r="G1616" s="140"/>
      <c r="H1616" s="140"/>
      <c r="I1616" s="133"/>
      <c r="J1616" s="140"/>
      <c r="K1616" s="128"/>
      <c r="L1616" s="128"/>
    </row>
    <row r="1617" spans="1:12" s="125" customFormat="1" ht="12.75" hidden="1" x14ac:dyDescent="0.2">
      <c r="A1617" s="121">
        <v>342</v>
      </c>
      <c r="B1617" s="122" t="s">
        <v>607</v>
      </c>
      <c r="C1617" s="123">
        <f>+C1618</f>
        <v>0</v>
      </c>
      <c r="D1617" s="123">
        <f>+D1618</f>
        <v>0</v>
      </c>
      <c r="E1617" s="123">
        <f>+E1618</f>
        <v>0</v>
      </c>
      <c r="F1617" s="124" t="e">
        <f>+E1617/D1617*100</f>
        <v>#DIV/0!</v>
      </c>
      <c r="I1617" s="133"/>
      <c r="K1617" s="128"/>
      <c r="L1617" s="128"/>
    </row>
    <row r="1618" spans="1:12" s="125" customFormat="1" ht="25.5" hidden="1" x14ac:dyDescent="0.2">
      <c r="A1618" s="130">
        <v>3423</v>
      </c>
      <c r="B1618" s="130" t="s">
        <v>276</v>
      </c>
      <c r="C1618" s="131">
        <v>0</v>
      </c>
      <c r="D1618" s="131">
        <f>C1618</f>
        <v>0</v>
      </c>
      <c r="E1618" s="131"/>
      <c r="F1618" s="132"/>
      <c r="I1618" s="133"/>
      <c r="K1618" s="128"/>
      <c r="L1618" s="128"/>
    </row>
    <row r="1619" spans="1:12" s="125" customFormat="1" ht="12.75" hidden="1" x14ac:dyDescent="0.2">
      <c r="A1619" s="121">
        <v>343</v>
      </c>
      <c r="B1619" s="122" t="s">
        <v>608</v>
      </c>
      <c r="C1619" s="123">
        <f>SUM(C1620:C1622)</f>
        <v>0</v>
      </c>
      <c r="D1619" s="123">
        <f>SUM(D1620:D1622)</f>
        <v>0</v>
      </c>
      <c r="E1619" s="123">
        <f>SUM(E1620:E1622)</f>
        <v>0</v>
      </c>
      <c r="F1619" s="124" t="e">
        <f>+E1619/D1619*100</f>
        <v>#DIV/0!</v>
      </c>
      <c r="I1619" s="133"/>
      <c r="K1619" s="128"/>
      <c r="L1619" s="128"/>
    </row>
    <row r="1620" spans="1:12" s="125" customFormat="1" ht="12.75" hidden="1" x14ac:dyDescent="0.2">
      <c r="A1620" s="129">
        <v>3431</v>
      </c>
      <c r="B1620" s="130" t="s">
        <v>609</v>
      </c>
      <c r="C1620" s="131">
        <v>0</v>
      </c>
      <c r="D1620" s="131">
        <f>C1620</f>
        <v>0</v>
      </c>
      <c r="E1620" s="131"/>
      <c r="F1620" s="132"/>
      <c r="I1620" s="133"/>
      <c r="K1620" s="128"/>
      <c r="L1620" s="128"/>
    </row>
    <row r="1621" spans="1:12" s="125" customFormat="1" ht="25.5" hidden="1" x14ac:dyDescent="0.2">
      <c r="A1621" s="129">
        <v>3432</v>
      </c>
      <c r="B1621" s="130" t="s">
        <v>610</v>
      </c>
      <c r="C1621" s="131">
        <v>0</v>
      </c>
      <c r="D1621" s="131">
        <f>C1621</f>
        <v>0</v>
      </c>
      <c r="E1621" s="131"/>
      <c r="F1621" s="132"/>
      <c r="I1621" s="133"/>
      <c r="K1621" s="128"/>
      <c r="L1621" s="128"/>
    </row>
    <row r="1622" spans="1:12" s="125" customFormat="1" ht="12.75" hidden="1" x14ac:dyDescent="0.2">
      <c r="A1622" s="129">
        <v>3433</v>
      </c>
      <c r="B1622" s="130" t="s">
        <v>611</v>
      </c>
      <c r="C1622" s="131">
        <v>0</v>
      </c>
      <c r="D1622" s="131">
        <f>C1622</f>
        <v>0</v>
      </c>
      <c r="E1622" s="131"/>
      <c r="F1622" s="132"/>
      <c r="I1622" s="133"/>
      <c r="K1622" s="128"/>
      <c r="L1622" s="128"/>
    </row>
    <row r="1623" spans="1:12" s="125" customFormat="1" ht="25.5" hidden="1" x14ac:dyDescent="0.2">
      <c r="A1623" s="121">
        <v>369</v>
      </c>
      <c r="B1623" s="122" t="s">
        <v>612</v>
      </c>
      <c r="C1623" s="123">
        <f>C1624+C1625</f>
        <v>0</v>
      </c>
      <c r="D1623" s="123">
        <f>D1624+D1625</f>
        <v>0</v>
      </c>
      <c r="E1623" s="123">
        <f>E1624+E1625</f>
        <v>0</v>
      </c>
      <c r="F1623" s="124" t="e">
        <f>+E1623/D1623*100</f>
        <v>#DIV/0!</v>
      </c>
      <c r="I1623" s="133"/>
      <c r="K1623" s="128"/>
      <c r="L1623" s="128"/>
    </row>
    <row r="1624" spans="1:12" s="125" customFormat="1" ht="25.5" hidden="1" x14ac:dyDescent="0.2">
      <c r="A1624" s="143">
        <v>3691</v>
      </c>
      <c r="B1624" s="143" t="s">
        <v>613</v>
      </c>
      <c r="C1624" s="131">
        <v>0</v>
      </c>
      <c r="D1624" s="131">
        <f>C1624</f>
        <v>0</v>
      </c>
      <c r="E1624" s="131"/>
      <c r="F1624" s="132"/>
      <c r="I1624" s="133"/>
      <c r="K1624" s="128"/>
      <c r="L1624" s="128"/>
    </row>
    <row r="1625" spans="1:12" s="125" customFormat="1" ht="25.5" hidden="1" x14ac:dyDescent="0.2">
      <c r="A1625" s="143">
        <v>3693</v>
      </c>
      <c r="B1625" s="143" t="s">
        <v>77</v>
      </c>
      <c r="C1625" s="131">
        <v>0</v>
      </c>
      <c r="D1625" s="131">
        <f>C1625</f>
        <v>0</v>
      </c>
      <c r="E1625" s="131"/>
      <c r="F1625" s="132"/>
      <c r="I1625" s="133"/>
      <c r="K1625" s="128"/>
      <c r="L1625" s="128"/>
    </row>
    <row r="1626" spans="1:12" s="125" customFormat="1" ht="25.5" hidden="1" x14ac:dyDescent="0.2">
      <c r="A1626" s="121">
        <v>372</v>
      </c>
      <c r="B1626" s="122" t="s">
        <v>614</v>
      </c>
      <c r="C1626" s="123">
        <f>SUM(C1627:C1627)</f>
        <v>0</v>
      </c>
      <c r="D1626" s="123">
        <f>SUM(D1627:D1627)</f>
        <v>0</v>
      </c>
      <c r="E1626" s="123">
        <f>SUM(E1627:E1627)</f>
        <v>0</v>
      </c>
      <c r="F1626" s="124" t="e">
        <f>+E1626/D1626*100</f>
        <v>#DIV/0!</v>
      </c>
      <c r="I1626" s="133"/>
      <c r="K1626" s="128"/>
      <c r="L1626" s="128"/>
    </row>
    <row r="1627" spans="1:12" s="125" customFormat="1" ht="12.75" hidden="1" x14ac:dyDescent="0.2">
      <c r="A1627" s="129">
        <v>3721</v>
      </c>
      <c r="B1627" s="130" t="s">
        <v>615</v>
      </c>
      <c r="C1627" s="131">
        <v>0</v>
      </c>
      <c r="D1627" s="131">
        <f>C1627</f>
        <v>0</v>
      </c>
      <c r="E1627" s="131"/>
      <c r="F1627" s="132"/>
      <c r="I1627" s="133"/>
      <c r="K1627" s="128"/>
      <c r="L1627" s="128"/>
    </row>
    <row r="1628" spans="1:12" s="125" customFormat="1" ht="12.75" hidden="1" x14ac:dyDescent="0.2">
      <c r="A1628" s="121">
        <v>381</v>
      </c>
      <c r="B1628" s="122" t="s">
        <v>125</v>
      </c>
      <c r="C1628" s="123">
        <f>+C1629</f>
        <v>0</v>
      </c>
      <c r="D1628" s="123">
        <f>+D1629</f>
        <v>0</v>
      </c>
      <c r="E1628" s="123">
        <f>+E1629</f>
        <v>0</v>
      </c>
      <c r="F1628" s="124" t="e">
        <f>+E1628/D1628*100</f>
        <v>#DIV/0!</v>
      </c>
      <c r="I1628" s="133"/>
      <c r="K1628" s="128"/>
      <c r="L1628" s="128"/>
    </row>
    <row r="1629" spans="1:12" s="125" customFormat="1" ht="12.75" hidden="1" x14ac:dyDescent="0.2">
      <c r="A1629" s="129" t="s">
        <v>354</v>
      </c>
      <c r="B1629" s="130" t="s">
        <v>355</v>
      </c>
      <c r="C1629" s="131">
        <v>0</v>
      </c>
      <c r="D1629" s="131">
        <f>C1629</f>
        <v>0</v>
      </c>
      <c r="E1629" s="131">
        <v>0</v>
      </c>
      <c r="F1629" s="132"/>
      <c r="I1629" s="133"/>
      <c r="K1629" s="128"/>
      <c r="L1629" s="128"/>
    </row>
    <row r="1630" spans="1:12" s="125" customFormat="1" ht="12.75" hidden="1" x14ac:dyDescent="0.2">
      <c r="A1630" s="121">
        <v>383</v>
      </c>
      <c r="B1630" s="122" t="s">
        <v>616</v>
      </c>
      <c r="C1630" s="123">
        <f>+C1631+C1632</f>
        <v>0</v>
      </c>
      <c r="D1630" s="123">
        <f>+D1631+D1632</f>
        <v>0</v>
      </c>
      <c r="E1630" s="123">
        <f>+E1631+E1632</f>
        <v>0</v>
      </c>
      <c r="F1630" s="124" t="e">
        <f>+E1630/D1630*100</f>
        <v>#DIV/0!</v>
      </c>
      <c r="I1630" s="133"/>
      <c r="K1630" s="128"/>
      <c r="L1630" s="128"/>
    </row>
    <row r="1631" spans="1:12" s="125" customFormat="1" ht="12.75" hidden="1" x14ac:dyDescent="0.2">
      <c r="A1631" s="129">
        <v>3831</v>
      </c>
      <c r="B1631" s="130" t="s">
        <v>617</v>
      </c>
      <c r="C1631" s="131">
        <v>0</v>
      </c>
      <c r="D1631" s="131">
        <f>C1631</f>
        <v>0</v>
      </c>
      <c r="E1631" s="131"/>
      <c r="F1631" s="132"/>
      <c r="I1631" s="133"/>
      <c r="K1631" s="128"/>
      <c r="L1631" s="128"/>
    </row>
    <row r="1632" spans="1:12" s="125" customFormat="1" ht="12.75" hidden="1" x14ac:dyDescent="0.2">
      <c r="A1632" s="129">
        <v>3834</v>
      </c>
      <c r="B1632" s="130" t="s">
        <v>372</v>
      </c>
      <c r="C1632" s="131">
        <v>0</v>
      </c>
      <c r="D1632" s="131">
        <f>C1632</f>
        <v>0</v>
      </c>
      <c r="E1632" s="131">
        <v>0</v>
      </c>
      <c r="F1632" s="132"/>
      <c r="I1632" s="133"/>
      <c r="K1632" s="128"/>
      <c r="L1632" s="128"/>
    </row>
    <row r="1633" spans="1:13" s="125" customFormat="1" ht="12.75" hidden="1" x14ac:dyDescent="0.2">
      <c r="A1633" s="121">
        <v>385</v>
      </c>
      <c r="B1633" s="122" t="s">
        <v>618</v>
      </c>
      <c r="C1633" s="123">
        <v>0</v>
      </c>
      <c r="D1633" s="131">
        <f>C1633</f>
        <v>0</v>
      </c>
      <c r="E1633" s="123">
        <v>0</v>
      </c>
      <c r="F1633" s="124">
        <v>0</v>
      </c>
      <c r="I1633" s="133"/>
      <c r="K1633" s="128"/>
      <c r="L1633" s="128"/>
    </row>
    <row r="1634" spans="1:13" s="125" customFormat="1" ht="12.75" x14ac:dyDescent="0.2">
      <c r="A1634" s="121">
        <v>421</v>
      </c>
      <c r="B1634" s="122" t="s">
        <v>619</v>
      </c>
      <c r="C1634" s="123">
        <f>SUM(C1635:C1636)</f>
        <v>210629</v>
      </c>
      <c r="D1634" s="123">
        <f>SUM(D1635:D1636)</f>
        <v>210629</v>
      </c>
      <c r="E1634" s="123">
        <f>SUM(E1635:E1636)</f>
        <v>639039.35000000009</v>
      </c>
      <c r="F1634" s="124">
        <f>+E1634/D1634*100</f>
        <v>303.3957099924512</v>
      </c>
      <c r="I1634" s="133"/>
      <c r="K1634" s="128"/>
      <c r="L1634" s="128"/>
    </row>
    <row r="1635" spans="1:13" s="125" customFormat="1" ht="12.75" x14ac:dyDescent="0.2">
      <c r="A1635" s="129">
        <v>4212</v>
      </c>
      <c r="B1635" s="130" t="s">
        <v>620</v>
      </c>
      <c r="C1635" s="131">
        <v>0</v>
      </c>
      <c r="D1635" s="131">
        <f>C1635</f>
        <v>0</v>
      </c>
      <c r="E1635" s="131">
        <v>248270.94999999998</v>
      </c>
      <c r="F1635" s="132"/>
      <c r="I1635" s="133"/>
      <c r="K1635" s="128"/>
      <c r="L1635" s="128"/>
    </row>
    <row r="1636" spans="1:13" s="125" customFormat="1" ht="12.75" x14ac:dyDescent="0.2">
      <c r="A1636" s="129">
        <v>4214</v>
      </c>
      <c r="B1636" s="130" t="s">
        <v>621</v>
      </c>
      <c r="C1636" s="131">
        <v>210629</v>
      </c>
      <c r="D1636" s="131">
        <f>C1636</f>
        <v>210629</v>
      </c>
      <c r="E1636" s="131">
        <v>390768.40000000014</v>
      </c>
      <c r="F1636" s="132"/>
      <c r="I1636" s="133"/>
      <c r="K1636" s="128"/>
      <c r="L1636" s="128"/>
    </row>
    <row r="1637" spans="1:13" s="125" customFormat="1" ht="12.75" hidden="1" x14ac:dyDescent="0.2">
      <c r="A1637" s="121">
        <v>422</v>
      </c>
      <c r="B1637" s="122" t="s">
        <v>622</v>
      </c>
      <c r="C1637" s="123">
        <f>SUM(C1638:C1643)</f>
        <v>0</v>
      </c>
      <c r="D1637" s="123">
        <f>SUM(D1638:D1643)</f>
        <v>0</v>
      </c>
      <c r="E1637" s="123">
        <f>SUM(E1638:E1643)</f>
        <v>0</v>
      </c>
      <c r="F1637" s="124" t="e">
        <f>+E1637/D1637*100</f>
        <v>#DIV/0!</v>
      </c>
      <c r="I1637" s="133"/>
      <c r="K1637" s="128"/>
      <c r="L1637" s="128"/>
    </row>
    <row r="1638" spans="1:13" s="125" customFormat="1" ht="12.75" hidden="1" x14ac:dyDescent="0.2">
      <c r="A1638" s="129">
        <v>4221</v>
      </c>
      <c r="B1638" s="130" t="s">
        <v>623</v>
      </c>
      <c r="C1638" s="131"/>
      <c r="D1638" s="131">
        <f t="shared" ref="D1638:D1643" si="74">C1638</f>
        <v>0</v>
      </c>
      <c r="E1638" s="131"/>
      <c r="F1638" s="132"/>
      <c r="I1638" s="133"/>
      <c r="K1638" s="128"/>
      <c r="L1638" s="128"/>
    </row>
    <row r="1639" spans="1:13" s="125" customFormat="1" ht="12.75" hidden="1" x14ac:dyDescent="0.2">
      <c r="A1639" s="129">
        <v>4222</v>
      </c>
      <c r="B1639" s="130" t="s">
        <v>624</v>
      </c>
      <c r="C1639" s="131"/>
      <c r="D1639" s="131">
        <f t="shared" si="74"/>
        <v>0</v>
      </c>
      <c r="F1639" s="132"/>
      <c r="I1639" s="133"/>
      <c r="K1639" s="128"/>
      <c r="L1639" s="128"/>
    </row>
    <row r="1640" spans="1:13" s="125" customFormat="1" ht="12.75" hidden="1" x14ac:dyDescent="0.2">
      <c r="A1640" s="129">
        <v>4223</v>
      </c>
      <c r="B1640" s="130" t="s">
        <v>625</v>
      </c>
      <c r="C1640" s="131"/>
      <c r="D1640" s="131">
        <f t="shared" si="74"/>
        <v>0</v>
      </c>
      <c r="E1640" s="131"/>
      <c r="F1640" s="132"/>
      <c r="I1640" s="133"/>
      <c r="J1640" s="140"/>
      <c r="K1640" s="141"/>
      <c r="L1640" s="141"/>
      <c r="M1640" s="140"/>
    </row>
    <row r="1641" spans="1:13" s="125" customFormat="1" ht="12.75" hidden="1" x14ac:dyDescent="0.2">
      <c r="A1641" s="129">
        <v>4224</v>
      </c>
      <c r="B1641" s="130" t="s">
        <v>626</v>
      </c>
      <c r="C1641" s="131"/>
      <c r="D1641" s="131">
        <f t="shared" si="74"/>
        <v>0</v>
      </c>
      <c r="E1641" s="131"/>
      <c r="F1641" s="132"/>
      <c r="I1641" s="133"/>
      <c r="J1641" s="140"/>
      <c r="K1641" s="141"/>
      <c r="L1641" s="141"/>
      <c r="M1641" s="140"/>
    </row>
    <row r="1642" spans="1:13" s="125" customFormat="1" ht="12.75" hidden="1" x14ac:dyDescent="0.2">
      <c r="A1642" s="129">
        <v>4225</v>
      </c>
      <c r="B1642" s="130" t="s">
        <v>627</v>
      </c>
      <c r="C1642" s="131"/>
      <c r="D1642" s="131">
        <f t="shared" si="74"/>
        <v>0</v>
      </c>
      <c r="E1642" s="131"/>
      <c r="F1642" s="132"/>
      <c r="I1642" s="133"/>
      <c r="J1642" s="140"/>
      <c r="K1642" s="141"/>
      <c r="L1642" s="141"/>
      <c r="M1642" s="140"/>
    </row>
    <row r="1643" spans="1:13" s="125" customFormat="1" ht="12.75" hidden="1" x14ac:dyDescent="0.2">
      <c r="A1643" s="129">
        <v>4227</v>
      </c>
      <c r="B1643" s="130" t="s">
        <v>628</v>
      </c>
      <c r="C1643" s="131">
        <v>0</v>
      </c>
      <c r="D1643" s="131">
        <f t="shared" si="74"/>
        <v>0</v>
      </c>
      <c r="E1643" s="131"/>
      <c r="F1643" s="132"/>
      <c r="I1643" s="133"/>
      <c r="J1643" s="140"/>
      <c r="K1643" s="141"/>
      <c r="L1643" s="141"/>
      <c r="M1643" s="140"/>
    </row>
    <row r="1644" spans="1:13" s="125" customFormat="1" ht="12.75" hidden="1" x14ac:dyDescent="0.2">
      <c r="A1644" s="121">
        <v>423</v>
      </c>
      <c r="B1644" s="122" t="s">
        <v>629</v>
      </c>
      <c r="C1644" s="123">
        <f>+C1645+C1646</f>
        <v>0</v>
      </c>
      <c r="D1644" s="123">
        <f>+D1645+D1646</f>
        <v>0</v>
      </c>
      <c r="E1644" s="123">
        <f>+E1645+E1646</f>
        <v>0</v>
      </c>
      <c r="F1644" s="124" t="e">
        <f>+E1644/D1644*100</f>
        <v>#DIV/0!</v>
      </c>
      <c r="I1644" s="133"/>
      <c r="J1644" s="140"/>
      <c r="K1644" s="141"/>
      <c r="L1644" s="141"/>
      <c r="M1644" s="140"/>
    </row>
    <row r="1645" spans="1:13" s="125" customFormat="1" ht="12.75" hidden="1" x14ac:dyDescent="0.2">
      <c r="A1645" s="129">
        <v>4231</v>
      </c>
      <c r="B1645" s="130" t="s">
        <v>630</v>
      </c>
      <c r="C1645" s="131">
        <v>0</v>
      </c>
      <c r="D1645" s="131">
        <f>C1645</f>
        <v>0</v>
      </c>
      <c r="E1645" s="131"/>
      <c r="F1645" s="132"/>
      <c r="I1645" s="133"/>
      <c r="J1645" s="140"/>
      <c r="K1645" s="141"/>
      <c r="L1645" s="141"/>
      <c r="M1645" s="140"/>
    </row>
    <row r="1646" spans="1:13" s="125" customFormat="1" ht="25.5" hidden="1" x14ac:dyDescent="0.2">
      <c r="A1646" s="129">
        <v>4233</v>
      </c>
      <c r="B1646" s="130" t="s">
        <v>631</v>
      </c>
      <c r="C1646" s="131">
        <v>0</v>
      </c>
      <c r="D1646" s="131">
        <f>C1646</f>
        <v>0</v>
      </c>
      <c r="E1646" s="131"/>
      <c r="F1646" s="132"/>
      <c r="I1646" s="133"/>
      <c r="J1646" s="140"/>
      <c r="K1646" s="141"/>
      <c r="L1646" s="141"/>
      <c r="M1646" s="140"/>
    </row>
    <row r="1647" spans="1:13" s="125" customFormat="1" ht="25.5" hidden="1" x14ac:dyDescent="0.2">
      <c r="A1647" s="121">
        <v>424</v>
      </c>
      <c r="B1647" s="122" t="s">
        <v>632</v>
      </c>
      <c r="C1647" s="123">
        <f>+C1648</f>
        <v>0</v>
      </c>
      <c r="D1647" s="123">
        <f>+D1648</f>
        <v>0</v>
      </c>
      <c r="E1647" s="123">
        <f>+E1648</f>
        <v>0</v>
      </c>
      <c r="F1647" s="124" t="e">
        <f>+E1647/D1647*100</f>
        <v>#DIV/0!</v>
      </c>
      <c r="I1647" s="133"/>
      <c r="K1647" s="128"/>
      <c r="L1647" s="128"/>
    </row>
    <row r="1648" spans="1:13" s="125" customFormat="1" ht="12.75" hidden="1" x14ac:dyDescent="0.2">
      <c r="A1648" s="136" t="s">
        <v>633</v>
      </c>
      <c r="B1648" s="137" t="s">
        <v>634</v>
      </c>
      <c r="C1648" s="131">
        <v>0</v>
      </c>
      <c r="D1648" s="131">
        <f>C1648</f>
        <v>0</v>
      </c>
      <c r="E1648" s="131"/>
      <c r="F1648" s="132"/>
      <c r="I1648" s="133"/>
      <c r="K1648" s="128"/>
      <c r="L1648" s="128"/>
    </row>
    <row r="1649" spans="1:12" s="125" customFormat="1" ht="12.75" hidden="1" x14ac:dyDescent="0.2">
      <c r="A1649" s="121">
        <v>426</v>
      </c>
      <c r="B1649" s="122" t="s">
        <v>635</v>
      </c>
      <c r="C1649" s="123">
        <f>SUM(C1650:C1650)</f>
        <v>0</v>
      </c>
      <c r="D1649" s="123">
        <f>SUM(D1650:D1650)</f>
        <v>0</v>
      </c>
      <c r="E1649" s="123">
        <f>SUM(E1650:E1650)</f>
        <v>0</v>
      </c>
      <c r="F1649" s="124" t="e">
        <f>+E1649/D1649*100</f>
        <v>#DIV/0!</v>
      </c>
      <c r="I1649" s="133"/>
      <c r="K1649" s="128"/>
      <c r="L1649" s="128"/>
    </row>
    <row r="1650" spans="1:12" s="125" customFormat="1" ht="12.75" hidden="1" x14ac:dyDescent="0.2">
      <c r="A1650" s="129">
        <v>4262</v>
      </c>
      <c r="B1650" s="130" t="s">
        <v>636</v>
      </c>
      <c r="C1650" s="131"/>
      <c r="D1650" s="131"/>
      <c r="E1650" s="131"/>
      <c r="F1650" s="132"/>
      <c r="I1650" s="133"/>
      <c r="K1650" s="128"/>
      <c r="L1650" s="128"/>
    </row>
    <row r="1651" spans="1:12" s="125" customFormat="1" ht="12.75" hidden="1" x14ac:dyDescent="0.2">
      <c r="A1651" s="121">
        <v>451</v>
      </c>
      <c r="B1651" s="122" t="s">
        <v>637</v>
      </c>
      <c r="C1651" s="123">
        <f>+C1652</f>
        <v>0</v>
      </c>
      <c r="D1651" s="123">
        <f>+D1652</f>
        <v>0</v>
      </c>
      <c r="E1651" s="123">
        <f>+E1652</f>
        <v>0</v>
      </c>
      <c r="F1651" s="124" t="e">
        <f>+E1651/D1651*100</f>
        <v>#DIV/0!</v>
      </c>
      <c r="I1651" s="133"/>
      <c r="K1651" s="128"/>
      <c r="L1651" s="128"/>
    </row>
    <row r="1652" spans="1:12" s="125" customFormat="1" ht="12.75" hidden="1" x14ac:dyDescent="0.2">
      <c r="A1652" s="129">
        <v>4511</v>
      </c>
      <c r="B1652" s="130" t="s">
        <v>637</v>
      </c>
      <c r="C1652" s="174"/>
      <c r="D1652" s="131">
        <f>C1652</f>
        <v>0</v>
      </c>
      <c r="E1652" s="131">
        <v>0</v>
      </c>
      <c r="F1652" s="132"/>
      <c r="I1652" s="133"/>
      <c r="K1652" s="128"/>
      <c r="L1652" s="128"/>
    </row>
    <row r="1653" spans="1:12" s="125" customFormat="1" ht="38.25" hidden="1" x14ac:dyDescent="0.2">
      <c r="A1653" s="121">
        <v>544</v>
      </c>
      <c r="B1653" s="122" t="s">
        <v>548</v>
      </c>
      <c r="C1653" s="123">
        <f>C1654</f>
        <v>0</v>
      </c>
      <c r="D1653" s="123">
        <f>D1654</f>
        <v>0</v>
      </c>
      <c r="E1653" s="123">
        <f>E1654</f>
        <v>0</v>
      </c>
      <c r="F1653" s="124" t="e">
        <f>+E1653/D1653*100</f>
        <v>#DIV/0!</v>
      </c>
      <c r="I1653" s="133"/>
      <c r="K1653" s="128"/>
      <c r="L1653" s="128"/>
    </row>
    <row r="1654" spans="1:12" s="125" customFormat="1" ht="38.25" hidden="1" x14ac:dyDescent="0.2">
      <c r="A1654" s="129">
        <v>5445</v>
      </c>
      <c r="B1654" s="130" t="s">
        <v>638</v>
      </c>
      <c r="C1654" s="131">
        <v>0</v>
      </c>
      <c r="D1654" s="131">
        <f>C1654</f>
        <v>0</v>
      </c>
      <c r="E1654" s="131"/>
      <c r="F1654" s="132"/>
      <c r="I1654" s="133"/>
      <c r="K1654" s="128"/>
      <c r="L1654" s="128"/>
    </row>
    <row r="1655" spans="1:12" s="125" customFormat="1" ht="54" customHeight="1" x14ac:dyDescent="0.2">
      <c r="A1655" s="245" t="s">
        <v>691</v>
      </c>
      <c r="B1655" s="245"/>
      <c r="C1655" s="147">
        <f>C1574+C1579+C1581+C1585+C1590+C1597+C1607+C1609+C1617+C1619+C1623+C1626+C1628+C1630+C1634+C1637+C1644+C1647+C1649+C1651+C1653</f>
        <v>224202</v>
      </c>
      <c r="D1655" s="147">
        <f>D1574+D1579+D1581+D1585+D1590+D1597+D1607+D1609+D1617+D1619+D1623+D1626+D1628+D1630+D1634+D1637+D1644+D1647+D1649+D1651+D1653</f>
        <v>224202</v>
      </c>
      <c r="E1655" s="147">
        <f>E1574+E1579+E1581+E1585+E1590+E1597+E1607+E1609+E1617+E1619+E1623+E1626+E1628+E1630+E1634+E1637+E1644+E1647+E1649+E1651+E1653</f>
        <v>673209.91000000015</v>
      </c>
      <c r="F1655" s="148">
        <f>+E1655/D1655*100</f>
        <v>300.26935977377553</v>
      </c>
      <c r="I1655" s="133"/>
      <c r="K1655" s="128"/>
      <c r="L1655" s="128"/>
    </row>
    <row r="1656" spans="1:12" s="158" customFormat="1" ht="12.75" x14ac:dyDescent="0.25">
      <c r="A1656" s="156"/>
      <c r="B1656" s="157"/>
      <c r="C1656" s="156"/>
      <c r="D1656" s="156"/>
      <c r="E1656" s="156"/>
      <c r="F1656" s="156"/>
      <c r="I1656" s="116"/>
    </row>
    <row r="1657" spans="1:12" s="158" customFormat="1" ht="12.75" x14ac:dyDescent="0.25">
      <c r="A1657" s="156"/>
      <c r="B1657" s="157"/>
      <c r="C1657" s="156"/>
      <c r="D1657" s="156"/>
      <c r="E1657" s="156"/>
      <c r="F1657" s="156"/>
      <c r="I1657" s="116"/>
    </row>
    <row r="1658" spans="1:12" s="125" customFormat="1" ht="12.75" x14ac:dyDescent="0.2">
      <c r="A1658" s="245" t="s">
        <v>676</v>
      </c>
      <c r="B1658" s="245"/>
      <c r="C1658" s="147">
        <f>C91+C177+C262+C611+C351+C438+C525+C697+C783+C871+C957+C1043+C1129+C1215+C1301+C1560+C1387+C1655+C1474</f>
        <v>70275907</v>
      </c>
      <c r="D1658" s="147">
        <f>D91+D177+D262+D611+D351+D438+D525+D697+D783+D871+D957+D1043+D1129+D1215+D1301+D1560+D1387+D1655+D1474</f>
        <v>70275907</v>
      </c>
      <c r="E1658" s="147">
        <f>E91+E177+E262+E611+E351+E438+E525+E697+E783+E871+E957+E1043+E1129+E1215+E1301+E1569+E1560+E1387+E1655+E1474</f>
        <v>53436498.399999976</v>
      </c>
      <c r="F1658" s="148">
        <f>+E1658/D1658*100</f>
        <v>76.038148323009153</v>
      </c>
      <c r="I1658" s="133"/>
      <c r="K1658" s="128"/>
      <c r="L1658" s="128"/>
    </row>
    <row r="1659" spans="1:12" s="158" customFormat="1" ht="12.75" x14ac:dyDescent="0.25">
      <c r="A1659" s="156"/>
      <c r="B1659" s="157"/>
      <c r="C1659" s="156"/>
      <c r="D1659" s="156"/>
      <c r="E1659" s="156"/>
      <c r="F1659" s="156"/>
      <c r="I1659" s="116"/>
    </row>
    <row r="1660" spans="1:12" s="158" customFormat="1" ht="12.75" x14ac:dyDescent="0.25">
      <c r="A1660" s="156"/>
      <c r="B1660" s="157"/>
      <c r="C1660" s="156"/>
      <c r="D1660" s="156"/>
      <c r="E1660" s="156"/>
      <c r="F1660" s="156"/>
      <c r="I1660" s="116"/>
    </row>
    <row r="1661" spans="1:12" s="158" customFormat="1" ht="12.75" x14ac:dyDescent="0.25">
      <c r="A1661" s="190" t="s">
        <v>707</v>
      </c>
      <c r="B1661" s="157"/>
      <c r="C1661" s="156"/>
      <c r="D1661" s="156"/>
      <c r="E1661" s="156"/>
      <c r="F1661" s="156"/>
      <c r="I1661" s="116"/>
    </row>
    <row r="1662" spans="1:12" s="158" customFormat="1" ht="42.75" x14ac:dyDescent="0.25">
      <c r="A1662" s="243" t="s">
        <v>709</v>
      </c>
      <c r="B1662" s="243"/>
      <c r="C1662" s="192" t="s">
        <v>708</v>
      </c>
      <c r="D1662" s="192" t="s">
        <v>25</v>
      </c>
      <c r="E1662" s="192" t="s">
        <v>26</v>
      </c>
      <c r="F1662" s="192" t="s">
        <v>716</v>
      </c>
      <c r="G1662" s="192" t="s">
        <v>29</v>
      </c>
      <c r="J1662" s="116"/>
    </row>
    <row r="1663" spans="1:12" s="158" customFormat="1" ht="14.25" x14ac:dyDescent="0.25">
      <c r="A1663" s="243">
        <v>1</v>
      </c>
      <c r="B1663" s="243"/>
      <c r="C1663" s="192">
        <v>2</v>
      </c>
      <c r="D1663" s="192">
        <v>3</v>
      </c>
      <c r="E1663" s="192">
        <v>4</v>
      </c>
      <c r="F1663" s="192">
        <v>5</v>
      </c>
      <c r="G1663" s="192">
        <v>6</v>
      </c>
      <c r="J1663" s="116"/>
    </row>
    <row r="1664" spans="1:12" s="208" customFormat="1" ht="12.75" hidden="1" x14ac:dyDescent="0.25">
      <c r="A1664" s="241" t="s">
        <v>564</v>
      </c>
      <c r="B1664" s="241"/>
      <c r="C1664" s="195" t="s">
        <v>566</v>
      </c>
      <c r="D1664" s="207">
        <f>C91</f>
        <v>24096544</v>
      </c>
      <c r="E1664" s="207">
        <f t="shared" ref="E1664:F1664" si="75">D91</f>
        <v>24096544</v>
      </c>
      <c r="F1664" s="207">
        <f t="shared" si="75"/>
        <v>23178015.539999988</v>
      </c>
      <c r="G1664" s="210">
        <f>(F1664/E1664)*100</f>
        <v>96.188131957844192</v>
      </c>
      <c r="I1664" s="209"/>
    </row>
    <row r="1665" spans="1:9" s="208" customFormat="1" ht="12.75" hidden="1" x14ac:dyDescent="0.25">
      <c r="A1665" s="241" t="s">
        <v>640</v>
      </c>
      <c r="B1665" s="241"/>
      <c r="C1665" s="195" t="s">
        <v>566</v>
      </c>
      <c r="D1665" s="207">
        <f>C177</f>
        <v>81949</v>
      </c>
      <c r="E1665" s="207">
        <f t="shared" ref="E1665:F1665" si="76">D177</f>
        <v>81949</v>
      </c>
      <c r="F1665" s="207">
        <f t="shared" si="76"/>
        <v>37460.720000000001</v>
      </c>
      <c r="G1665" s="210">
        <f t="shared" ref="G1665:G1682" si="77">(F1665/E1665)*100</f>
        <v>45.712235658763376</v>
      </c>
      <c r="I1665" s="209"/>
    </row>
    <row r="1666" spans="1:9" s="208" customFormat="1" ht="12.75" hidden="1" x14ac:dyDescent="0.25">
      <c r="A1666" s="241" t="s">
        <v>643</v>
      </c>
      <c r="B1666" s="241"/>
      <c r="C1666" s="195" t="s">
        <v>566</v>
      </c>
      <c r="D1666" s="207">
        <f>C262</f>
        <v>234316</v>
      </c>
      <c r="E1666" s="207">
        <f t="shared" ref="E1666:F1666" si="78">D262</f>
        <v>234316</v>
      </c>
      <c r="F1666" s="207">
        <f t="shared" si="78"/>
        <v>472947.84000000014</v>
      </c>
      <c r="G1666" s="210">
        <f t="shared" si="77"/>
        <v>201.84188873145672</v>
      </c>
      <c r="I1666" s="209"/>
    </row>
    <row r="1667" spans="1:9" s="208" customFormat="1" ht="24.75" hidden="1" customHeight="1" x14ac:dyDescent="0.25">
      <c r="A1667" s="241" t="s">
        <v>710</v>
      </c>
      <c r="B1667" s="241"/>
      <c r="C1667" s="195" t="s">
        <v>646</v>
      </c>
      <c r="D1667" s="207">
        <f>C351</f>
        <v>1924414</v>
      </c>
      <c r="E1667" s="207">
        <f>D351</f>
        <v>1924414</v>
      </c>
      <c r="F1667" s="207">
        <f>E351</f>
        <v>3382739.3000000003</v>
      </c>
      <c r="G1667" s="210">
        <f t="shared" si="77"/>
        <v>175.78022712368545</v>
      </c>
      <c r="I1667" s="209"/>
    </row>
    <row r="1668" spans="1:9" s="208" customFormat="1" ht="24.75" hidden="1" customHeight="1" x14ac:dyDescent="0.25">
      <c r="A1668" s="241" t="s">
        <v>710</v>
      </c>
      <c r="B1668" s="241"/>
      <c r="C1668" s="195" t="s">
        <v>713</v>
      </c>
      <c r="D1668" s="207">
        <f>C525</f>
        <v>0</v>
      </c>
      <c r="E1668" s="207">
        <f>D525</f>
        <v>0</v>
      </c>
      <c r="F1668" s="207">
        <f>E525</f>
        <v>835.61</v>
      </c>
      <c r="G1668" s="210" t="s">
        <v>647</v>
      </c>
      <c r="I1668" s="209"/>
    </row>
    <row r="1669" spans="1:9" s="208" customFormat="1" ht="24.75" customHeight="1" x14ac:dyDescent="0.25">
      <c r="A1669" s="241" t="s">
        <v>715</v>
      </c>
      <c r="B1669" s="241"/>
      <c r="C1669" s="195" t="s">
        <v>566</v>
      </c>
      <c r="D1669" s="207">
        <f>C611</f>
        <v>0</v>
      </c>
      <c r="E1669" s="207">
        <f>D611</f>
        <v>0</v>
      </c>
      <c r="F1669" s="207">
        <f>E611</f>
        <v>64552.219999999994</v>
      </c>
      <c r="G1669" s="210" t="s">
        <v>647</v>
      </c>
      <c r="I1669" s="209"/>
    </row>
    <row r="1670" spans="1:9" s="208" customFormat="1" ht="24.75" customHeight="1" x14ac:dyDescent="0.25">
      <c r="A1670" s="241" t="s">
        <v>715</v>
      </c>
      <c r="B1670" s="241"/>
      <c r="C1670" s="195" t="s">
        <v>656</v>
      </c>
      <c r="D1670" s="207">
        <f>C697</f>
        <v>1996509</v>
      </c>
      <c r="E1670" s="207">
        <f>D697</f>
        <v>1996509</v>
      </c>
      <c r="F1670" s="207">
        <f>E697</f>
        <v>2368713.3600000003</v>
      </c>
      <c r="G1670" s="210">
        <f t="shared" si="77"/>
        <v>118.64275893572231</v>
      </c>
      <c r="I1670" s="209"/>
    </row>
    <row r="1671" spans="1:9" s="208" customFormat="1" ht="24.75" customHeight="1" x14ac:dyDescent="0.25">
      <c r="A1671" s="241" t="s">
        <v>715</v>
      </c>
      <c r="B1671" s="241"/>
      <c r="C1671" s="195" t="s">
        <v>660</v>
      </c>
      <c r="D1671" s="207">
        <f>C871</f>
        <v>4100596</v>
      </c>
      <c r="E1671" s="207">
        <f>D871</f>
        <v>4100596</v>
      </c>
      <c r="F1671" s="207">
        <f>E871</f>
        <v>7747306.060000007</v>
      </c>
      <c r="G1671" s="210">
        <f t="shared" si="77"/>
        <v>188.93122024213082</v>
      </c>
      <c r="I1671" s="209"/>
    </row>
    <row r="1672" spans="1:9" s="208" customFormat="1" ht="24.75" customHeight="1" x14ac:dyDescent="0.25">
      <c r="A1672" s="241" t="s">
        <v>715</v>
      </c>
      <c r="B1672" s="241"/>
      <c r="C1672" s="195" t="s">
        <v>662</v>
      </c>
      <c r="D1672" s="207">
        <f>C957</f>
        <v>497206</v>
      </c>
      <c r="E1672" s="207">
        <f>D957</f>
        <v>497206</v>
      </c>
      <c r="F1672" s="207">
        <f>E957</f>
        <v>1178615.7800000007</v>
      </c>
      <c r="G1672" s="210">
        <f t="shared" si="77"/>
        <v>237.04777898899061</v>
      </c>
      <c r="I1672" s="209"/>
    </row>
    <row r="1673" spans="1:9" s="208" customFormat="1" ht="24.75" customHeight="1" x14ac:dyDescent="0.25">
      <c r="A1673" s="241" t="s">
        <v>715</v>
      </c>
      <c r="B1673" s="241"/>
      <c r="C1673" s="195" t="s">
        <v>664</v>
      </c>
      <c r="D1673" s="207">
        <f>C1043</f>
        <v>10142</v>
      </c>
      <c r="E1673" s="207">
        <f>D1043</f>
        <v>10142</v>
      </c>
      <c r="F1673" s="207">
        <f>E1043</f>
        <v>35767.870000000003</v>
      </c>
      <c r="G1673" s="210">
        <f t="shared" si="77"/>
        <v>352.67077499507002</v>
      </c>
      <c r="I1673" s="209"/>
    </row>
    <row r="1674" spans="1:9" s="208" customFormat="1" ht="24.75" hidden="1" customHeight="1" x14ac:dyDescent="0.25">
      <c r="A1674" s="241" t="s">
        <v>711</v>
      </c>
      <c r="B1674" s="241"/>
      <c r="C1674" s="195" t="s">
        <v>566</v>
      </c>
      <c r="D1674" s="207">
        <f>C1129</f>
        <v>2903685</v>
      </c>
      <c r="E1674" s="207">
        <f>D1129</f>
        <v>2903685</v>
      </c>
      <c r="F1674" s="207">
        <f>E1129</f>
        <v>2753735.6599999927</v>
      </c>
      <c r="G1674" s="210">
        <f t="shared" si="77"/>
        <v>94.835895078150443</v>
      </c>
      <c r="I1674" s="209"/>
    </row>
    <row r="1675" spans="1:9" s="208" customFormat="1" ht="14.25" hidden="1" customHeight="1" x14ac:dyDescent="0.25">
      <c r="A1675" s="241" t="s">
        <v>668</v>
      </c>
      <c r="B1675" s="241"/>
      <c r="C1675" s="195" t="s">
        <v>669</v>
      </c>
      <c r="D1675" s="207">
        <f>C1215</f>
        <v>4102921</v>
      </c>
      <c r="E1675" s="207">
        <f>D1215</f>
        <v>4102921</v>
      </c>
      <c r="F1675" s="207">
        <f>E1215</f>
        <v>991394.41999999993</v>
      </c>
      <c r="G1675" s="210">
        <f t="shared" si="77"/>
        <v>24.163136945605338</v>
      </c>
      <c r="I1675" s="209"/>
    </row>
    <row r="1676" spans="1:9" s="208" customFormat="1" ht="12.75" hidden="1" x14ac:dyDescent="0.25">
      <c r="A1676" s="242" t="s">
        <v>668</v>
      </c>
      <c r="B1676" s="242"/>
      <c r="C1676" s="195" t="s">
        <v>712</v>
      </c>
      <c r="D1676" s="207">
        <f>C1301</f>
        <v>30100765</v>
      </c>
      <c r="E1676" s="207">
        <f>D1301</f>
        <v>30100765</v>
      </c>
      <c r="F1676" s="207">
        <f>E1301</f>
        <v>8549084.4999999981</v>
      </c>
      <c r="G1676" s="210">
        <f t="shared" si="77"/>
        <v>28.401552252907852</v>
      </c>
      <c r="I1676" s="209"/>
    </row>
    <row r="1677" spans="1:9" s="208" customFormat="1" ht="25.5" hidden="1" x14ac:dyDescent="0.25">
      <c r="A1677" s="241" t="s">
        <v>697</v>
      </c>
      <c r="B1677" s="241"/>
      <c r="C1677" s="195" t="s">
        <v>673</v>
      </c>
      <c r="D1677" s="207">
        <f>C1387</f>
        <v>0</v>
      </c>
      <c r="E1677" s="207">
        <f>D1387</f>
        <v>0</v>
      </c>
      <c r="F1677" s="207">
        <f>E1387</f>
        <v>941101.13</v>
      </c>
      <c r="G1677" s="210" t="s">
        <v>647</v>
      </c>
      <c r="I1677" s="209"/>
    </row>
    <row r="1678" spans="1:9" s="208" customFormat="1" ht="25.5" hidden="1" x14ac:dyDescent="0.25">
      <c r="A1678" s="242" t="s">
        <v>700</v>
      </c>
      <c r="B1678" s="242"/>
      <c r="C1678" s="196" t="s">
        <v>675</v>
      </c>
      <c r="D1678" s="207">
        <f>C1474</f>
        <v>0</v>
      </c>
      <c r="E1678" s="207">
        <f>D1474</f>
        <v>0</v>
      </c>
      <c r="F1678" s="207">
        <f>E1474</f>
        <v>749394.06</v>
      </c>
      <c r="G1678" s="210" t="s">
        <v>647</v>
      </c>
    </row>
    <row r="1679" spans="1:9" s="208" customFormat="1" ht="12.75" hidden="1" x14ac:dyDescent="0.25">
      <c r="A1679" s="241" t="s">
        <v>690</v>
      </c>
      <c r="B1679" s="241"/>
      <c r="C1679" s="195" t="s">
        <v>566</v>
      </c>
      <c r="D1679" s="207">
        <f>C1560</f>
        <v>2658</v>
      </c>
      <c r="E1679" s="207">
        <f>D1560</f>
        <v>2658</v>
      </c>
      <c r="F1679" s="207">
        <f>E1560</f>
        <v>496698.76000000007</v>
      </c>
      <c r="G1679" s="210">
        <f t="shared" si="77"/>
        <v>18686.936042136946</v>
      </c>
      <c r="I1679" s="209"/>
    </row>
    <row r="1680" spans="1:9" s="208" customFormat="1" ht="25.5" hidden="1" x14ac:dyDescent="0.25">
      <c r="A1680" s="241" t="s">
        <v>690</v>
      </c>
      <c r="B1680" s="241"/>
      <c r="C1680" s="195" t="s">
        <v>688</v>
      </c>
      <c r="D1680" s="207">
        <f>C1569</f>
        <v>0</v>
      </c>
      <c r="E1680" s="207">
        <f>D1569</f>
        <v>0</v>
      </c>
      <c r="F1680" s="207">
        <f>E1569</f>
        <v>-185074.33999999997</v>
      </c>
      <c r="G1680" s="210" t="s">
        <v>647</v>
      </c>
      <c r="I1680" s="209"/>
    </row>
    <row r="1681" spans="1:10" s="208" customFormat="1" ht="25.5" hidden="1" x14ac:dyDescent="0.25">
      <c r="A1681" s="241" t="s">
        <v>690</v>
      </c>
      <c r="B1681" s="241"/>
      <c r="C1681" s="195" t="s">
        <v>674</v>
      </c>
      <c r="D1681" s="207">
        <f>C1655</f>
        <v>224202</v>
      </c>
      <c r="E1681" s="207">
        <f>D1655</f>
        <v>224202</v>
      </c>
      <c r="F1681" s="207">
        <f>E1655</f>
        <v>673209.91000000015</v>
      </c>
      <c r="G1681" s="210">
        <f t="shared" si="77"/>
        <v>300.26935977377553</v>
      </c>
      <c r="I1681" s="209"/>
    </row>
    <row r="1682" spans="1:10" s="158" customFormat="1" ht="12.75" x14ac:dyDescent="0.25">
      <c r="A1682" s="239" t="s">
        <v>714</v>
      </c>
      <c r="B1682" s="240"/>
      <c r="C1682" s="193"/>
      <c r="D1682" s="202">
        <f>SUBTOTAL(9,D1664:D1681)</f>
        <v>6604453</v>
      </c>
      <c r="E1682" s="202">
        <f t="shared" ref="E1682:F1682" si="79">SUBTOTAL(9,E1664:E1681)</f>
        <v>6604453</v>
      </c>
      <c r="F1682" s="202">
        <f t="shared" si="79"/>
        <v>11394955.290000008</v>
      </c>
      <c r="G1682" s="203">
        <f t="shared" si="77"/>
        <v>172.53442927067553</v>
      </c>
      <c r="I1682" s="116"/>
    </row>
    <row r="1683" spans="1:10" s="158" customFormat="1" ht="12.75" x14ac:dyDescent="0.25">
      <c r="A1683" s="211"/>
      <c r="B1683" s="211"/>
      <c r="C1683" s="156"/>
      <c r="D1683" s="212"/>
      <c r="E1683" s="212"/>
      <c r="F1683" s="212"/>
      <c r="G1683" s="213"/>
      <c r="I1683" s="116"/>
    </row>
    <row r="1684" spans="1:10" s="158" customFormat="1" ht="12.75" x14ac:dyDescent="0.25">
      <c r="A1684" s="156"/>
      <c r="B1684" s="157"/>
      <c r="C1684" s="156"/>
      <c r="D1684" s="156"/>
      <c r="E1684" s="156"/>
      <c r="F1684" s="156"/>
      <c r="G1684" s="191"/>
      <c r="I1684" s="116"/>
    </row>
    <row r="1685" spans="1:10" s="158" customFormat="1" ht="12.75" x14ac:dyDescent="0.25">
      <c r="A1685" s="190" t="s">
        <v>720</v>
      </c>
      <c r="B1685" s="157"/>
      <c r="C1685" s="156"/>
      <c r="D1685" s="156"/>
      <c r="E1685" s="156"/>
      <c r="F1685" s="156"/>
      <c r="G1685" s="191"/>
      <c r="I1685" s="116"/>
    </row>
    <row r="1686" spans="1:10" s="158" customFormat="1" ht="42.75" x14ac:dyDescent="0.25">
      <c r="A1686" s="243" t="s">
        <v>709</v>
      </c>
      <c r="B1686" s="243"/>
      <c r="C1686" s="192" t="s">
        <v>708</v>
      </c>
      <c r="D1686" s="192" t="s">
        <v>25</v>
      </c>
      <c r="E1686" s="192" t="s">
        <v>26</v>
      </c>
      <c r="F1686" s="192" t="s">
        <v>716</v>
      </c>
      <c r="G1686" s="192" t="s">
        <v>29</v>
      </c>
      <c r="J1686" s="116"/>
    </row>
    <row r="1687" spans="1:10" s="158" customFormat="1" ht="14.25" x14ac:dyDescent="0.25">
      <c r="A1687" s="243">
        <v>1</v>
      </c>
      <c r="B1687" s="243"/>
      <c r="C1687" s="192">
        <v>2</v>
      </c>
      <c r="D1687" s="192">
        <v>3</v>
      </c>
      <c r="E1687" s="192">
        <v>4</v>
      </c>
      <c r="F1687" s="192">
        <v>5</v>
      </c>
      <c r="G1687" s="192">
        <v>6</v>
      </c>
      <c r="J1687" s="116"/>
    </row>
    <row r="1688" spans="1:10" s="158" customFormat="1" ht="12.75" x14ac:dyDescent="0.25">
      <c r="A1688" s="244" t="s">
        <v>564</v>
      </c>
      <c r="B1688" s="244"/>
      <c r="C1688" s="193" t="s">
        <v>566</v>
      </c>
      <c r="D1688" s="194">
        <v>24096544</v>
      </c>
      <c r="E1688" s="194">
        <v>24096544</v>
      </c>
      <c r="F1688" s="194">
        <v>23178015.539999988</v>
      </c>
      <c r="G1688" s="198">
        <f>(F1688/E1688)*100</f>
        <v>96.188131957844192</v>
      </c>
      <c r="H1688" s="197"/>
      <c r="I1688" s="116"/>
    </row>
    <row r="1689" spans="1:10" s="158" customFormat="1" ht="25.5" customHeight="1" x14ac:dyDescent="0.25">
      <c r="A1689" s="241" t="s">
        <v>640</v>
      </c>
      <c r="B1689" s="241"/>
      <c r="C1689" s="193" t="s">
        <v>566</v>
      </c>
      <c r="D1689" s="194">
        <v>81949</v>
      </c>
      <c r="E1689" s="194">
        <v>81949</v>
      </c>
      <c r="F1689" s="194">
        <v>37460.720000000001</v>
      </c>
      <c r="G1689" s="198">
        <f t="shared" ref="G1689:G1698" si="80">(F1689/E1689)*100</f>
        <v>45.712235658763376</v>
      </c>
      <c r="H1689" s="197"/>
      <c r="I1689" s="116"/>
    </row>
    <row r="1690" spans="1:10" s="158" customFormat="1" ht="12.75" x14ac:dyDescent="0.25">
      <c r="A1690" s="241" t="s">
        <v>643</v>
      </c>
      <c r="B1690" s="241"/>
      <c r="C1690" s="193" t="s">
        <v>566</v>
      </c>
      <c r="D1690" s="194">
        <v>234316</v>
      </c>
      <c r="E1690" s="194">
        <v>234316</v>
      </c>
      <c r="F1690" s="194">
        <v>472947.84000000014</v>
      </c>
      <c r="G1690" s="198">
        <f t="shared" si="80"/>
        <v>201.84188873145672</v>
      </c>
      <c r="H1690" s="197"/>
      <c r="I1690" s="116"/>
    </row>
    <row r="1691" spans="1:10" s="158" customFormat="1" ht="25.5" customHeight="1" x14ac:dyDescent="0.25">
      <c r="A1691" s="241" t="s">
        <v>710</v>
      </c>
      <c r="B1691" s="241"/>
      <c r="C1691" s="193" t="s">
        <v>717</v>
      </c>
      <c r="D1691" s="194">
        <v>1924414</v>
      </c>
      <c r="E1691" s="194">
        <v>1924414</v>
      </c>
      <c r="F1691" s="194">
        <v>3383574.91</v>
      </c>
      <c r="G1691" s="198">
        <f t="shared" si="80"/>
        <v>175.82364865356416</v>
      </c>
      <c r="H1691" s="197"/>
      <c r="I1691" s="116"/>
    </row>
    <row r="1692" spans="1:10" s="158" customFormat="1" ht="25.5" customHeight="1" x14ac:dyDescent="0.25">
      <c r="A1692" s="241" t="s">
        <v>715</v>
      </c>
      <c r="B1692" s="241"/>
      <c r="C1692" s="193" t="s">
        <v>719</v>
      </c>
      <c r="D1692" s="194">
        <v>6604453</v>
      </c>
      <c r="E1692" s="194">
        <v>6604453</v>
      </c>
      <c r="F1692" s="194">
        <v>11393760.440000009</v>
      </c>
      <c r="G1692" s="198">
        <f t="shared" si="80"/>
        <v>172.516337689132</v>
      </c>
      <c r="H1692" s="197"/>
      <c r="I1692" s="116"/>
    </row>
    <row r="1693" spans="1:10" s="158" customFormat="1" ht="25.5" customHeight="1" x14ac:dyDescent="0.25">
      <c r="A1693" s="241" t="s">
        <v>711</v>
      </c>
      <c r="B1693" s="241"/>
      <c r="C1693" s="193" t="s">
        <v>566</v>
      </c>
      <c r="D1693" s="194">
        <v>2903685</v>
      </c>
      <c r="E1693" s="194">
        <v>2903685</v>
      </c>
      <c r="F1693" s="194">
        <v>2753735.6599999927</v>
      </c>
      <c r="G1693" s="198">
        <f t="shared" si="80"/>
        <v>94.835895078150443</v>
      </c>
      <c r="H1693" s="197"/>
      <c r="I1693" s="116"/>
    </row>
    <row r="1694" spans="1:10" s="158" customFormat="1" ht="12.75" x14ac:dyDescent="0.25">
      <c r="A1694" s="241" t="s">
        <v>668</v>
      </c>
      <c r="B1694" s="241"/>
      <c r="C1694" s="193" t="s">
        <v>718</v>
      </c>
      <c r="D1694" s="194">
        <v>34203686</v>
      </c>
      <c r="E1694" s="194">
        <v>34203686</v>
      </c>
      <c r="F1694" s="194">
        <v>9540478.9199999981</v>
      </c>
      <c r="G1694" s="199">
        <f t="shared" si="80"/>
        <v>27.893130933315192</v>
      </c>
      <c r="H1694" s="197"/>
      <c r="I1694" s="116"/>
    </row>
    <row r="1695" spans="1:10" s="158" customFormat="1" ht="25.5" x14ac:dyDescent="0.25">
      <c r="A1695" s="241" t="s">
        <v>697</v>
      </c>
      <c r="B1695" s="241"/>
      <c r="C1695" s="195" t="s">
        <v>673</v>
      </c>
      <c r="D1695" s="194">
        <v>0</v>
      </c>
      <c r="E1695" s="194">
        <v>0</v>
      </c>
      <c r="F1695" s="194">
        <v>941101.13</v>
      </c>
      <c r="G1695" s="200" t="s">
        <v>647</v>
      </c>
      <c r="H1695" s="197"/>
      <c r="I1695" s="116"/>
    </row>
    <row r="1696" spans="1:10" s="158" customFormat="1" ht="25.5" x14ac:dyDescent="0.25">
      <c r="A1696" s="242" t="s">
        <v>700</v>
      </c>
      <c r="B1696" s="242"/>
      <c r="C1696" s="196" t="s">
        <v>675</v>
      </c>
      <c r="D1696" s="194">
        <v>0</v>
      </c>
      <c r="E1696" s="194">
        <v>0</v>
      </c>
      <c r="F1696" s="194">
        <v>750588.91</v>
      </c>
      <c r="G1696" s="200" t="s">
        <v>647</v>
      </c>
      <c r="H1696" s="197"/>
    </row>
    <row r="1697" spans="1:11" s="158" customFormat="1" ht="12.75" x14ac:dyDescent="0.25">
      <c r="A1697" s="241" t="s">
        <v>690</v>
      </c>
      <c r="B1697" s="241"/>
      <c r="C1697" s="193" t="s">
        <v>566</v>
      </c>
      <c r="D1697" s="194">
        <v>226860</v>
      </c>
      <c r="E1697" s="194">
        <v>226860</v>
      </c>
      <c r="F1697" s="194">
        <v>984834.33000000031</v>
      </c>
      <c r="G1697" s="200">
        <f t="shared" si="80"/>
        <v>434.11545887331408</v>
      </c>
      <c r="H1697" s="197"/>
      <c r="I1697" s="116"/>
    </row>
    <row r="1698" spans="1:11" s="158" customFormat="1" ht="12.75" x14ac:dyDescent="0.25">
      <c r="A1698" s="239" t="s">
        <v>714</v>
      </c>
      <c r="B1698" s="240"/>
      <c r="C1698" s="193"/>
      <c r="D1698" s="202">
        <f>SUBTOTAL(9,D1688:D1697)</f>
        <v>70275907</v>
      </c>
      <c r="E1698" s="202">
        <f t="shared" ref="E1698:F1698" si="81">SUBTOTAL(9,E1688:E1697)</f>
        <v>70275907</v>
      </c>
      <c r="F1698" s="202">
        <f t="shared" si="81"/>
        <v>53436498.399999984</v>
      </c>
      <c r="G1698" s="201">
        <f t="shared" si="80"/>
        <v>76.038148323009167</v>
      </c>
      <c r="H1698" s="197"/>
      <c r="I1698" s="116"/>
    </row>
    <row r="1699" spans="1:11" s="158" customFormat="1" ht="12.75" x14ac:dyDescent="0.25">
      <c r="A1699" s="156"/>
      <c r="B1699" s="157"/>
      <c r="C1699" s="156"/>
      <c r="D1699" s="156"/>
      <c r="E1699" s="156"/>
      <c r="F1699" s="156"/>
      <c r="G1699" s="191"/>
      <c r="I1699" s="116"/>
    </row>
    <row r="1700" spans="1:11" s="158" customFormat="1" ht="12.75" x14ac:dyDescent="0.25">
      <c r="A1700" s="156"/>
      <c r="B1700" s="157"/>
      <c r="C1700" s="156"/>
      <c r="D1700" s="156"/>
      <c r="E1700" s="156"/>
      <c r="F1700" s="156"/>
      <c r="G1700" s="191"/>
      <c r="I1700" s="116"/>
    </row>
    <row r="1701" spans="1:11" s="158" customFormat="1" ht="12.75" hidden="1" x14ac:dyDescent="0.25">
      <c r="A1701" s="156"/>
      <c r="B1701" s="157"/>
      <c r="C1701" s="156"/>
      <c r="D1701" s="156"/>
      <c r="E1701" s="156"/>
      <c r="F1701" s="156"/>
      <c r="G1701" s="191"/>
      <c r="I1701" s="116"/>
    </row>
    <row r="1702" spans="1:11" s="158" customFormat="1" ht="12.75" hidden="1" x14ac:dyDescent="0.25">
      <c r="A1702" s="156"/>
      <c r="B1702" s="157"/>
      <c r="C1702" s="156"/>
      <c r="D1702" s="156"/>
      <c r="E1702" s="156"/>
      <c r="F1702" s="156"/>
      <c r="I1702" s="116"/>
    </row>
    <row r="1703" spans="1:11" s="158" customFormat="1" ht="12.75" hidden="1" x14ac:dyDescent="0.25">
      <c r="B1703" s="153" t="s">
        <v>677</v>
      </c>
      <c r="C1703" s="175" t="s">
        <v>678</v>
      </c>
      <c r="D1703" s="176"/>
      <c r="E1703" s="175" t="s">
        <v>679</v>
      </c>
      <c r="I1703" s="154" t="s">
        <v>680</v>
      </c>
      <c r="J1703" s="153" t="s">
        <v>678</v>
      </c>
      <c r="K1703" s="153" t="s">
        <v>679</v>
      </c>
    </row>
    <row r="1704" spans="1:11" s="158" customFormat="1" ht="12.75" hidden="1" x14ac:dyDescent="0.25">
      <c r="B1704" s="158">
        <v>11</v>
      </c>
      <c r="C1704" s="177">
        <f>C1560+C1129+C611+C262+C177+C91</f>
        <v>27319152</v>
      </c>
      <c r="D1704" s="177">
        <f>D1560+D1129+D611+D262+D177+D91</f>
        <v>27319152</v>
      </c>
      <c r="E1704" s="177">
        <f>E91+E177+E262+E611+E1129+E1560</f>
        <v>27003410.73999998</v>
      </c>
      <c r="I1704" s="116" t="s">
        <v>681</v>
      </c>
      <c r="J1704" s="178">
        <f>C91</f>
        <v>24096544</v>
      </c>
      <c r="K1704" s="177">
        <f>E91</f>
        <v>23178015.539999988</v>
      </c>
    </row>
    <row r="1705" spans="1:11" s="158" customFormat="1" ht="12.75" hidden="1" x14ac:dyDescent="0.25">
      <c r="B1705" s="158">
        <v>12</v>
      </c>
      <c r="C1705" s="177">
        <f>C1215</f>
        <v>4102921</v>
      </c>
      <c r="D1705" s="177">
        <f>D1215</f>
        <v>4102921</v>
      </c>
      <c r="E1705" s="177">
        <f>E1215</f>
        <v>991394.41999999993</v>
      </c>
      <c r="I1705" s="116" t="s">
        <v>682</v>
      </c>
      <c r="J1705" s="178">
        <f>C177</f>
        <v>81949</v>
      </c>
      <c r="K1705" s="177">
        <f>E177</f>
        <v>37460.720000000001</v>
      </c>
    </row>
    <row r="1706" spans="1:11" s="158" customFormat="1" ht="12.75" hidden="1" x14ac:dyDescent="0.25">
      <c r="B1706" s="158">
        <v>31</v>
      </c>
      <c r="C1706" s="177">
        <f>C697</f>
        <v>1996509</v>
      </c>
      <c r="D1706" s="177">
        <f>D697</f>
        <v>1996509</v>
      </c>
      <c r="E1706" s="177">
        <f>E697</f>
        <v>2368713.3600000003</v>
      </c>
      <c r="I1706" s="116" t="s">
        <v>683</v>
      </c>
      <c r="J1706" s="178">
        <f>C262</f>
        <v>234316</v>
      </c>
      <c r="K1706" s="177">
        <f>E262</f>
        <v>472947.84000000014</v>
      </c>
    </row>
    <row r="1707" spans="1:11" s="158" customFormat="1" ht="12.75" hidden="1" x14ac:dyDescent="0.25">
      <c r="B1707" s="158">
        <v>43</v>
      </c>
      <c r="C1707" s="177">
        <f>C783</f>
        <v>0</v>
      </c>
      <c r="D1707" s="177">
        <f>D783</f>
        <v>0</v>
      </c>
      <c r="E1707" s="177">
        <f>E783</f>
        <v>0</v>
      </c>
      <c r="I1707" s="116" t="s">
        <v>655</v>
      </c>
      <c r="J1707" s="177">
        <f>D611</f>
        <v>0</v>
      </c>
      <c r="K1707" s="177">
        <f>E611</f>
        <v>64552.219999999994</v>
      </c>
    </row>
    <row r="1708" spans="1:11" s="158" customFormat="1" ht="12.75" hidden="1" x14ac:dyDescent="0.25">
      <c r="B1708" s="158">
        <v>51</v>
      </c>
      <c r="C1708" s="177">
        <f>C351</f>
        <v>1924414</v>
      </c>
      <c r="D1708" s="177">
        <f>D351</f>
        <v>1924414</v>
      </c>
      <c r="E1708" s="177">
        <f>E351</f>
        <v>3382739.3000000003</v>
      </c>
      <c r="I1708" s="116" t="s">
        <v>667</v>
      </c>
      <c r="J1708" s="177">
        <f>C1129</f>
        <v>2903685</v>
      </c>
      <c r="K1708" s="177">
        <f>E1129</f>
        <v>2753735.6599999927</v>
      </c>
    </row>
    <row r="1709" spans="1:11" s="158" customFormat="1" ht="12.75" hidden="1" x14ac:dyDescent="0.25">
      <c r="B1709" s="158">
        <v>52</v>
      </c>
      <c r="C1709" s="177">
        <f>C871</f>
        <v>4100596</v>
      </c>
      <c r="D1709" s="177">
        <f>D871</f>
        <v>4100596</v>
      </c>
      <c r="E1709" s="177">
        <f>E871</f>
        <v>7747306.060000007</v>
      </c>
      <c r="I1709" s="116" t="s">
        <v>684</v>
      </c>
      <c r="J1709" s="177">
        <f>C1560</f>
        <v>2658</v>
      </c>
      <c r="K1709" s="177">
        <f>E1560</f>
        <v>496698.76000000007</v>
      </c>
    </row>
    <row r="1710" spans="1:11" s="158" customFormat="1" ht="12.75" hidden="1" x14ac:dyDescent="0.25">
      <c r="B1710" s="158">
        <v>559</v>
      </c>
      <c r="C1710" s="177">
        <f>C438</f>
        <v>0</v>
      </c>
      <c r="D1710" s="177">
        <f>D438</f>
        <v>0</v>
      </c>
      <c r="E1710" s="177">
        <f>E438</f>
        <v>0</v>
      </c>
      <c r="I1710" s="179" t="s">
        <v>685</v>
      </c>
      <c r="J1710" s="180">
        <f>SUM(J1704:J1709)</f>
        <v>27319152</v>
      </c>
      <c r="K1710" s="180">
        <f>SUM(K1704:K1709)</f>
        <v>27003410.73999998</v>
      </c>
    </row>
    <row r="1711" spans="1:11" s="158" customFormat="1" ht="12.75" hidden="1" x14ac:dyDescent="0.25">
      <c r="B1711" s="158">
        <v>561</v>
      </c>
      <c r="C1711" s="177">
        <f>C525</f>
        <v>0</v>
      </c>
      <c r="D1711" s="177">
        <f>D525</f>
        <v>0</v>
      </c>
      <c r="E1711" s="177">
        <f>E525</f>
        <v>835.61</v>
      </c>
      <c r="I1711" s="116"/>
      <c r="J1711" s="177"/>
    </row>
    <row r="1712" spans="1:11" s="158" customFormat="1" ht="12.75" hidden="1" x14ac:dyDescent="0.25">
      <c r="B1712" s="158">
        <v>563</v>
      </c>
      <c r="C1712" s="177">
        <f>C1301</f>
        <v>30100765</v>
      </c>
      <c r="D1712" s="177">
        <f>D1301</f>
        <v>30100765</v>
      </c>
      <c r="E1712" s="177">
        <f>E1301</f>
        <v>8549084.4999999981</v>
      </c>
      <c r="I1712" s="116"/>
      <c r="J1712" s="177"/>
    </row>
    <row r="1713" spans="1:12" s="158" customFormat="1" ht="12.75" hidden="1" x14ac:dyDescent="0.25">
      <c r="B1713" s="158">
        <v>576</v>
      </c>
      <c r="C1713" s="177">
        <f>C1569</f>
        <v>0</v>
      </c>
      <c r="D1713" s="177">
        <f>D1569</f>
        <v>0</v>
      </c>
      <c r="E1713" s="177">
        <f>E1569</f>
        <v>-185074.33999999997</v>
      </c>
      <c r="I1713" s="154" t="s">
        <v>695</v>
      </c>
      <c r="J1713" s="153" t="s">
        <v>678</v>
      </c>
      <c r="K1713" s="153" t="s">
        <v>679</v>
      </c>
    </row>
    <row r="1714" spans="1:12" s="158" customFormat="1" ht="12.75" hidden="1" x14ac:dyDescent="0.25">
      <c r="B1714" s="158">
        <v>5761</v>
      </c>
      <c r="C1714" s="177">
        <f>C1387</f>
        <v>0</v>
      </c>
      <c r="D1714" s="177">
        <f>D1387</f>
        <v>0</v>
      </c>
      <c r="E1714" s="177">
        <f>E1387</f>
        <v>941101.13</v>
      </c>
      <c r="I1714" s="184" t="s">
        <v>703</v>
      </c>
      <c r="J1714" s="185">
        <f>C1560</f>
        <v>2658</v>
      </c>
      <c r="K1714" s="185">
        <f>E1560</f>
        <v>496698.76000000007</v>
      </c>
    </row>
    <row r="1715" spans="1:12" s="158" customFormat="1" ht="12.75" hidden="1" x14ac:dyDescent="0.25">
      <c r="B1715" s="158">
        <v>5762</v>
      </c>
      <c r="C1715" s="177">
        <f>C1655</f>
        <v>224202</v>
      </c>
      <c r="D1715" s="177">
        <f>D1655</f>
        <v>224202</v>
      </c>
      <c r="E1715" s="177">
        <f>E1655</f>
        <v>673209.91000000015</v>
      </c>
      <c r="I1715" s="184" t="s">
        <v>704</v>
      </c>
      <c r="J1715" s="185">
        <f>C1569</f>
        <v>0</v>
      </c>
      <c r="K1715" s="185">
        <f>E1569</f>
        <v>-185074.33999999997</v>
      </c>
    </row>
    <row r="1716" spans="1:12" s="158" customFormat="1" ht="12.75" hidden="1" x14ac:dyDescent="0.25">
      <c r="B1716" s="158">
        <v>581</v>
      </c>
      <c r="C1716" s="177">
        <f>C1474</f>
        <v>0</v>
      </c>
      <c r="D1716" s="177">
        <f>D1474</f>
        <v>0</v>
      </c>
      <c r="E1716" s="177">
        <f>E1474</f>
        <v>749394.06</v>
      </c>
      <c r="I1716" s="116" t="s">
        <v>699</v>
      </c>
      <c r="J1716" s="178">
        <f>C1387</f>
        <v>0</v>
      </c>
      <c r="K1716" s="178">
        <f>E1387</f>
        <v>941101.13</v>
      </c>
    </row>
    <row r="1717" spans="1:12" s="158" customFormat="1" ht="12.75" hidden="1" x14ac:dyDescent="0.25">
      <c r="B1717" s="158">
        <v>61</v>
      </c>
      <c r="C1717" s="177">
        <f>C957</f>
        <v>497206</v>
      </c>
      <c r="D1717" s="177">
        <f>D957</f>
        <v>497206</v>
      </c>
      <c r="E1717" s="177">
        <f>E957</f>
        <v>1178615.7800000007</v>
      </c>
      <c r="I1717" s="184" t="s">
        <v>705</v>
      </c>
      <c r="J1717" s="186">
        <f>C1655</f>
        <v>224202</v>
      </c>
      <c r="K1717" s="186">
        <f>E1655</f>
        <v>673209.91000000015</v>
      </c>
    </row>
    <row r="1718" spans="1:12" s="158" customFormat="1" ht="12.75" hidden="1" x14ac:dyDescent="0.25">
      <c r="B1718" s="158">
        <v>63</v>
      </c>
      <c r="C1718" s="177">
        <f>C1043</f>
        <v>10142</v>
      </c>
      <c r="D1718" s="177">
        <f>D1043</f>
        <v>10142</v>
      </c>
      <c r="E1718" s="177">
        <f>E1043</f>
        <v>35767.870000000003</v>
      </c>
      <c r="I1718" s="116" t="s">
        <v>702</v>
      </c>
      <c r="J1718" s="177">
        <f>C1474</f>
        <v>0</v>
      </c>
      <c r="K1718" s="177">
        <f>E1474</f>
        <v>749394.06</v>
      </c>
    </row>
    <row r="1719" spans="1:12" s="158" customFormat="1" ht="12.75" hidden="1" x14ac:dyDescent="0.25">
      <c r="B1719" s="181" t="s">
        <v>685</v>
      </c>
      <c r="C1719" s="182">
        <f>SUM(C1704:C1718)</f>
        <v>70275907</v>
      </c>
      <c r="D1719" s="182">
        <f>SUM(D1704:D1718)</f>
        <v>70275907</v>
      </c>
      <c r="E1719" s="182">
        <f>SUM(E1704:E1718)</f>
        <v>53436498.399999984</v>
      </c>
      <c r="I1719" s="154" t="s">
        <v>696</v>
      </c>
      <c r="J1719" s="180">
        <f>SUM(J1714:J1718)</f>
        <v>226860</v>
      </c>
      <c r="K1719" s="180">
        <f>SUM(K1714:K1718)</f>
        <v>2675329.5200000005</v>
      </c>
      <c r="L1719" s="158">
        <v>2676524.37</v>
      </c>
    </row>
    <row r="1720" spans="1:12" s="158" customFormat="1" ht="12.75" hidden="1" x14ac:dyDescent="0.25">
      <c r="E1720" s="178"/>
      <c r="I1720" s="179"/>
      <c r="J1720" s="180"/>
      <c r="K1720" s="180"/>
    </row>
    <row r="1721" spans="1:12" s="158" customFormat="1" ht="12.75" hidden="1" x14ac:dyDescent="0.25">
      <c r="C1721" s="177"/>
      <c r="D1721" s="177"/>
      <c r="E1721" s="178"/>
      <c r="F1721" s="156"/>
      <c r="I1721" s="116"/>
      <c r="J1721" s="178"/>
      <c r="K1721" s="186">
        <f>K1714+K1715+K1717</f>
        <v>984834.33000000031</v>
      </c>
    </row>
    <row r="1722" spans="1:12" s="158" customFormat="1" ht="12.75" hidden="1" x14ac:dyDescent="0.25">
      <c r="B1722" s="183" t="s">
        <v>686</v>
      </c>
      <c r="C1722" s="177">
        <f>'A. SAŽETAK'!G15</f>
        <v>70275907</v>
      </c>
      <c r="D1722" s="177">
        <f>'A. SAŽETAK'!H15</f>
        <v>70275907</v>
      </c>
      <c r="E1722" s="177">
        <f>'A. SAŽETAK'!I15</f>
        <v>53436498.399999999</v>
      </c>
      <c r="I1722" s="116"/>
      <c r="K1722" s="177"/>
    </row>
    <row r="1723" spans="1:12" hidden="1" x14ac:dyDescent="0.25">
      <c r="A1723" s="97"/>
      <c r="B1723" s="110" t="s">
        <v>687</v>
      </c>
      <c r="C1723" s="109">
        <f>C1722-C1658</f>
        <v>0</v>
      </c>
      <c r="D1723" s="109">
        <f>D1722-D1658</f>
        <v>0</v>
      </c>
      <c r="E1723" s="109">
        <f>E1722-E1658</f>
        <v>0</v>
      </c>
      <c r="F1723" s="97"/>
      <c r="K1723" s="177"/>
    </row>
    <row r="1724" spans="1:12" x14ac:dyDescent="0.25">
      <c r="B1724" s="97"/>
      <c r="C1724" s="109"/>
      <c r="D1724" s="109"/>
      <c r="E1724" s="97"/>
    </row>
    <row r="1725" spans="1:12" x14ac:dyDescent="0.25">
      <c r="B1725" s="97"/>
      <c r="C1725" s="109"/>
      <c r="D1725" s="109"/>
      <c r="E1725" s="109"/>
    </row>
    <row r="1726" spans="1:12" x14ac:dyDescent="0.25">
      <c r="B1726" s="97"/>
      <c r="E1726" s="109"/>
    </row>
    <row r="1727" spans="1:12" x14ac:dyDescent="0.25">
      <c r="E1727" s="109"/>
    </row>
  </sheetData>
  <autoFilter ref="A1663:G1681">
    <filterColumn colId="0" showButton="0">
      <filters>
        <filter val="A622132 REDOVNA DJELATNOST JAVNIH INST. (IZ EVIDENC.PRIH.)"/>
      </filters>
    </filterColumn>
  </autoFilter>
  <mergeCells count="55">
    <mergeCell ref="A1043:B1043"/>
    <mergeCell ref="A91:B91"/>
    <mergeCell ref="A177:B177"/>
    <mergeCell ref="A262:B262"/>
    <mergeCell ref="A351:B351"/>
    <mergeCell ref="A438:B438"/>
    <mergeCell ref="A525:B525"/>
    <mergeCell ref="A611:B611"/>
    <mergeCell ref="A697:B697"/>
    <mergeCell ref="A783:B783"/>
    <mergeCell ref="A871:B871"/>
    <mergeCell ref="A957:B957"/>
    <mergeCell ref="A1474:B1474"/>
    <mergeCell ref="A1658:B1658"/>
    <mergeCell ref="A1129:B1129"/>
    <mergeCell ref="A1215:B1215"/>
    <mergeCell ref="A1301:B1301"/>
    <mergeCell ref="A1560:B1560"/>
    <mergeCell ref="A1387:B1387"/>
    <mergeCell ref="A1655:B1655"/>
    <mergeCell ref="A1569:B1569"/>
    <mergeCell ref="A1662:B1662"/>
    <mergeCell ref="A1663:B1663"/>
    <mergeCell ref="A1664:B1664"/>
    <mergeCell ref="A1665:B1665"/>
    <mergeCell ref="A1666:B1666"/>
    <mergeCell ref="A1667:B1667"/>
    <mergeCell ref="A1668:B1668"/>
    <mergeCell ref="A1669:B1669"/>
    <mergeCell ref="A1670:B1670"/>
    <mergeCell ref="A1671:B1671"/>
    <mergeCell ref="A1672:B1672"/>
    <mergeCell ref="A1673:B1673"/>
    <mergeCell ref="A1674:B1674"/>
    <mergeCell ref="A1675:B1675"/>
    <mergeCell ref="A1676:B1676"/>
    <mergeCell ref="A1677:B1677"/>
    <mergeCell ref="A1678:B1678"/>
    <mergeCell ref="A1679:B1679"/>
    <mergeCell ref="A1680:B1680"/>
    <mergeCell ref="A1681:B1681"/>
    <mergeCell ref="A1690:B1690"/>
    <mergeCell ref="A1691:B1691"/>
    <mergeCell ref="A1692:B1692"/>
    <mergeCell ref="A1682:B1682"/>
    <mergeCell ref="A1686:B1686"/>
    <mergeCell ref="A1687:B1687"/>
    <mergeCell ref="A1688:B1688"/>
    <mergeCell ref="A1689:B1689"/>
    <mergeCell ref="A1698:B1698"/>
    <mergeCell ref="A1695:B1695"/>
    <mergeCell ref="A1696:B1696"/>
    <mergeCell ref="A1697:B1697"/>
    <mergeCell ref="A1693:B1693"/>
    <mergeCell ref="A1694:B1694"/>
  </mergeCells>
  <pageMargins left="0.70866141732283472" right="0.70866141732283472" top="0.55118110236220474" bottom="0.55118110236220474" header="0.31496062992125984" footer="0.31496062992125984"/>
  <pageSetup paperSize="9" scale="98" firstPageNumber="20" fitToHeight="0" orientation="landscape" useFirstPageNumber="1" r:id="rId1"/>
  <rowBreaks count="2" manualBreakCount="2">
    <brk id="1659" max="16383" man="1"/>
    <brk id="1683" max="16383" man="1"/>
  </rowBreaks>
  <extLst>
    <ext xmlns:x14="http://schemas.microsoft.com/office/spreadsheetml/2009/9/main" uri="{CCE6A557-97BC-4b89-ADB6-D9C93CAAB3DF}">
      <x14:dataValidations xmlns:xm="http://schemas.microsoft.com/office/excel/2006/main" disablePrompts="1" count="1">
        <x14:dataValidation type="whole" allowBlank="1" showInputMessage="1" showErrorMessage="1" errorTitle="GREŠKA" error="U ovo polje je dozvoljen unos samo brojčanih vrijednosti (bez decimala!)">
          <x14:formula1>
            <xm:f>0</xm:f>
          </x14:formula1>
          <x14:formula2>
            <xm:f>10000000000</xm:f>
          </x14:formula2>
          <xm: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E65603 JA65603 SW65603 ACS65603 AMO65603 AWK65603 BGG65603 BQC65603 BZY65603 CJU65603 CTQ65603 DDM65603 DNI65603 DXE65603 EHA65603 EQW65603 FAS65603 FKO65603 FUK65603 GEG65603 GOC65603 GXY65603 HHU65603 HRQ65603 IBM65603 ILI65603 IVE65603 JFA65603 JOW65603 JYS65603 KIO65603 KSK65603 LCG65603 LMC65603 LVY65603 MFU65603 MPQ65603 MZM65603 NJI65603 NTE65603 ODA65603 OMW65603 OWS65603 PGO65603 PQK65603 QAG65603 QKC65603 QTY65603 RDU65603 RNQ65603 RXM65603 SHI65603 SRE65603 TBA65603 TKW65603 TUS65603 UEO65603 UOK65603 UYG65603 VIC65603 VRY65603 WBU65603 WLQ65603 WVM65603 E131139 JA131139 SW131139 ACS131139 AMO131139 AWK131139 BGG131139 BQC131139 BZY131139 CJU131139 CTQ131139 DDM131139 DNI131139 DXE131139 EHA131139 EQW131139 FAS131139 FKO131139 FUK131139 GEG131139 GOC131139 GXY131139 HHU131139 HRQ131139 IBM131139 ILI131139 IVE131139 JFA131139 JOW131139 JYS131139 KIO131139 KSK131139 LCG131139 LMC131139 LVY131139 MFU131139 MPQ131139 MZM131139 NJI131139 NTE131139 ODA131139 OMW131139 OWS131139 PGO131139 PQK131139 QAG131139 QKC131139 QTY131139 RDU131139 RNQ131139 RXM131139 SHI131139 SRE131139 TBA131139 TKW131139 TUS131139 UEO131139 UOK131139 UYG131139 VIC131139 VRY131139 WBU131139 WLQ131139 WVM131139 E196675 JA196675 SW196675 ACS196675 AMO196675 AWK196675 BGG196675 BQC196675 BZY196675 CJU196675 CTQ196675 DDM196675 DNI196675 DXE196675 EHA196675 EQW196675 FAS196675 FKO196675 FUK196675 GEG196675 GOC196675 GXY196675 HHU196675 HRQ196675 IBM196675 ILI196675 IVE196675 JFA196675 JOW196675 JYS196675 KIO196675 KSK196675 LCG196675 LMC196675 LVY196675 MFU196675 MPQ196675 MZM196675 NJI196675 NTE196675 ODA196675 OMW196675 OWS196675 PGO196675 PQK196675 QAG196675 QKC196675 QTY196675 RDU196675 RNQ196675 RXM196675 SHI196675 SRE196675 TBA196675 TKW196675 TUS196675 UEO196675 UOK196675 UYG196675 VIC196675 VRY196675 WBU196675 WLQ196675 WVM196675 E262211 JA262211 SW262211 ACS262211 AMO262211 AWK262211 BGG262211 BQC262211 BZY262211 CJU262211 CTQ262211 DDM262211 DNI262211 DXE262211 EHA262211 EQW262211 FAS262211 FKO262211 FUK262211 GEG262211 GOC262211 GXY262211 HHU262211 HRQ262211 IBM262211 ILI262211 IVE262211 JFA262211 JOW262211 JYS262211 KIO262211 KSK262211 LCG262211 LMC262211 LVY262211 MFU262211 MPQ262211 MZM262211 NJI262211 NTE262211 ODA262211 OMW262211 OWS262211 PGO262211 PQK262211 QAG262211 QKC262211 QTY262211 RDU262211 RNQ262211 RXM262211 SHI262211 SRE262211 TBA262211 TKW262211 TUS262211 UEO262211 UOK262211 UYG262211 VIC262211 VRY262211 WBU262211 WLQ262211 WVM262211 E327747 JA327747 SW327747 ACS327747 AMO327747 AWK327747 BGG327747 BQC327747 BZY327747 CJU327747 CTQ327747 DDM327747 DNI327747 DXE327747 EHA327747 EQW327747 FAS327747 FKO327747 FUK327747 GEG327747 GOC327747 GXY327747 HHU327747 HRQ327747 IBM327747 ILI327747 IVE327747 JFA327747 JOW327747 JYS327747 KIO327747 KSK327747 LCG327747 LMC327747 LVY327747 MFU327747 MPQ327747 MZM327747 NJI327747 NTE327747 ODA327747 OMW327747 OWS327747 PGO327747 PQK327747 QAG327747 QKC327747 QTY327747 RDU327747 RNQ327747 RXM327747 SHI327747 SRE327747 TBA327747 TKW327747 TUS327747 UEO327747 UOK327747 UYG327747 VIC327747 VRY327747 WBU327747 WLQ327747 WVM327747 E393283 JA393283 SW393283 ACS393283 AMO393283 AWK393283 BGG393283 BQC393283 BZY393283 CJU393283 CTQ393283 DDM393283 DNI393283 DXE393283 EHA393283 EQW393283 FAS393283 FKO393283 FUK393283 GEG393283 GOC393283 GXY393283 HHU393283 HRQ393283 IBM393283 ILI393283 IVE393283 JFA393283 JOW393283 JYS393283 KIO393283 KSK393283 LCG393283 LMC393283 LVY393283 MFU393283 MPQ393283 MZM393283 NJI393283 NTE393283 ODA393283 OMW393283 OWS393283 PGO393283 PQK393283 QAG393283 QKC393283 QTY393283 RDU393283 RNQ393283 RXM393283 SHI393283 SRE393283 TBA393283 TKW393283 TUS393283 UEO393283 UOK393283 UYG393283 VIC393283 VRY393283 WBU393283 WLQ393283 WVM393283 E458819 JA458819 SW458819 ACS458819 AMO458819 AWK458819 BGG458819 BQC458819 BZY458819 CJU458819 CTQ458819 DDM458819 DNI458819 DXE458819 EHA458819 EQW458819 FAS458819 FKO458819 FUK458819 GEG458819 GOC458819 GXY458819 HHU458819 HRQ458819 IBM458819 ILI458819 IVE458819 JFA458819 JOW458819 JYS458819 KIO458819 KSK458819 LCG458819 LMC458819 LVY458819 MFU458819 MPQ458819 MZM458819 NJI458819 NTE458819 ODA458819 OMW458819 OWS458819 PGO458819 PQK458819 QAG458819 QKC458819 QTY458819 RDU458819 RNQ458819 RXM458819 SHI458819 SRE458819 TBA458819 TKW458819 TUS458819 UEO458819 UOK458819 UYG458819 VIC458819 VRY458819 WBU458819 WLQ458819 WVM458819 E524355 JA524355 SW524355 ACS524355 AMO524355 AWK524355 BGG524355 BQC524355 BZY524355 CJU524355 CTQ524355 DDM524355 DNI524355 DXE524355 EHA524355 EQW524355 FAS524355 FKO524355 FUK524355 GEG524355 GOC524355 GXY524355 HHU524355 HRQ524355 IBM524355 ILI524355 IVE524355 JFA524355 JOW524355 JYS524355 KIO524355 KSK524355 LCG524355 LMC524355 LVY524355 MFU524355 MPQ524355 MZM524355 NJI524355 NTE524355 ODA524355 OMW524355 OWS524355 PGO524355 PQK524355 QAG524355 QKC524355 QTY524355 RDU524355 RNQ524355 RXM524355 SHI524355 SRE524355 TBA524355 TKW524355 TUS524355 UEO524355 UOK524355 UYG524355 VIC524355 VRY524355 WBU524355 WLQ524355 WVM524355 E589891 JA589891 SW589891 ACS589891 AMO589891 AWK589891 BGG589891 BQC589891 BZY589891 CJU589891 CTQ589891 DDM589891 DNI589891 DXE589891 EHA589891 EQW589891 FAS589891 FKO589891 FUK589891 GEG589891 GOC589891 GXY589891 HHU589891 HRQ589891 IBM589891 ILI589891 IVE589891 JFA589891 JOW589891 JYS589891 KIO589891 KSK589891 LCG589891 LMC589891 LVY589891 MFU589891 MPQ589891 MZM589891 NJI589891 NTE589891 ODA589891 OMW589891 OWS589891 PGO589891 PQK589891 QAG589891 QKC589891 QTY589891 RDU589891 RNQ589891 RXM589891 SHI589891 SRE589891 TBA589891 TKW589891 TUS589891 UEO589891 UOK589891 UYG589891 VIC589891 VRY589891 WBU589891 WLQ589891 WVM589891 E655427 JA655427 SW655427 ACS655427 AMO655427 AWK655427 BGG655427 BQC655427 BZY655427 CJU655427 CTQ655427 DDM655427 DNI655427 DXE655427 EHA655427 EQW655427 FAS655427 FKO655427 FUK655427 GEG655427 GOC655427 GXY655427 HHU655427 HRQ655427 IBM655427 ILI655427 IVE655427 JFA655427 JOW655427 JYS655427 KIO655427 KSK655427 LCG655427 LMC655427 LVY655427 MFU655427 MPQ655427 MZM655427 NJI655427 NTE655427 ODA655427 OMW655427 OWS655427 PGO655427 PQK655427 QAG655427 QKC655427 QTY655427 RDU655427 RNQ655427 RXM655427 SHI655427 SRE655427 TBA655427 TKW655427 TUS655427 UEO655427 UOK655427 UYG655427 VIC655427 VRY655427 WBU655427 WLQ655427 WVM655427 E720963 JA720963 SW720963 ACS720963 AMO720963 AWK720963 BGG720963 BQC720963 BZY720963 CJU720963 CTQ720963 DDM720963 DNI720963 DXE720963 EHA720963 EQW720963 FAS720963 FKO720963 FUK720963 GEG720963 GOC720963 GXY720963 HHU720963 HRQ720963 IBM720963 ILI720963 IVE720963 JFA720963 JOW720963 JYS720963 KIO720963 KSK720963 LCG720963 LMC720963 LVY720963 MFU720963 MPQ720963 MZM720963 NJI720963 NTE720963 ODA720963 OMW720963 OWS720963 PGO720963 PQK720963 QAG720963 QKC720963 QTY720963 RDU720963 RNQ720963 RXM720963 SHI720963 SRE720963 TBA720963 TKW720963 TUS720963 UEO720963 UOK720963 UYG720963 VIC720963 VRY720963 WBU720963 WLQ720963 WVM720963 E786499 JA786499 SW786499 ACS786499 AMO786499 AWK786499 BGG786499 BQC786499 BZY786499 CJU786499 CTQ786499 DDM786499 DNI786499 DXE786499 EHA786499 EQW786499 FAS786499 FKO786499 FUK786499 GEG786499 GOC786499 GXY786499 HHU786499 HRQ786499 IBM786499 ILI786499 IVE786499 JFA786499 JOW786499 JYS786499 KIO786499 KSK786499 LCG786499 LMC786499 LVY786499 MFU786499 MPQ786499 MZM786499 NJI786499 NTE786499 ODA786499 OMW786499 OWS786499 PGO786499 PQK786499 QAG786499 QKC786499 QTY786499 RDU786499 RNQ786499 RXM786499 SHI786499 SRE786499 TBA786499 TKW786499 TUS786499 UEO786499 UOK786499 UYG786499 VIC786499 VRY786499 WBU786499 WLQ786499 WVM786499 E852035 JA852035 SW852035 ACS852035 AMO852035 AWK852035 BGG852035 BQC852035 BZY852035 CJU852035 CTQ852035 DDM852035 DNI852035 DXE852035 EHA852035 EQW852035 FAS852035 FKO852035 FUK852035 GEG852035 GOC852035 GXY852035 HHU852035 HRQ852035 IBM852035 ILI852035 IVE852035 JFA852035 JOW852035 JYS852035 KIO852035 KSK852035 LCG852035 LMC852035 LVY852035 MFU852035 MPQ852035 MZM852035 NJI852035 NTE852035 ODA852035 OMW852035 OWS852035 PGO852035 PQK852035 QAG852035 QKC852035 QTY852035 RDU852035 RNQ852035 RXM852035 SHI852035 SRE852035 TBA852035 TKW852035 TUS852035 UEO852035 UOK852035 UYG852035 VIC852035 VRY852035 WBU852035 WLQ852035 WVM852035 E917571 JA917571 SW917571 ACS917571 AMO917571 AWK917571 BGG917571 BQC917571 BZY917571 CJU917571 CTQ917571 DDM917571 DNI917571 DXE917571 EHA917571 EQW917571 FAS917571 FKO917571 FUK917571 GEG917571 GOC917571 GXY917571 HHU917571 HRQ917571 IBM917571 ILI917571 IVE917571 JFA917571 JOW917571 JYS917571 KIO917571 KSK917571 LCG917571 LMC917571 LVY917571 MFU917571 MPQ917571 MZM917571 NJI917571 NTE917571 ODA917571 OMW917571 OWS917571 PGO917571 PQK917571 QAG917571 QKC917571 QTY917571 RDU917571 RNQ917571 RXM917571 SHI917571 SRE917571 TBA917571 TKW917571 TUS917571 UEO917571 UOK917571 UYG917571 VIC917571 VRY917571 WBU917571 WLQ917571 WVM917571 E983107 JA983107 SW983107 ACS983107 AMO983107 AWK983107 BGG983107 BQC983107 BZY983107 CJU983107 CTQ983107 DDM983107 DNI983107 DXE983107 EHA983107 EQW983107 FAS983107 FKO983107 FUK983107 GEG983107 GOC983107 GXY983107 HHU983107 HRQ983107 IBM983107 ILI983107 IVE983107 JFA983107 JOW983107 JYS983107 KIO983107 KSK983107 LCG983107 LMC983107 LVY983107 MFU983107 MPQ983107 MZM983107 NJI983107 NTE983107 ODA983107 OMW983107 OWS983107 PGO983107 PQK983107 QAG983107 QKC983107 QTY983107 RDU983107 RNQ983107 RXM983107 SHI983107 SRE983107 TBA983107 TKW983107 TUS983107 UEO983107 UOK983107 UYG983107 VIC983107 VRY983107 WBU983107 WLQ983107 WVM983107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E65608 JA65608 SW65608 ACS65608 AMO65608 AWK65608 BGG65608 BQC65608 BZY65608 CJU65608 CTQ65608 DDM65608 DNI65608 DXE65608 EHA65608 EQW65608 FAS65608 FKO65608 FUK65608 GEG65608 GOC65608 GXY65608 HHU65608 HRQ65608 IBM65608 ILI65608 IVE65608 JFA65608 JOW65608 JYS65608 KIO65608 KSK65608 LCG65608 LMC65608 LVY65608 MFU65608 MPQ65608 MZM65608 NJI65608 NTE65608 ODA65608 OMW65608 OWS65608 PGO65608 PQK65608 QAG65608 QKC65608 QTY65608 RDU65608 RNQ65608 RXM65608 SHI65608 SRE65608 TBA65608 TKW65608 TUS65608 UEO65608 UOK65608 UYG65608 VIC65608 VRY65608 WBU65608 WLQ65608 WVM65608 E131144 JA131144 SW131144 ACS131144 AMO131144 AWK131144 BGG131144 BQC131144 BZY131144 CJU131144 CTQ131144 DDM131144 DNI131144 DXE131144 EHA131144 EQW131144 FAS131144 FKO131144 FUK131144 GEG131144 GOC131144 GXY131144 HHU131144 HRQ131144 IBM131144 ILI131144 IVE131144 JFA131144 JOW131144 JYS131144 KIO131144 KSK131144 LCG131144 LMC131144 LVY131144 MFU131144 MPQ131144 MZM131144 NJI131144 NTE131144 ODA131144 OMW131144 OWS131144 PGO131144 PQK131144 QAG131144 QKC131144 QTY131144 RDU131144 RNQ131144 RXM131144 SHI131144 SRE131144 TBA131144 TKW131144 TUS131144 UEO131144 UOK131144 UYG131144 VIC131144 VRY131144 WBU131144 WLQ131144 WVM131144 E196680 JA196680 SW196680 ACS196680 AMO196680 AWK196680 BGG196680 BQC196680 BZY196680 CJU196680 CTQ196680 DDM196680 DNI196680 DXE196680 EHA196680 EQW196680 FAS196680 FKO196680 FUK196680 GEG196680 GOC196680 GXY196680 HHU196680 HRQ196680 IBM196680 ILI196680 IVE196680 JFA196680 JOW196680 JYS196680 KIO196680 KSK196680 LCG196680 LMC196680 LVY196680 MFU196680 MPQ196680 MZM196680 NJI196680 NTE196680 ODA196680 OMW196680 OWS196680 PGO196680 PQK196680 QAG196680 QKC196680 QTY196680 RDU196680 RNQ196680 RXM196680 SHI196680 SRE196680 TBA196680 TKW196680 TUS196680 UEO196680 UOK196680 UYG196680 VIC196680 VRY196680 WBU196680 WLQ196680 WVM196680 E262216 JA262216 SW262216 ACS262216 AMO262216 AWK262216 BGG262216 BQC262216 BZY262216 CJU262216 CTQ262216 DDM262216 DNI262216 DXE262216 EHA262216 EQW262216 FAS262216 FKO262216 FUK262216 GEG262216 GOC262216 GXY262216 HHU262216 HRQ262216 IBM262216 ILI262216 IVE262216 JFA262216 JOW262216 JYS262216 KIO262216 KSK262216 LCG262216 LMC262216 LVY262216 MFU262216 MPQ262216 MZM262216 NJI262216 NTE262216 ODA262216 OMW262216 OWS262216 PGO262216 PQK262216 QAG262216 QKC262216 QTY262216 RDU262216 RNQ262216 RXM262216 SHI262216 SRE262216 TBA262216 TKW262216 TUS262216 UEO262216 UOK262216 UYG262216 VIC262216 VRY262216 WBU262216 WLQ262216 WVM262216 E327752 JA327752 SW327752 ACS327752 AMO327752 AWK327752 BGG327752 BQC327752 BZY327752 CJU327752 CTQ327752 DDM327752 DNI327752 DXE327752 EHA327752 EQW327752 FAS327752 FKO327752 FUK327752 GEG327752 GOC327752 GXY327752 HHU327752 HRQ327752 IBM327752 ILI327752 IVE327752 JFA327752 JOW327752 JYS327752 KIO327752 KSK327752 LCG327752 LMC327752 LVY327752 MFU327752 MPQ327752 MZM327752 NJI327752 NTE327752 ODA327752 OMW327752 OWS327752 PGO327752 PQK327752 QAG327752 QKC327752 QTY327752 RDU327752 RNQ327752 RXM327752 SHI327752 SRE327752 TBA327752 TKW327752 TUS327752 UEO327752 UOK327752 UYG327752 VIC327752 VRY327752 WBU327752 WLQ327752 WVM327752 E393288 JA393288 SW393288 ACS393288 AMO393288 AWK393288 BGG393288 BQC393288 BZY393288 CJU393288 CTQ393288 DDM393288 DNI393288 DXE393288 EHA393288 EQW393288 FAS393288 FKO393288 FUK393288 GEG393288 GOC393288 GXY393288 HHU393288 HRQ393288 IBM393288 ILI393288 IVE393288 JFA393288 JOW393288 JYS393288 KIO393288 KSK393288 LCG393288 LMC393288 LVY393288 MFU393288 MPQ393288 MZM393288 NJI393288 NTE393288 ODA393288 OMW393288 OWS393288 PGO393288 PQK393288 QAG393288 QKC393288 QTY393288 RDU393288 RNQ393288 RXM393288 SHI393288 SRE393288 TBA393288 TKW393288 TUS393288 UEO393288 UOK393288 UYG393288 VIC393288 VRY393288 WBU393288 WLQ393288 WVM393288 E458824 JA458824 SW458824 ACS458824 AMO458824 AWK458824 BGG458824 BQC458824 BZY458824 CJU458824 CTQ458824 DDM458824 DNI458824 DXE458824 EHA458824 EQW458824 FAS458824 FKO458824 FUK458824 GEG458824 GOC458824 GXY458824 HHU458824 HRQ458824 IBM458824 ILI458824 IVE458824 JFA458824 JOW458824 JYS458824 KIO458824 KSK458824 LCG458824 LMC458824 LVY458824 MFU458824 MPQ458824 MZM458824 NJI458824 NTE458824 ODA458824 OMW458824 OWS458824 PGO458824 PQK458824 QAG458824 QKC458824 QTY458824 RDU458824 RNQ458824 RXM458824 SHI458824 SRE458824 TBA458824 TKW458824 TUS458824 UEO458824 UOK458824 UYG458824 VIC458824 VRY458824 WBU458824 WLQ458824 WVM458824 E524360 JA524360 SW524360 ACS524360 AMO524360 AWK524360 BGG524360 BQC524360 BZY524360 CJU524360 CTQ524360 DDM524360 DNI524360 DXE524360 EHA524360 EQW524360 FAS524360 FKO524360 FUK524360 GEG524360 GOC524360 GXY524360 HHU524360 HRQ524360 IBM524360 ILI524360 IVE524360 JFA524360 JOW524360 JYS524360 KIO524360 KSK524360 LCG524360 LMC524360 LVY524360 MFU524360 MPQ524360 MZM524360 NJI524360 NTE524360 ODA524360 OMW524360 OWS524360 PGO524360 PQK524360 QAG524360 QKC524360 QTY524360 RDU524360 RNQ524360 RXM524360 SHI524360 SRE524360 TBA524360 TKW524360 TUS524360 UEO524360 UOK524360 UYG524360 VIC524360 VRY524360 WBU524360 WLQ524360 WVM524360 E589896 JA589896 SW589896 ACS589896 AMO589896 AWK589896 BGG589896 BQC589896 BZY589896 CJU589896 CTQ589896 DDM589896 DNI589896 DXE589896 EHA589896 EQW589896 FAS589896 FKO589896 FUK589896 GEG589896 GOC589896 GXY589896 HHU589896 HRQ589896 IBM589896 ILI589896 IVE589896 JFA589896 JOW589896 JYS589896 KIO589896 KSK589896 LCG589896 LMC589896 LVY589896 MFU589896 MPQ589896 MZM589896 NJI589896 NTE589896 ODA589896 OMW589896 OWS589896 PGO589896 PQK589896 QAG589896 QKC589896 QTY589896 RDU589896 RNQ589896 RXM589896 SHI589896 SRE589896 TBA589896 TKW589896 TUS589896 UEO589896 UOK589896 UYG589896 VIC589896 VRY589896 WBU589896 WLQ589896 WVM589896 E655432 JA655432 SW655432 ACS655432 AMO655432 AWK655432 BGG655432 BQC655432 BZY655432 CJU655432 CTQ655432 DDM655432 DNI655432 DXE655432 EHA655432 EQW655432 FAS655432 FKO655432 FUK655432 GEG655432 GOC655432 GXY655432 HHU655432 HRQ655432 IBM655432 ILI655432 IVE655432 JFA655432 JOW655432 JYS655432 KIO655432 KSK655432 LCG655432 LMC655432 LVY655432 MFU655432 MPQ655432 MZM655432 NJI655432 NTE655432 ODA655432 OMW655432 OWS655432 PGO655432 PQK655432 QAG655432 QKC655432 QTY655432 RDU655432 RNQ655432 RXM655432 SHI655432 SRE655432 TBA655432 TKW655432 TUS655432 UEO655432 UOK655432 UYG655432 VIC655432 VRY655432 WBU655432 WLQ655432 WVM655432 E720968 JA720968 SW720968 ACS720968 AMO720968 AWK720968 BGG720968 BQC720968 BZY720968 CJU720968 CTQ720968 DDM720968 DNI720968 DXE720968 EHA720968 EQW720968 FAS720968 FKO720968 FUK720968 GEG720968 GOC720968 GXY720968 HHU720968 HRQ720968 IBM720968 ILI720968 IVE720968 JFA720968 JOW720968 JYS720968 KIO720968 KSK720968 LCG720968 LMC720968 LVY720968 MFU720968 MPQ720968 MZM720968 NJI720968 NTE720968 ODA720968 OMW720968 OWS720968 PGO720968 PQK720968 QAG720968 QKC720968 QTY720968 RDU720968 RNQ720968 RXM720968 SHI720968 SRE720968 TBA720968 TKW720968 TUS720968 UEO720968 UOK720968 UYG720968 VIC720968 VRY720968 WBU720968 WLQ720968 WVM720968 E786504 JA786504 SW786504 ACS786504 AMO786504 AWK786504 BGG786504 BQC786504 BZY786504 CJU786504 CTQ786504 DDM786504 DNI786504 DXE786504 EHA786504 EQW786504 FAS786504 FKO786504 FUK786504 GEG786504 GOC786504 GXY786504 HHU786504 HRQ786504 IBM786504 ILI786504 IVE786504 JFA786504 JOW786504 JYS786504 KIO786504 KSK786504 LCG786504 LMC786504 LVY786504 MFU786504 MPQ786504 MZM786504 NJI786504 NTE786504 ODA786504 OMW786504 OWS786504 PGO786504 PQK786504 QAG786504 QKC786504 QTY786504 RDU786504 RNQ786504 RXM786504 SHI786504 SRE786504 TBA786504 TKW786504 TUS786504 UEO786504 UOK786504 UYG786504 VIC786504 VRY786504 WBU786504 WLQ786504 WVM786504 E852040 JA852040 SW852040 ACS852040 AMO852040 AWK852040 BGG852040 BQC852040 BZY852040 CJU852040 CTQ852040 DDM852040 DNI852040 DXE852040 EHA852040 EQW852040 FAS852040 FKO852040 FUK852040 GEG852040 GOC852040 GXY852040 HHU852040 HRQ852040 IBM852040 ILI852040 IVE852040 JFA852040 JOW852040 JYS852040 KIO852040 KSK852040 LCG852040 LMC852040 LVY852040 MFU852040 MPQ852040 MZM852040 NJI852040 NTE852040 ODA852040 OMW852040 OWS852040 PGO852040 PQK852040 QAG852040 QKC852040 QTY852040 RDU852040 RNQ852040 RXM852040 SHI852040 SRE852040 TBA852040 TKW852040 TUS852040 UEO852040 UOK852040 UYG852040 VIC852040 VRY852040 WBU852040 WLQ852040 WVM852040 E917576 JA917576 SW917576 ACS917576 AMO917576 AWK917576 BGG917576 BQC917576 BZY917576 CJU917576 CTQ917576 DDM917576 DNI917576 DXE917576 EHA917576 EQW917576 FAS917576 FKO917576 FUK917576 GEG917576 GOC917576 GXY917576 HHU917576 HRQ917576 IBM917576 ILI917576 IVE917576 JFA917576 JOW917576 JYS917576 KIO917576 KSK917576 LCG917576 LMC917576 LVY917576 MFU917576 MPQ917576 MZM917576 NJI917576 NTE917576 ODA917576 OMW917576 OWS917576 PGO917576 PQK917576 QAG917576 QKC917576 QTY917576 RDU917576 RNQ917576 RXM917576 SHI917576 SRE917576 TBA917576 TKW917576 TUS917576 UEO917576 UOK917576 UYG917576 VIC917576 VRY917576 WBU917576 WLQ917576 WVM917576 E983112 JA983112 SW983112 ACS983112 AMO983112 AWK983112 BGG983112 BQC983112 BZY983112 CJU983112 CTQ983112 DDM983112 DNI983112 DXE983112 EHA983112 EQW983112 FAS983112 FKO983112 FUK983112 GEG983112 GOC983112 GXY983112 HHU983112 HRQ983112 IBM983112 ILI983112 IVE983112 JFA983112 JOW983112 JYS983112 KIO983112 KSK983112 LCG983112 LMC983112 LVY983112 MFU983112 MPQ983112 MZM983112 NJI983112 NTE983112 ODA983112 OMW983112 OWS983112 PGO983112 PQK983112 QAG983112 QKC983112 QTY983112 RDU983112 RNQ983112 RXM983112 SHI983112 SRE983112 TBA983112 TKW983112 TUS983112 UEO983112 UOK983112 UYG983112 VIC983112 VRY983112 WBU983112 WLQ983112 WVM983112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E65610 JA65610 SW65610 ACS65610 AMO65610 AWK65610 BGG65610 BQC65610 BZY65610 CJU65610 CTQ65610 DDM65610 DNI65610 DXE65610 EHA65610 EQW65610 FAS65610 FKO65610 FUK65610 GEG65610 GOC65610 GXY65610 HHU65610 HRQ65610 IBM65610 ILI65610 IVE65610 JFA65610 JOW65610 JYS65610 KIO65610 KSK65610 LCG65610 LMC65610 LVY65610 MFU65610 MPQ65610 MZM65610 NJI65610 NTE65610 ODA65610 OMW65610 OWS65610 PGO65610 PQK65610 QAG65610 QKC65610 QTY65610 RDU65610 RNQ65610 RXM65610 SHI65610 SRE65610 TBA65610 TKW65610 TUS65610 UEO65610 UOK65610 UYG65610 VIC65610 VRY65610 WBU65610 WLQ65610 WVM65610 E131146 JA131146 SW131146 ACS131146 AMO131146 AWK131146 BGG131146 BQC131146 BZY131146 CJU131146 CTQ131146 DDM131146 DNI131146 DXE131146 EHA131146 EQW131146 FAS131146 FKO131146 FUK131146 GEG131146 GOC131146 GXY131146 HHU131146 HRQ131146 IBM131146 ILI131146 IVE131146 JFA131146 JOW131146 JYS131146 KIO131146 KSK131146 LCG131146 LMC131146 LVY131146 MFU131146 MPQ131146 MZM131146 NJI131146 NTE131146 ODA131146 OMW131146 OWS131146 PGO131146 PQK131146 QAG131146 QKC131146 QTY131146 RDU131146 RNQ131146 RXM131146 SHI131146 SRE131146 TBA131146 TKW131146 TUS131146 UEO131146 UOK131146 UYG131146 VIC131146 VRY131146 WBU131146 WLQ131146 WVM131146 E196682 JA196682 SW196682 ACS196682 AMO196682 AWK196682 BGG196682 BQC196682 BZY196682 CJU196682 CTQ196682 DDM196682 DNI196682 DXE196682 EHA196682 EQW196682 FAS196682 FKO196682 FUK196682 GEG196682 GOC196682 GXY196682 HHU196682 HRQ196682 IBM196682 ILI196682 IVE196682 JFA196682 JOW196682 JYS196682 KIO196682 KSK196682 LCG196682 LMC196682 LVY196682 MFU196682 MPQ196682 MZM196682 NJI196682 NTE196682 ODA196682 OMW196682 OWS196682 PGO196682 PQK196682 QAG196682 QKC196682 QTY196682 RDU196682 RNQ196682 RXM196682 SHI196682 SRE196682 TBA196682 TKW196682 TUS196682 UEO196682 UOK196682 UYG196682 VIC196682 VRY196682 WBU196682 WLQ196682 WVM196682 E262218 JA262218 SW262218 ACS262218 AMO262218 AWK262218 BGG262218 BQC262218 BZY262218 CJU262218 CTQ262218 DDM262218 DNI262218 DXE262218 EHA262218 EQW262218 FAS262218 FKO262218 FUK262218 GEG262218 GOC262218 GXY262218 HHU262218 HRQ262218 IBM262218 ILI262218 IVE262218 JFA262218 JOW262218 JYS262218 KIO262218 KSK262218 LCG262218 LMC262218 LVY262218 MFU262218 MPQ262218 MZM262218 NJI262218 NTE262218 ODA262218 OMW262218 OWS262218 PGO262218 PQK262218 QAG262218 QKC262218 QTY262218 RDU262218 RNQ262218 RXM262218 SHI262218 SRE262218 TBA262218 TKW262218 TUS262218 UEO262218 UOK262218 UYG262218 VIC262218 VRY262218 WBU262218 WLQ262218 WVM262218 E327754 JA327754 SW327754 ACS327754 AMO327754 AWK327754 BGG327754 BQC327754 BZY327754 CJU327754 CTQ327754 DDM327754 DNI327754 DXE327754 EHA327754 EQW327754 FAS327754 FKO327754 FUK327754 GEG327754 GOC327754 GXY327754 HHU327754 HRQ327754 IBM327754 ILI327754 IVE327754 JFA327754 JOW327754 JYS327754 KIO327754 KSK327754 LCG327754 LMC327754 LVY327754 MFU327754 MPQ327754 MZM327754 NJI327754 NTE327754 ODA327754 OMW327754 OWS327754 PGO327754 PQK327754 QAG327754 QKC327754 QTY327754 RDU327754 RNQ327754 RXM327754 SHI327754 SRE327754 TBA327754 TKW327754 TUS327754 UEO327754 UOK327754 UYG327754 VIC327754 VRY327754 WBU327754 WLQ327754 WVM327754 E393290 JA393290 SW393290 ACS393290 AMO393290 AWK393290 BGG393290 BQC393290 BZY393290 CJU393290 CTQ393290 DDM393290 DNI393290 DXE393290 EHA393290 EQW393290 FAS393290 FKO393290 FUK393290 GEG393290 GOC393290 GXY393290 HHU393290 HRQ393290 IBM393290 ILI393290 IVE393290 JFA393290 JOW393290 JYS393290 KIO393290 KSK393290 LCG393290 LMC393290 LVY393290 MFU393290 MPQ393290 MZM393290 NJI393290 NTE393290 ODA393290 OMW393290 OWS393290 PGO393290 PQK393290 QAG393290 QKC393290 QTY393290 RDU393290 RNQ393290 RXM393290 SHI393290 SRE393290 TBA393290 TKW393290 TUS393290 UEO393290 UOK393290 UYG393290 VIC393290 VRY393290 WBU393290 WLQ393290 WVM393290 E458826 JA458826 SW458826 ACS458826 AMO458826 AWK458826 BGG458826 BQC458826 BZY458826 CJU458826 CTQ458826 DDM458826 DNI458826 DXE458826 EHA458826 EQW458826 FAS458826 FKO458826 FUK458826 GEG458826 GOC458826 GXY458826 HHU458826 HRQ458826 IBM458826 ILI458826 IVE458826 JFA458826 JOW458826 JYS458826 KIO458826 KSK458826 LCG458826 LMC458826 LVY458826 MFU458826 MPQ458826 MZM458826 NJI458826 NTE458826 ODA458826 OMW458826 OWS458826 PGO458826 PQK458826 QAG458826 QKC458826 QTY458826 RDU458826 RNQ458826 RXM458826 SHI458826 SRE458826 TBA458826 TKW458826 TUS458826 UEO458826 UOK458826 UYG458826 VIC458826 VRY458826 WBU458826 WLQ458826 WVM458826 E524362 JA524362 SW524362 ACS524362 AMO524362 AWK524362 BGG524362 BQC524362 BZY524362 CJU524362 CTQ524362 DDM524362 DNI524362 DXE524362 EHA524362 EQW524362 FAS524362 FKO524362 FUK524362 GEG524362 GOC524362 GXY524362 HHU524362 HRQ524362 IBM524362 ILI524362 IVE524362 JFA524362 JOW524362 JYS524362 KIO524362 KSK524362 LCG524362 LMC524362 LVY524362 MFU524362 MPQ524362 MZM524362 NJI524362 NTE524362 ODA524362 OMW524362 OWS524362 PGO524362 PQK524362 QAG524362 QKC524362 QTY524362 RDU524362 RNQ524362 RXM524362 SHI524362 SRE524362 TBA524362 TKW524362 TUS524362 UEO524362 UOK524362 UYG524362 VIC524362 VRY524362 WBU524362 WLQ524362 WVM524362 E589898 JA589898 SW589898 ACS589898 AMO589898 AWK589898 BGG589898 BQC589898 BZY589898 CJU589898 CTQ589898 DDM589898 DNI589898 DXE589898 EHA589898 EQW589898 FAS589898 FKO589898 FUK589898 GEG589898 GOC589898 GXY589898 HHU589898 HRQ589898 IBM589898 ILI589898 IVE589898 JFA589898 JOW589898 JYS589898 KIO589898 KSK589898 LCG589898 LMC589898 LVY589898 MFU589898 MPQ589898 MZM589898 NJI589898 NTE589898 ODA589898 OMW589898 OWS589898 PGO589898 PQK589898 QAG589898 QKC589898 QTY589898 RDU589898 RNQ589898 RXM589898 SHI589898 SRE589898 TBA589898 TKW589898 TUS589898 UEO589898 UOK589898 UYG589898 VIC589898 VRY589898 WBU589898 WLQ589898 WVM589898 E655434 JA655434 SW655434 ACS655434 AMO655434 AWK655434 BGG655434 BQC655434 BZY655434 CJU655434 CTQ655434 DDM655434 DNI655434 DXE655434 EHA655434 EQW655434 FAS655434 FKO655434 FUK655434 GEG655434 GOC655434 GXY655434 HHU655434 HRQ655434 IBM655434 ILI655434 IVE655434 JFA655434 JOW655434 JYS655434 KIO655434 KSK655434 LCG655434 LMC655434 LVY655434 MFU655434 MPQ655434 MZM655434 NJI655434 NTE655434 ODA655434 OMW655434 OWS655434 PGO655434 PQK655434 QAG655434 QKC655434 QTY655434 RDU655434 RNQ655434 RXM655434 SHI655434 SRE655434 TBA655434 TKW655434 TUS655434 UEO655434 UOK655434 UYG655434 VIC655434 VRY655434 WBU655434 WLQ655434 WVM655434 E720970 JA720970 SW720970 ACS720970 AMO720970 AWK720970 BGG720970 BQC720970 BZY720970 CJU720970 CTQ720970 DDM720970 DNI720970 DXE720970 EHA720970 EQW720970 FAS720970 FKO720970 FUK720970 GEG720970 GOC720970 GXY720970 HHU720970 HRQ720970 IBM720970 ILI720970 IVE720970 JFA720970 JOW720970 JYS720970 KIO720970 KSK720970 LCG720970 LMC720970 LVY720970 MFU720970 MPQ720970 MZM720970 NJI720970 NTE720970 ODA720970 OMW720970 OWS720970 PGO720970 PQK720970 QAG720970 QKC720970 QTY720970 RDU720970 RNQ720970 RXM720970 SHI720970 SRE720970 TBA720970 TKW720970 TUS720970 UEO720970 UOK720970 UYG720970 VIC720970 VRY720970 WBU720970 WLQ720970 WVM720970 E786506 JA786506 SW786506 ACS786506 AMO786506 AWK786506 BGG786506 BQC786506 BZY786506 CJU786506 CTQ786506 DDM786506 DNI786506 DXE786506 EHA786506 EQW786506 FAS786506 FKO786506 FUK786506 GEG786506 GOC786506 GXY786506 HHU786506 HRQ786506 IBM786506 ILI786506 IVE786506 JFA786506 JOW786506 JYS786506 KIO786506 KSK786506 LCG786506 LMC786506 LVY786506 MFU786506 MPQ786506 MZM786506 NJI786506 NTE786506 ODA786506 OMW786506 OWS786506 PGO786506 PQK786506 QAG786506 QKC786506 QTY786506 RDU786506 RNQ786506 RXM786506 SHI786506 SRE786506 TBA786506 TKW786506 TUS786506 UEO786506 UOK786506 UYG786506 VIC786506 VRY786506 WBU786506 WLQ786506 WVM786506 E852042 JA852042 SW852042 ACS852042 AMO852042 AWK852042 BGG852042 BQC852042 BZY852042 CJU852042 CTQ852042 DDM852042 DNI852042 DXE852042 EHA852042 EQW852042 FAS852042 FKO852042 FUK852042 GEG852042 GOC852042 GXY852042 HHU852042 HRQ852042 IBM852042 ILI852042 IVE852042 JFA852042 JOW852042 JYS852042 KIO852042 KSK852042 LCG852042 LMC852042 LVY852042 MFU852042 MPQ852042 MZM852042 NJI852042 NTE852042 ODA852042 OMW852042 OWS852042 PGO852042 PQK852042 QAG852042 QKC852042 QTY852042 RDU852042 RNQ852042 RXM852042 SHI852042 SRE852042 TBA852042 TKW852042 TUS852042 UEO852042 UOK852042 UYG852042 VIC852042 VRY852042 WBU852042 WLQ852042 WVM852042 E917578 JA917578 SW917578 ACS917578 AMO917578 AWK917578 BGG917578 BQC917578 BZY917578 CJU917578 CTQ917578 DDM917578 DNI917578 DXE917578 EHA917578 EQW917578 FAS917578 FKO917578 FUK917578 GEG917578 GOC917578 GXY917578 HHU917578 HRQ917578 IBM917578 ILI917578 IVE917578 JFA917578 JOW917578 JYS917578 KIO917578 KSK917578 LCG917578 LMC917578 LVY917578 MFU917578 MPQ917578 MZM917578 NJI917578 NTE917578 ODA917578 OMW917578 OWS917578 PGO917578 PQK917578 QAG917578 QKC917578 QTY917578 RDU917578 RNQ917578 RXM917578 SHI917578 SRE917578 TBA917578 TKW917578 TUS917578 UEO917578 UOK917578 UYG917578 VIC917578 VRY917578 WBU917578 WLQ917578 WVM917578 E983114 JA983114 SW983114 ACS983114 AMO983114 AWK983114 BGG983114 BQC983114 BZY983114 CJU983114 CTQ983114 DDM983114 DNI983114 DXE983114 EHA983114 EQW983114 FAS983114 FKO983114 FUK983114 GEG983114 GOC983114 GXY983114 HHU983114 HRQ983114 IBM983114 ILI983114 IVE983114 JFA983114 JOW983114 JYS983114 KIO983114 KSK983114 LCG983114 LMC983114 LVY983114 MFU983114 MPQ983114 MZM983114 NJI983114 NTE983114 ODA983114 OMW983114 OWS983114 PGO983114 PQK983114 QAG983114 QKC983114 QTY983114 RDU983114 RNQ983114 RXM983114 SHI983114 SRE983114 TBA983114 TKW983114 TUS983114 UEO983114 UOK983114 UYG983114 VIC983114 VRY983114 WBU983114 WLQ983114 WVM983114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E65615 JA65615 SW65615 ACS65615 AMO65615 AWK65615 BGG65615 BQC65615 BZY65615 CJU65615 CTQ65615 DDM65615 DNI65615 DXE65615 EHA65615 EQW65615 FAS65615 FKO65615 FUK65615 GEG65615 GOC65615 GXY65615 HHU65615 HRQ65615 IBM65615 ILI65615 IVE65615 JFA65615 JOW65615 JYS65615 KIO65615 KSK65615 LCG65615 LMC65615 LVY65615 MFU65615 MPQ65615 MZM65615 NJI65615 NTE65615 ODA65615 OMW65615 OWS65615 PGO65615 PQK65615 QAG65615 QKC65615 QTY65615 RDU65615 RNQ65615 RXM65615 SHI65615 SRE65615 TBA65615 TKW65615 TUS65615 UEO65615 UOK65615 UYG65615 VIC65615 VRY65615 WBU65615 WLQ65615 WVM65615 E131151 JA131151 SW131151 ACS131151 AMO131151 AWK131151 BGG131151 BQC131151 BZY131151 CJU131151 CTQ131151 DDM131151 DNI131151 DXE131151 EHA131151 EQW131151 FAS131151 FKO131151 FUK131151 GEG131151 GOC131151 GXY131151 HHU131151 HRQ131151 IBM131151 ILI131151 IVE131151 JFA131151 JOW131151 JYS131151 KIO131151 KSK131151 LCG131151 LMC131151 LVY131151 MFU131151 MPQ131151 MZM131151 NJI131151 NTE131151 ODA131151 OMW131151 OWS131151 PGO131151 PQK131151 QAG131151 QKC131151 QTY131151 RDU131151 RNQ131151 RXM131151 SHI131151 SRE131151 TBA131151 TKW131151 TUS131151 UEO131151 UOK131151 UYG131151 VIC131151 VRY131151 WBU131151 WLQ131151 WVM131151 E196687 JA196687 SW196687 ACS196687 AMO196687 AWK196687 BGG196687 BQC196687 BZY196687 CJU196687 CTQ196687 DDM196687 DNI196687 DXE196687 EHA196687 EQW196687 FAS196687 FKO196687 FUK196687 GEG196687 GOC196687 GXY196687 HHU196687 HRQ196687 IBM196687 ILI196687 IVE196687 JFA196687 JOW196687 JYS196687 KIO196687 KSK196687 LCG196687 LMC196687 LVY196687 MFU196687 MPQ196687 MZM196687 NJI196687 NTE196687 ODA196687 OMW196687 OWS196687 PGO196687 PQK196687 QAG196687 QKC196687 QTY196687 RDU196687 RNQ196687 RXM196687 SHI196687 SRE196687 TBA196687 TKW196687 TUS196687 UEO196687 UOK196687 UYG196687 VIC196687 VRY196687 WBU196687 WLQ196687 WVM196687 E262223 JA262223 SW262223 ACS262223 AMO262223 AWK262223 BGG262223 BQC262223 BZY262223 CJU262223 CTQ262223 DDM262223 DNI262223 DXE262223 EHA262223 EQW262223 FAS262223 FKO262223 FUK262223 GEG262223 GOC262223 GXY262223 HHU262223 HRQ262223 IBM262223 ILI262223 IVE262223 JFA262223 JOW262223 JYS262223 KIO262223 KSK262223 LCG262223 LMC262223 LVY262223 MFU262223 MPQ262223 MZM262223 NJI262223 NTE262223 ODA262223 OMW262223 OWS262223 PGO262223 PQK262223 QAG262223 QKC262223 QTY262223 RDU262223 RNQ262223 RXM262223 SHI262223 SRE262223 TBA262223 TKW262223 TUS262223 UEO262223 UOK262223 UYG262223 VIC262223 VRY262223 WBU262223 WLQ262223 WVM262223 E327759 JA327759 SW327759 ACS327759 AMO327759 AWK327759 BGG327759 BQC327759 BZY327759 CJU327759 CTQ327759 DDM327759 DNI327759 DXE327759 EHA327759 EQW327759 FAS327759 FKO327759 FUK327759 GEG327759 GOC327759 GXY327759 HHU327759 HRQ327759 IBM327759 ILI327759 IVE327759 JFA327759 JOW327759 JYS327759 KIO327759 KSK327759 LCG327759 LMC327759 LVY327759 MFU327759 MPQ327759 MZM327759 NJI327759 NTE327759 ODA327759 OMW327759 OWS327759 PGO327759 PQK327759 QAG327759 QKC327759 QTY327759 RDU327759 RNQ327759 RXM327759 SHI327759 SRE327759 TBA327759 TKW327759 TUS327759 UEO327759 UOK327759 UYG327759 VIC327759 VRY327759 WBU327759 WLQ327759 WVM327759 E393295 JA393295 SW393295 ACS393295 AMO393295 AWK393295 BGG393295 BQC393295 BZY393295 CJU393295 CTQ393295 DDM393295 DNI393295 DXE393295 EHA393295 EQW393295 FAS393295 FKO393295 FUK393295 GEG393295 GOC393295 GXY393295 HHU393295 HRQ393295 IBM393295 ILI393295 IVE393295 JFA393295 JOW393295 JYS393295 KIO393295 KSK393295 LCG393295 LMC393295 LVY393295 MFU393295 MPQ393295 MZM393295 NJI393295 NTE393295 ODA393295 OMW393295 OWS393295 PGO393295 PQK393295 QAG393295 QKC393295 QTY393295 RDU393295 RNQ393295 RXM393295 SHI393295 SRE393295 TBA393295 TKW393295 TUS393295 UEO393295 UOK393295 UYG393295 VIC393295 VRY393295 WBU393295 WLQ393295 WVM393295 E458831 JA458831 SW458831 ACS458831 AMO458831 AWK458831 BGG458831 BQC458831 BZY458831 CJU458831 CTQ458831 DDM458831 DNI458831 DXE458831 EHA458831 EQW458831 FAS458831 FKO458831 FUK458831 GEG458831 GOC458831 GXY458831 HHU458831 HRQ458831 IBM458831 ILI458831 IVE458831 JFA458831 JOW458831 JYS458831 KIO458831 KSK458831 LCG458831 LMC458831 LVY458831 MFU458831 MPQ458831 MZM458831 NJI458831 NTE458831 ODA458831 OMW458831 OWS458831 PGO458831 PQK458831 QAG458831 QKC458831 QTY458831 RDU458831 RNQ458831 RXM458831 SHI458831 SRE458831 TBA458831 TKW458831 TUS458831 UEO458831 UOK458831 UYG458831 VIC458831 VRY458831 WBU458831 WLQ458831 WVM458831 E524367 JA524367 SW524367 ACS524367 AMO524367 AWK524367 BGG524367 BQC524367 BZY524367 CJU524367 CTQ524367 DDM524367 DNI524367 DXE524367 EHA524367 EQW524367 FAS524367 FKO524367 FUK524367 GEG524367 GOC524367 GXY524367 HHU524367 HRQ524367 IBM524367 ILI524367 IVE524367 JFA524367 JOW524367 JYS524367 KIO524367 KSK524367 LCG524367 LMC524367 LVY524367 MFU524367 MPQ524367 MZM524367 NJI524367 NTE524367 ODA524367 OMW524367 OWS524367 PGO524367 PQK524367 QAG524367 QKC524367 QTY524367 RDU524367 RNQ524367 RXM524367 SHI524367 SRE524367 TBA524367 TKW524367 TUS524367 UEO524367 UOK524367 UYG524367 VIC524367 VRY524367 WBU524367 WLQ524367 WVM524367 E589903 JA589903 SW589903 ACS589903 AMO589903 AWK589903 BGG589903 BQC589903 BZY589903 CJU589903 CTQ589903 DDM589903 DNI589903 DXE589903 EHA589903 EQW589903 FAS589903 FKO589903 FUK589903 GEG589903 GOC589903 GXY589903 HHU589903 HRQ589903 IBM589903 ILI589903 IVE589903 JFA589903 JOW589903 JYS589903 KIO589903 KSK589903 LCG589903 LMC589903 LVY589903 MFU589903 MPQ589903 MZM589903 NJI589903 NTE589903 ODA589903 OMW589903 OWS589903 PGO589903 PQK589903 QAG589903 QKC589903 QTY589903 RDU589903 RNQ589903 RXM589903 SHI589903 SRE589903 TBA589903 TKW589903 TUS589903 UEO589903 UOK589903 UYG589903 VIC589903 VRY589903 WBU589903 WLQ589903 WVM589903 E655439 JA655439 SW655439 ACS655439 AMO655439 AWK655439 BGG655439 BQC655439 BZY655439 CJU655439 CTQ655439 DDM655439 DNI655439 DXE655439 EHA655439 EQW655439 FAS655439 FKO655439 FUK655439 GEG655439 GOC655439 GXY655439 HHU655439 HRQ655439 IBM655439 ILI655439 IVE655439 JFA655439 JOW655439 JYS655439 KIO655439 KSK655439 LCG655439 LMC655439 LVY655439 MFU655439 MPQ655439 MZM655439 NJI655439 NTE655439 ODA655439 OMW655439 OWS655439 PGO655439 PQK655439 QAG655439 QKC655439 QTY655439 RDU655439 RNQ655439 RXM655439 SHI655439 SRE655439 TBA655439 TKW655439 TUS655439 UEO655439 UOK655439 UYG655439 VIC655439 VRY655439 WBU655439 WLQ655439 WVM655439 E720975 JA720975 SW720975 ACS720975 AMO720975 AWK720975 BGG720975 BQC720975 BZY720975 CJU720975 CTQ720975 DDM720975 DNI720975 DXE720975 EHA720975 EQW720975 FAS720975 FKO720975 FUK720975 GEG720975 GOC720975 GXY720975 HHU720975 HRQ720975 IBM720975 ILI720975 IVE720975 JFA720975 JOW720975 JYS720975 KIO720975 KSK720975 LCG720975 LMC720975 LVY720975 MFU720975 MPQ720975 MZM720975 NJI720975 NTE720975 ODA720975 OMW720975 OWS720975 PGO720975 PQK720975 QAG720975 QKC720975 QTY720975 RDU720975 RNQ720975 RXM720975 SHI720975 SRE720975 TBA720975 TKW720975 TUS720975 UEO720975 UOK720975 UYG720975 VIC720975 VRY720975 WBU720975 WLQ720975 WVM720975 E786511 JA786511 SW786511 ACS786511 AMO786511 AWK786511 BGG786511 BQC786511 BZY786511 CJU786511 CTQ786511 DDM786511 DNI786511 DXE786511 EHA786511 EQW786511 FAS786511 FKO786511 FUK786511 GEG786511 GOC786511 GXY786511 HHU786511 HRQ786511 IBM786511 ILI786511 IVE786511 JFA786511 JOW786511 JYS786511 KIO786511 KSK786511 LCG786511 LMC786511 LVY786511 MFU786511 MPQ786511 MZM786511 NJI786511 NTE786511 ODA786511 OMW786511 OWS786511 PGO786511 PQK786511 QAG786511 QKC786511 QTY786511 RDU786511 RNQ786511 RXM786511 SHI786511 SRE786511 TBA786511 TKW786511 TUS786511 UEO786511 UOK786511 UYG786511 VIC786511 VRY786511 WBU786511 WLQ786511 WVM786511 E852047 JA852047 SW852047 ACS852047 AMO852047 AWK852047 BGG852047 BQC852047 BZY852047 CJU852047 CTQ852047 DDM852047 DNI852047 DXE852047 EHA852047 EQW852047 FAS852047 FKO852047 FUK852047 GEG852047 GOC852047 GXY852047 HHU852047 HRQ852047 IBM852047 ILI852047 IVE852047 JFA852047 JOW852047 JYS852047 KIO852047 KSK852047 LCG852047 LMC852047 LVY852047 MFU852047 MPQ852047 MZM852047 NJI852047 NTE852047 ODA852047 OMW852047 OWS852047 PGO852047 PQK852047 QAG852047 QKC852047 QTY852047 RDU852047 RNQ852047 RXM852047 SHI852047 SRE852047 TBA852047 TKW852047 TUS852047 UEO852047 UOK852047 UYG852047 VIC852047 VRY852047 WBU852047 WLQ852047 WVM852047 E917583 JA917583 SW917583 ACS917583 AMO917583 AWK917583 BGG917583 BQC917583 BZY917583 CJU917583 CTQ917583 DDM917583 DNI917583 DXE917583 EHA917583 EQW917583 FAS917583 FKO917583 FUK917583 GEG917583 GOC917583 GXY917583 HHU917583 HRQ917583 IBM917583 ILI917583 IVE917583 JFA917583 JOW917583 JYS917583 KIO917583 KSK917583 LCG917583 LMC917583 LVY917583 MFU917583 MPQ917583 MZM917583 NJI917583 NTE917583 ODA917583 OMW917583 OWS917583 PGO917583 PQK917583 QAG917583 QKC917583 QTY917583 RDU917583 RNQ917583 RXM917583 SHI917583 SRE917583 TBA917583 TKW917583 TUS917583 UEO917583 UOK917583 UYG917583 VIC917583 VRY917583 WBU917583 WLQ917583 WVM917583 E983119 JA983119 SW983119 ACS983119 AMO983119 AWK983119 BGG983119 BQC983119 BZY983119 CJU983119 CTQ983119 DDM983119 DNI983119 DXE983119 EHA983119 EQW983119 FAS983119 FKO983119 FUK983119 GEG983119 GOC983119 GXY983119 HHU983119 HRQ983119 IBM983119 ILI983119 IVE983119 JFA983119 JOW983119 JYS983119 KIO983119 KSK983119 LCG983119 LMC983119 LVY983119 MFU983119 MPQ983119 MZM983119 NJI983119 NTE983119 ODA983119 OMW983119 OWS983119 PGO983119 PQK983119 QAG983119 QKC983119 QTY983119 RDU983119 RNQ983119 RXM983119 SHI983119 SRE983119 TBA983119 TKW983119 TUS983119 UEO983119 UOK983119 UYG983119 VIC983119 VRY983119 WBU983119 WLQ983119 WVM983119 C104 IY104 SU104 ACQ104 AMM104 AWI104 BGE104 BQA104 BZW104 CJS104 CTO104 DDK104 DNG104 DXC104 EGY104 EQU104 FAQ104 FKM104 FUI104 GEE104 GOA104 GXW104 HHS104 HRO104 IBK104 ILG104 IVC104 JEY104 JOU104 JYQ104 KIM104 KSI104 LCE104 LMA104 LVW104 MFS104 MPO104 MZK104 NJG104 NTC104 OCY104 OMU104 OWQ104 PGM104 PQI104 QAE104 QKA104 QTW104 RDS104 RNO104 RXK104 SHG104 SRC104 TAY104 TKU104 TUQ104 UEM104 UOI104 UYE104 VIA104 VRW104 WBS104 WLO104 WVK104 C65696 IY65696 SU65696 ACQ65696 AMM65696 AWI65696 BGE65696 BQA65696 BZW65696 CJS65696 CTO65696 DDK65696 DNG65696 DXC65696 EGY65696 EQU65696 FAQ65696 FKM65696 FUI65696 GEE65696 GOA65696 GXW65696 HHS65696 HRO65696 IBK65696 ILG65696 IVC65696 JEY65696 JOU65696 JYQ65696 KIM65696 KSI65696 LCE65696 LMA65696 LVW65696 MFS65696 MPO65696 MZK65696 NJG65696 NTC65696 OCY65696 OMU65696 OWQ65696 PGM65696 PQI65696 QAE65696 QKA65696 QTW65696 RDS65696 RNO65696 RXK65696 SHG65696 SRC65696 TAY65696 TKU65696 TUQ65696 UEM65696 UOI65696 UYE65696 VIA65696 VRW65696 WBS65696 WLO65696 WVK65696 C131232 IY131232 SU131232 ACQ131232 AMM131232 AWI131232 BGE131232 BQA131232 BZW131232 CJS131232 CTO131232 DDK131232 DNG131232 DXC131232 EGY131232 EQU131232 FAQ131232 FKM131232 FUI131232 GEE131232 GOA131232 GXW131232 HHS131232 HRO131232 IBK131232 ILG131232 IVC131232 JEY131232 JOU131232 JYQ131232 KIM131232 KSI131232 LCE131232 LMA131232 LVW131232 MFS131232 MPO131232 MZK131232 NJG131232 NTC131232 OCY131232 OMU131232 OWQ131232 PGM131232 PQI131232 QAE131232 QKA131232 QTW131232 RDS131232 RNO131232 RXK131232 SHG131232 SRC131232 TAY131232 TKU131232 TUQ131232 UEM131232 UOI131232 UYE131232 VIA131232 VRW131232 WBS131232 WLO131232 WVK131232 C196768 IY196768 SU196768 ACQ196768 AMM196768 AWI196768 BGE196768 BQA196768 BZW196768 CJS196768 CTO196768 DDK196768 DNG196768 DXC196768 EGY196768 EQU196768 FAQ196768 FKM196768 FUI196768 GEE196768 GOA196768 GXW196768 HHS196768 HRO196768 IBK196768 ILG196768 IVC196768 JEY196768 JOU196768 JYQ196768 KIM196768 KSI196768 LCE196768 LMA196768 LVW196768 MFS196768 MPO196768 MZK196768 NJG196768 NTC196768 OCY196768 OMU196768 OWQ196768 PGM196768 PQI196768 QAE196768 QKA196768 QTW196768 RDS196768 RNO196768 RXK196768 SHG196768 SRC196768 TAY196768 TKU196768 TUQ196768 UEM196768 UOI196768 UYE196768 VIA196768 VRW196768 WBS196768 WLO196768 WVK196768 C262304 IY262304 SU262304 ACQ262304 AMM262304 AWI262304 BGE262304 BQA262304 BZW262304 CJS262304 CTO262304 DDK262304 DNG262304 DXC262304 EGY262304 EQU262304 FAQ262304 FKM262304 FUI262304 GEE262304 GOA262304 GXW262304 HHS262304 HRO262304 IBK262304 ILG262304 IVC262304 JEY262304 JOU262304 JYQ262304 KIM262304 KSI262304 LCE262304 LMA262304 LVW262304 MFS262304 MPO262304 MZK262304 NJG262304 NTC262304 OCY262304 OMU262304 OWQ262304 PGM262304 PQI262304 QAE262304 QKA262304 QTW262304 RDS262304 RNO262304 RXK262304 SHG262304 SRC262304 TAY262304 TKU262304 TUQ262304 UEM262304 UOI262304 UYE262304 VIA262304 VRW262304 WBS262304 WLO262304 WVK262304 C327840 IY327840 SU327840 ACQ327840 AMM327840 AWI327840 BGE327840 BQA327840 BZW327840 CJS327840 CTO327840 DDK327840 DNG327840 DXC327840 EGY327840 EQU327840 FAQ327840 FKM327840 FUI327840 GEE327840 GOA327840 GXW327840 HHS327840 HRO327840 IBK327840 ILG327840 IVC327840 JEY327840 JOU327840 JYQ327840 KIM327840 KSI327840 LCE327840 LMA327840 LVW327840 MFS327840 MPO327840 MZK327840 NJG327840 NTC327840 OCY327840 OMU327840 OWQ327840 PGM327840 PQI327840 QAE327840 QKA327840 QTW327840 RDS327840 RNO327840 RXK327840 SHG327840 SRC327840 TAY327840 TKU327840 TUQ327840 UEM327840 UOI327840 UYE327840 VIA327840 VRW327840 WBS327840 WLO327840 WVK327840 C393376 IY393376 SU393376 ACQ393376 AMM393376 AWI393376 BGE393376 BQA393376 BZW393376 CJS393376 CTO393376 DDK393376 DNG393376 DXC393376 EGY393376 EQU393376 FAQ393376 FKM393376 FUI393376 GEE393376 GOA393376 GXW393376 HHS393376 HRO393376 IBK393376 ILG393376 IVC393376 JEY393376 JOU393376 JYQ393376 KIM393376 KSI393376 LCE393376 LMA393376 LVW393376 MFS393376 MPO393376 MZK393376 NJG393376 NTC393376 OCY393376 OMU393376 OWQ393376 PGM393376 PQI393376 QAE393376 QKA393376 QTW393376 RDS393376 RNO393376 RXK393376 SHG393376 SRC393376 TAY393376 TKU393376 TUQ393376 UEM393376 UOI393376 UYE393376 VIA393376 VRW393376 WBS393376 WLO393376 WVK393376 C458912 IY458912 SU458912 ACQ458912 AMM458912 AWI458912 BGE458912 BQA458912 BZW458912 CJS458912 CTO458912 DDK458912 DNG458912 DXC458912 EGY458912 EQU458912 FAQ458912 FKM458912 FUI458912 GEE458912 GOA458912 GXW458912 HHS458912 HRO458912 IBK458912 ILG458912 IVC458912 JEY458912 JOU458912 JYQ458912 KIM458912 KSI458912 LCE458912 LMA458912 LVW458912 MFS458912 MPO458912 MZK458912 NJG458912 NTC458912 OCY458912 OMU458912 OWQ458912 PGM458912 PQI458912 QAE458912 QKA458912 QTW458912 RDS458912 RNO458912 RXK458912 SHG458912 SRC458912 TAY458912 TKU458912 TUQ458912 UEM458912 UOI458912 UYE458912 VIA458912 VRW458912 WBS458912 WLO458912 WVK458912 C524448 IY524448 SU524448 ACQ524448 AMM524448 AWI524448 BGE524448 BQA524448 BZW524448 CJS524448 CTO524448 DDK524448 DNG524448 DXC524448 EGY524448 EQU524448 FAQ524448 FKM524448 FUI524448 GEE524448 GOA524448 GXW524448 HHS524448 HRO524448 IBK524448 ILG524448 IVC524448 JEY524448 JOU524448 JYQ524448 KIM524448 KSI524448 LCE524448 LMA524448 LVW524448 MFS524448 MPO524448 MZK524448 NJG524448 NTC524448 OCY524448 OMU524448 OWQ524448 PGM524448 PQI524448 QAE524448 QKA524448 QTW524448 RDS524448 RNO524448 RXK524448 SHG524448 SRC524448 TAY524448 TKU524448 TUQ524448 UEM524448 UOI524448 UYE524448 VIA524448 VRW524448 WBS524448 WLO524448 WVK524448 C589984 IY589984 SU589984 ACQ589984 AMM589984 AWI589984 BGE589984 BQA589984 BZW589984 CJS589984 CTO589984 DDK589984 DNG589984 DXC589984 EGY589984 EQU589984 FAQ589984 FKM589984 FUI589984 GEE589984 GOA589984 GXW589984 HHS589984 HRO589984 IBK589984 ILG589984 IVC589984 JEY589984 JOU589984 JYQ589984 KIM589984 KSI589984 LCE589984 LMA589984 LVW589984 MFS589984 MPO589984 MZK589984 NJG589984 NTC589984 OCY589984 OMU589984 OWQ589984 PGM589984 PQI589984 QAE589984 QKA589984 QTW589984 RDS589984 RNO589984 RXK589984 SHG589984 SRC589984 TAY589984 TKU589984 TUQ589984 UEM589984 UOI589984 UYE589984 VIA589984 VRW589984 WBS589984 WLO589984 WVK589984 C655520 IY655520 SU655520 ACQ655520 AMM655520 AWI655520 BGE655520 BQA655520 BZW655520 CJS655520 CTO655520 DDK655520 DNG655520 DXC655520 EGY655520 EQU655520 FAQ655520 FKM655520 FUI655520 GEE655520 GOA655520 GXW655520 HHS655520 HRO655520 IBK655520 ILG655520 IVC655520 JEY655520 JOU655520 JYQ655520 KIM655520 KSI655520 LCE655520 LMA655520 LVW655520 MFS655520 MPO655520 MZK655520 NJG655520 NTC655520 OCY655520 OMU655520 OWQ655520 PGM655520 PQI655520 QAE655520 QKA655520 QTW655520 RDS655520 RNO655520 RXK655520 SHG655520 SRC655520 TAY655520 TKU655520 TUQ655520 UEM655520 UOI655520 UYE655520 VIA655520 VRW655520 WBS655520 WLO655520 WVK655520 C721056 IY721056 SU721056 ACQ721056 AMM721056 AWI721056 BGE721056 BQA721056 BZW721056 CJS721056 CTO721056 DDK721056 DNG721056 DXC721056 EGY721056 EQU721056 FAQ721056 FKM721056 FUI721056 GEE721056 GOA721056 GXW721056 HHS721056 HRO721056 IBK721056 ILG721056 IVC721056 JEY721056 JOU721056 JYQ721056 KIM721056 KSI721056 LCE721056 LMA721056 LVW721056 MFS721056 MPO721056 MZK721056 NJG721056 NTC721056 OCY721056 OMU721056 OWQ721056 PGM721056 PQI721056 QAE721056 QKA721056 QTW721056 RDS721056 RNO721056 RXK721056 SHG721056 SRC721056 TAY721056 TKU721056 TUQ721056 UEM721056 UOI721056 UYE721056 VIA721056 VRW721056 WBS721056 WLO721056 WVK721056 C786592 IY786592 SU786592 ACQ786592 AMM786592 AWI786592 BGE786592 BQA786592 BZW786592 CJS786592 CTO786592 DDK786592 DNG786592 DXC786592 EGY786592 EQU786592 FAQ786592 FKM786592 FUI786592 GEE786592 GOA786592 GXW786592 HHS786592 HRO786592 IBK786592 ILG786592 IVC786592 JEY786592 JOU786592 JYQ786592 KIM786592 KSI786592 LCE786592 LMA786592 LVW786592 MFS786592 MPO786592 MZK786592 NJG786592 NTC786592 OCY786592 OMU786592 OWQ786592 PGM786592 PQI786592 QAE786592 QKA786592 QTW786592 RDS786592 RNO786592 RXK786592 SHG786592 SRC786592 TAY786592 TKU786592 TUQ786592 UEM786592 UOI786592 UYE786592 VIA786592 VRW786592 WBS786592 WLO786592 WVK786592 C852128 IY852128 SU852128 ACQ852128 AMM852128 AWI852128 BGE852128 BQA852128 BZW852128 CJS852128 CTO852128 DDK852128 DNG852128 DXC852128 EGY852128 EQU852128 FAQ852128 FKM852128 FUI852128 GEE852128 GOA852128 GXW852128 HHS852128 HRO852128 IBK852128 ILG852128 IVC852128 JEY852128 JOU852128 JYQ852128 KIM852128 KSI852128 LCE852128 LMA852128 LVW852128 MFS852128 MPO852128 MZK852128 NJG852128 NTC852128 OCY852128 OMU852128 OWQ852128 PGM852128 PQI852128 QAE852128 QKA852128 QTW852128 RDS852128 RNO852128 RXK852128 SHG852128 SRC852128 TAY852128 TKU852128 TUQ852128 UEM852128 UOI852128 UYE852128 VIA852128 VRW852128 WBS852128 WLO852128 WVK852128 C917664 IY917664 SU917664 ACQ917664 AMM917664 AWI917664 BGE917664 BQA917664 BZW917664 CJS917664 CTO917664 DDK917664 DNG917664 DXC917664 EGY917664 EQU917664 FAQ917664 FKM917664 FUI917664 GEE917664 GOA917664 GXW917664 HHS917664 HRO917664 IBK917664 ILG917664 IVC917664 JEY917664 JOU917664 JYQ917664 KIM917664 KSI917664 LCE917664 LMA917664 LVW917664 MFS917664 MPO917664 MZK917664 NJG917664 NTC917664 OCY917664 OMU917664 OWQ917664 PGM917664 PQI917664 QAE917664 QKA917664 QTW917664 RDS917664 RNO917664 RXK917664 SHG917664 SRC917664 TAY917664 TKU917664 TUQ917664 UEM917664 UOI917664 UYE917664 VIA917664 VRW917664 WBS917664 WLO917664 WVK917664 C983200 IY983200 SU983200 ACQ983200 AMM983200 AWI983200 BGE983200 BQA983200 BZW983200 CJS983200 CTO983200 DDK983200 DNG983200 DXC983200 EGY983200 EQU983200 FAQ983200 FKM983200 FUI983200 GEE983200 GOA983200 GXW983200 HHS983200 HRO983200 IBK983200 ILG983200 IVC983200 JEY983200 JOU983200 JYQ983200 KIM983200 KSI983200 LCE983200 LMA983200 LVW983200 MFS983200 MPO983200 MZK983200 NJG983200 NTC983200 OCY983200 OMU983200 OWQ983200 PGM983200 PQI983200 QAE983200 QKA983200 QTW983200 RDS983200 RNO983200 RXK983200 SHG983200 SRC983200 TAY983200 TKU983200 TUQ983200 UEM983200 UOI983200 UYE983200 VIA983200 VRW983200 WBS983200 WLO983200 WVK983200 C109 IY109 SU109 ACQ109 AMM109 AWI109 BGE109 BQA109 BZW109 CJS109 CTO109 DDK109 DNG109 DXC109 EGY109 EQU109 FAQ109 FKM109 FUI109 GEE109 GOA109 GXW109 HHS109 HRO109 IBK109 ILG109 IVC109 JEY109 JOU109 JYQ109 KIM109 KSI109 LCE109 LMA109 LVW109 MFS109 MPO109 MZK109 NJG109 NTC109 OCY109 OMU109 OWQ109 PGM109 PQI109 QAE109 QKA109 QTW109 RDS109 RNO109 RXK109 SHG109 SRC109 TAY109 TKU109 TUQ109 UEM109 UOI109 UYE109 VIA109 VRW109 WBS109 WLO109 WVK109 C65701 IY65701 SU65701 ACQ65701 AMM65701 AWI65701 BGE65701 BQA65701 BZW65701 CJS65701 CTO65701 DDK65701 DNG65701 DXC65701 EGY65701 EQU65701 FAQ65701 FKM65701 FUI65701 GEE65701 GOA65701 GXW65701 HHS65701 HRO65701 IBK65701 ILG65701 IVC65701 JEY65701 JOU65701 JYQ65701 KIM65701 KSI65701 LCE65701 LMA65701 LVW65701 MFS65701 MPO65701 MZK65701 NJG65701 NTC65701 OCY65701 OMU65701 OWQ65701 PGM65701 PQI65701 QAE65701 QKA65701 QTW65701 RDS65701 RNO65701 RXK65701 SHG65701 SRC65701 TAY65701 TKU65701 TUQ65701 UEM65701 UOI65701 UYE65701 VIA65701 VRW65701 WBS65701 WLO65701 WVK65701 C131237 IY131237 SU131237 ACQ131237 AMM131237 AWI131237 BGE131237 BQA131237 BZW131237 CJS131237 CTO131237 DDK131237 DNG131237 DXC131237 EGY131237 EQU131237 FAQ131237 FKM131237 FUI131237 GEE131237 GOA131237 GXW131237 HHS131237 HRO131237 IBK131237 ILG131237 IVC131237 JEY131237 JOU131237 JYQ131237 KIM131237 KSI131237 LCE131237 LMA131237 LVW131237 MFS131237 MPO131237 MZK131237 NJG131237 NTC131237 OCY131237 OMU131237 OWQ131237 PGM131237 PQI131237 QAE131237 QKA131237 QTW131237 RDS131237 RNO131237 RXK131237 SHG131237 SRC131237 TAY131237 TKU131237 TUQ131237 UEM131237 UOI131237 UYE131237 VIA131237 VRW131237 WBS131237 WLO131237 WVK131237 C196773 IY196773 SU196773 ACQ196773 AMM196773 AWI196773 BGE196773 BQA196773 BZW196773 CJS196773 CTO196773 DDK196773 DNG196773 DXC196773 EGY196773 EQU196773 FAQ196773 FKM196773 FUI196773 GEE196773 GOA196773 GXW196773 HHS196773 HRO196773 IBK196773 ILG196773 IVC196773 JEY196773 JOU196773 JYQ196773 KIM196773 KSI196773 LCE196773 LMA196773 LVW196773 MFS196773 MPO196773 MZK196773 NJG196773 NTC196773 OCY196773 OMU196773 OWQ196773 PGM196773 PQI196773 QAE196773 QKA196773 QTW196773 RDS196773 RNO196773 RXK196773 SHG196773 SRC196773 TAY196773 TKU196773 TUQ196773 UEM196773 UOI196773 UYE196773 VIA196773 VRW196773 WBS196773 WLO196773 WVK196773 C262309 IY262309 SU262309 ACQ262309 AMM262309 AWI262309 BGE262309 BQA262309 BZW262309 CJS262309 CTO262309 DDK262309 DNG262309 DXC262309 EGY262309 EQU262309 FAQ262309 FKM262309 FUI262309 GEE262309 GOA262309 GXW262309 HHS262309 HRO262309 IBK262309 ILG262309 IVC262309 JEY262309 JOU262309 JYQ262309 KIM262309 KSI262309 LCE262309 LMA262309 LVW262309 MFS262309 MPO262309 MZK262309 NJG262309 NTC262309 OCY262309 OMU262309 OWQ262309 PGM262309 PQI262309 QAE262309 QKA262309 QTW262309 RDS262309 RNO262309 RXK262309 SHG262309 SRC262309 TAY262309 TKU262309 TUQ262309 UEM262309 UOI262309 UYE262309 VIA262309 VRW262309 WBS262309 WLO262309 WVK262309 C327845 IY327845 SU327845 ACQ327845 AMM327845 AWI327845 BGE327845 BQA327845 BZW327845 CJS327845 CTO327845 DDK327845 DNG327845 DXC327845 EGY327845 EQU327845 FAQ327845 FKM327845 FUI327845 GEE327845 GOA327845 GXW327845 HHS327845 HRO327845 IBK327845 ILG327845 IVC327845 JEY327845 JOU327845 JYQ327845 KIM327845 KSI327845 LCE327845 LMA327845 LVW327845 MFS327845 MPO327845 MZK327845 NJG327845 NTC327845 OCY327845 OMU327845 OWQ327845 PGM327845 PQI327845 QAE327845 QKA327845 QTW327845 RDS327845 RNO327845 RXK327845 SHG327845 SRC327845 TAY327845 TKU327845 TUQ327845 UEM327845 UOI327845 UYE327845 VIA327845 VRW327845 WBS327845 WLO327845 WVK327845 C393381 IY393381 SU393381 ACQ393381 AMM393381 AWI393381 BGE393381 BQA393381 BZW393381 CJS393381 CTO393381 DDK393381 DNG393381 DXC393381 EGY393381 EQU393381 FAQ393381 FKM393381 FUI393381 GEE393381 GOA393381 GXW393381 HHS393381 HRO393381 IBK393381 ILG393381 IVC393381 JEY393381 JOU393381 JYQ393381 KIM393381 KSI393381 LCE393381 LMA393381 LVW393381 MFS393381 MPO393381 MZK393381 NJG393381 NTC393381 OCY393381 OMU393381 OWQ393381 PGM393381 PQI393381 QAE393381 QKA393381 QTW393381 RDS393381 RNO393381 RXK393381 SHG393381 SRC393381 TAY393381 TKU393381 TUQ393381 UEM393381 UOI393381 UYE393381 VIA393381 VRW393381 WBS393381 WLO393381 WVK393381 C458917 IY458917 SU458917 ACQ458917 AMM458917 AWI458917 BGE458917 BQA458917 BZW458917 CJS458917 CTO458917 DDK458917 DNG458917 DXC458917 EGY458917 EQU458917 FAQ458917 FKM458917 FUI458917 GEE458917 GOA458917 GXW458917 HHS458917 HRO458917 IBK458917 ILG458917 IVC458917 JEY458917 JOU458917 JYQ458917 KIM458917 KSI458917 LCE458917 LMA458917 LVW458917 MFS458917 MPO458917 MZK458917 NJG458917 NTC458917 OCY458917 OMU458917 OWQ458917 PGM458917 PQI458917 QAE458917 QKA458917 QTW458917 RDS458917 RNO458917 RXK458917 SHG458917 SRC458917 TAY458917 TKU458917 TUQ458917 UEM458917 UOI458917 UYE458917 VIA458917 VRW458917 WBS458917 WLO458917 WVK458917 C524453 IY524453 SU524453 ACQ524453 AMM524453 AWI524453 BGE524453 BQA524453 BZW524453 CJS524453 CTO524453 DDK524453 DNG524453 DXC524453 EGY524453 EQU524453 FAQ524453 FKM524453 FUI524453 GEE524453 GOA524453 GXW524453 HHS524453 HRO524453 IBK524453 ILG524453 IVC524453 JEY524453 JOU524453 JYQ524453 KIM524453 KSI524453 LCE524453 LMA524453 LVW524453 MFS524453 MPO524453 MZK524453 NJG524453 NTC524453 OCY524453 OMU524453 OWQ524453 PGM524453 PQI524453 QAE524453 QKA524453 QTW524453 RDS524453 RNO524453 RXK524453 SHG524453 SRC524453 TAY524453 TKU524453 TUQ524453 UEM524453 UOI524453 UYE524453 VIA524453 VRW524453 WBS524453 WLO524453 WVK524453 C589989 IY589989 SU589989 ACQ589989 AMM589989 AWI589989 BGE589989 BQA589989 BZW589989 CJS589989 CTO589989 DDK589989 DNG589989 DXC589989 EGY589989 EQU589989 FAQ589989 FKM589989 FUI589989 GEE589989 GOA589989 GXW589989 HHS589989 HRO589989 IBK589989 ILG589989 IVC589989 JEY589989 JOU589989 JYQ589989 KIM589989 KSI589989 LCE589989 LMA589989 LVW589989 MFS589989 MPO589989 MZK589989 NJG589989 NTC589989 OCY589989 OMU589989 OWQ589989 PGM589989 PQI589989 QAE589989 QKA589989 QTW589989 RDS589989 RNO589989 RXK589989 SHG589989 SRC589989 TAY589989 TKU589989 TUQ589989 UEM589989 UOI589989 UYE589989 VIA589989 VRW589989 WBS589989 WLO589989 WVK589989 C655525 IY655525 SU655525 ACQ655525 AMM655525 AWI655525 BGE655525 BQA655525 BZW655525 CJS655525 CTO655525 DDK655525 DNG655525 DXC655525 EGY655525 EQU655525 FAQ655525 FKM655525 FUI655525 GEE655525 GOA655525 GXW655525 HHS655525 HRO655525 IBK655525 ILG655525 IVC655525 JEY655525 JOU655525 JYQ655525 KIM655525 KSI655525 LCE655525 LMA655525 LVW655525 MFS655525 MPO655525 MZK655525 NJG655525 NTC655525 OCY655525 OMU655525 OWQ655525 PGM655525 PQI655525 QAE655525 QKA655525 QTW655525 RDS655525 RNO655525 RXK655525 SHG655525 SRC655525 TAY655525 TKU655525 TUQ655525 UEM655525 UOI655525 UYE655525 VIA655525 VRW655525 WBS655525 WLO655525 WVK655525 C721061 IY721061 SU721061 ACQ721061 AMM721061 AWI721061 BGE721061 BQA721061 BZW721061 CJS721061 CTO721061 DDK721061 DNG721061 DXC721061 EGY721061 EQU721061 FAQ721061 FKM721061 FUI721061 GEE721061 GOA721061 GXW721061 HHS721061 HRO721061 IBK721061 ILG721061 IVC721061 JEY721061 JOU721061 JYQ721061 KIM721061 KSI721061 LCE721061 LMA721061 LVW721061 MFS721061 MPO721061 MZK721061 NJG721061 NTC721061 OCY721061 OMU721061 OWQ721061 PGM721061 PQI721061 QAE721061 QKA721061 QTW721061 RDS721061 RNO721061 RXK721061 SHG721061 SRC721061 TAY721061 TKU721061 TUQ721061 UEM721061 UOI721061 UYE721061 VIA721061 VRW721061 WBS721061 WLO721061 WVK721061 C786597 IY786597 SU786597 ACQ786597 AMM786597 AWI786597 BGE786597 BQA786597 BZW786597 CJS786597 CTO786597 DDK786597 DNG786597 DXC786597 EGY786597 EQU786597 FAQ786597 FKM786597 FUI786597 GEE786597 GOA786597 GXW786597 HHS786597 HRO786597 IBK786597 ILG786597 IVC786597 JEY786597 JOU786597 JYQ786597 KIM786597 KSI786597 LCE786597 LMA786597 LVW786597 MFS786597 MPO786597 MZK786597 NJG786597 NTC786597 OCY786597 OMU786597 OWQ786597 PGM786597 PQI786597 QAE786597 QKA786597 QTW786597 RDS786597 RNO786597 RXK786597 SHG786597 SRC786597 TAY786597 TKU786597 TUQ786597 UEM786597 UOI786597 UYE786597 VIA786597 VRW786597 WBS786597 WLO786597 WVK786597 C852133 IY852133 SU852133 ACQ852133 AMM852133 AWI852133 BGE852133 BQA852133 BZW852133 CJS852133 CTO852133 DDK852133 DNG852133 DXC852133 EGY852133 EQU852133 FAQ852133 FKM852133 FUI852133 GEE852133 GOA852133 GXW852133 HHS852133 HRO852133 IBK852133 ILG852133 IVC852133 JEY852133 JOU852133 JYQ852133 KIM852133 KSI852133 LCE852133 LMA852133 LVW852133 MFS852133 MPO852133 MZK852133 NJG852133 NTC852133 OCY852133 OMU852133 OWQ852133 PGM852133 PQI852133 QAE852133 QKA852133 QTW852133 RDS852133 RNO852133 RXK852133 SHG852133 SRC852133 TAY852133 TKU852133 TUQ852133 UEM852133 UOI852133 UYE852133 VIA852133 VRW852133 WBS852133 WLO852133 WVK852133 C917669 IY917669 SU917669 ACQ917669 AMM917669 AWI917669 BGE917669 BQA917669 BZW917669 CJS917669 CTO917669 DDK917669 DNG917669 DXC917669 EGY917669 EQU917669 FAQ917669 FKM917669 FUI917669 GEE917669 GOA917669 GXW917669 HHS917669 HRO917669 IBK917669 ILG917669 IVC917669 JEY917669 JOU917669 JYQ917669 KIM917669 KSI917669 LCE917669 LMA917669 LVW917669 MFS917669 MPO917669 MZK917669 NJG917669 NTC917669 OCY917669 OMU917669 OWQ917669 PGM917669 PQI917669 QAE917669 QKA917669 QTW917669 RDS917669 RNO917669 RXK917669 SHG917669 SRC917669 TAY917669 TKU917669 TUQ917669 UEM917669 UOI917669 UYE917669 VIA917669 VRW917669 WBS917669 WLO917669 WVK917669 C983205 IY983205 SU983205 ACQ983205 AMM983205 AWI983205 BGE983205 BQA983205 BZW983205 CJS983205 CTO983205 DDK983205 DNG983205 DXC983205 EGY983205 EQU983205 FAQ983205 FKM983205 FUI983205 GEE983205 GOA983205 GXW983205 HHS983205 HRO983205 IBK983205 ILG983205 IVC983205 JEY983205 JOU983205 JYQ983205 KIM983205 KSI983205 LCE983205 LMA983205 LVW983205 MFS983205 MPO983205 MZK983205 NJG983205 NTC983205 OCY983205 OMU983205 OWQ983205 PGM983205 PQI983205 QAE983205 QKA983205 QTW983205 RDS983205 RNO983205 RXK983205 SHG983205 SRC983205 TAY983205 TKU983205 TUQ983205 UEM983205 UOI983205 UYE983205 VIA983205 VRW983205 WBS983205 WLO983205 WVK983205 C617 IY617 SU617 ACQ617 AMM617 AWI617 BGE617 BQA617 BZW617 CJS617 CTO617 DDK617 DNG617 DXC617 EGY617 EQU617 FAQ617 FKM617 FUI617 GEE617 GOA617 GXW617 HHS617 HRO617 IBK617 ILG617 IVC617 JEY617 JOU617 JYQ617 KIM617 KSI617 LCE617 LMA617 LVW617 MFS617 MPO617 MZK617 NJG617 NTC617 OCY617 OMU617 OWQ617 PGM617 PQI617 QAE617 QKA617 QTW617 RDS617 RNO617 RXK617 SHG617 SRC617 TAY617 TKU617 TUQ617 UEM617 UOI617 UYE617 VIA617 VRW617 WBS617 WLO617 WVK617 C66207 IY66207 SU66207 ACQ66207 AMM66207 AWI66207 BGE66207 BQA66207 BZW66207 CJS66207 CTO66207 DDK66207 DNG66207 DXC66207 EGY66207 EQU66207 FAQ66207 FKM66207 FUI66207 GEE66207 GOA66207 GXW66207 HHS66207 HRO66207 IBK66207 ILG66207 IVC66207 JEY66207 JOU66207 JYQ66207 KIM66207 KSI66207 LCE66207 LMA66207 LVW66207 MFS66207 MPO66207 MZK66207 NJG66207 NTC66207 OCY66207 OMU66207 OWQ66207 PGM66207 PQI66207 QAE66207 QKA66207 QTW66207 RDS66207 RNO66207 RXK66207 SHG66207 SRC66207 TAY66207 TKU66207 TUQ66207 UEM66207 UOI66207 UYE66207 VIA66207 VRW66207 WBS66207 WLO66207 WVK66207 C131743 IY131743 SU131743 ACQ131743 AMM131743 AWI131743 BGE131743 BQA131743 BZW131743 CJS131743 CTO131743 DDK131743 DNG131743 DXC131743 EGY131743 EQU131743 FAQ131743 FKM131743 FUI131743 GEE131743 GOA131743 GXW131743 HHS131743 HRO131743 IBK131743 ILG131743 IVC131743 JEY131743 JOU131743 JYQ131743 KIM131743 KSI131743 LCE131743 LMA131743 LVW131743 MFS131743 MPO131743 MZK131743 NJG131743 NTC131743 OCY131743 OMU131743 OWQ131743 PGM131743 PQI131743 QAE131743 QKA131743 QTW131743 RDS131743 RNO131743 RXK131743 SHG131743 SRC131743 TAY131743 TKU131743 TUQ131743 UEM131743 UOI131743 UYE131743 VIA131743 VRW131743 WBS131743 WLO131743 WVK131743 C197279 IY197279 SU197279 ACQ197279 AMM197279 AWI197279 BGE197279 BQA197279 BZW197279 CJS197279 CTO197279 DDK197279 DNG197279 DXC197279 EGY197279 EQU197279 FAQ197279 FKM197279 FUI197279 GEE197279 GOA197279 GXW197279 HHS197279 HRO197279 IBK197279 ILG197279 IVC197279 JEY197279 JOU197279 JYQ197279 KIM197279 KSI197279 LCE197279 LMA197279 LVW197279 MFS197279 MPO197279 MZK197279 NJG197279 NTC197279 OCY197279 OMU197279 OWQ197279 PGM197279 PQI197279 QAE197279 QKA197279 QTW197279 RDS197279 RNO197279 RXK197279 SHG197279 SRC197279 TAY197279 TKU197279 TUQ197279 UEM197279 UOI197279 UYE197279 VIA197279 VRW197279 WBS197279 WLO197279 WVK197279 C262815 IY262815 SU262815 ACQ262815 AMM262815 AWI262815 BGE262815 BQA262815 BZW262815 CJS262815 CTO262815 DDK262815 DNG262815 DXC262815 EGY262815 EQU262815 FAQ262815 FKM262815 FUI262815 GEE262815 GOA262815 GXW262815 HHS262815 HRO262815 IBK262815 ILG262815 IVC262815 JEY262815 JOU262815 JYQ262815 KIM262815 KSI262815 LCE262815 LMA262815 LVW262815 MFS262815 MPO262815 MZK262815 NJG262815 NTC262815 OCY262815 OMU262815 OWQ262815 PGM262815 PQI262815 QAE262815 QKA262815 QTW262815 RDS262815 RNO262815 RXK262815 SHG262815 SRC262815 TAY262815 TKU262815 TUQ262815 UEM262815 UOI262815 UYE262815 VIA262815 VRW262815 WBS262815 WLO262815 WVK262815 C328351 IY328351 SU328351 ACQ328351 AMM328351 AWI328351 BGE328351 BQA328351 BZW328351 CJS328351 CTO328351 DDK328351 DNG328351 DXC328351 EGY328351 EQU328351 FAQ328351 FKM328351 FUI328351 GEE328351 GOA328351 GXW328351 HHS328351 HRO328351 IBK328351 ILG328351 IVC328351 JEY328351 JOU328351 JYQ328351 KIM328351 KSI328351 LCE328351 LMA328351 LVW328351 MFS328351 MPO328351 MZK328351 NJG328351 NTC328351 OCY328351 OMU328351 OWQ328351 PGM328351 PQI328351 QAE328351 QKA328351 QTW328351 RDS328351 RNO328351 RXK328351 SHG328351 SRC328351 TAY328351 TKU328351 TUQ328351 UEM328351 UOI328351 UYE328351 VIA328351 VRW328351 WBS328351 WLO328351 WVK328351 C393887 IY393887 SU393887 ACQ393887 AMM393887 AWI393887 BGE393887 BQA393887 BZW393887 CJS393887 CTO393887 DDK393887 DNG393887 DXC393887 EGY393887 EQU393887 FAQ393887 FKM393887 FUI393887 GEE393887 GOA393887 GXW393887 HHS393887 HRO393887 IBK393887 ILG393887 IVC393887 JEY393887 JOU393887 JYQ393887 KIM393887 KSI393887 LCE393887 LMA393887 LVW393887 MFS393887 MPO393887 MZK393887 NJG393887 NTC393887 OCY393887 OMU393887 OWQ393887 PGM393887 PQI393887 QAE393887 QKA393887 QTW393887 RDS393887 RNO393887 RXK393887 SHG393887 SRC393887 TAY393887 TKU393887 TUQ393887 UEM393887 UOI393887 UYE393887 VIA393887 VRW393887 WBS393887 WLO393887 WVK393887 C459423 IY459423 SU459423 ACQ459423 AMM459423 AWI459423 BGE459423 BQA459423 BZW459423 CJS459423 CTO459423 DDK459423 DNG459423 DXC459423 EGY459423 EQU459423 FAQ459423 FKM459423 FUI459423 GEE459423 GOA459423 GXW459423 HHS459423 HRO459423 IBK459423 ILG459423 IVC459423 JEY459423 JOU459423 JYQ459423 KIM459423 KSI459423 LCE459423 LMA459423 LVW459423 MFS459423 MPO459423 MZK459423 NJG459423 NTC459423 OCY459423 OMU459423 OWQ459423 PGM459423 PQI459423 QAE459423 QKA459423 QTW459423 RDS459423 RNO459423 RXK459423 SHG459423 SRC459423 TAY459423 TKU459423 TUQ459423 UEM459423 UOI459423 UYE459423 VIA459423 VRW459423 WBS459423 WLO459423 WVK459423 C524959 IY524959 SU524959 ACQ524959 AMM524959 AWI524959 BGE524959 BQA524959 BZW524959 CJS524959 CTO524959 DDK524959 DNG524959 DXC524959 EGY524959 EQU524959 FAQ524959 FKM524959 FUI524959 GEE524959 GOA524959 GXW524959 HHS524959 HRO524959 IBK524959 ILG524959 IVC524959 JEY524959 JOU524959 JYQ524959 KIM524959 KSI524959 LCE524959 LMA524959 LVW524959 MFS524959 MPO524959 MZK524959 NJG524959 NTC524959 OCY524959 OMU524959 OWQ524959 PGM524959 PQI524959 QAE524959 QKA524959 QTW524959 RDS524959 RNO524959 RXK524959 SHG524959 SRC524959 TAY524959 TKU524959 TUQ524959 UEM524959 UOI524959 UYE524959 VIA524959 VRW524959 WBS524959 WLO524959 WVK524959 C590495 IY590495 SU590495 ACQ590495 AMM590495 AWI590495 BGE590495 BQA590495 BZW590495 CJS590495 CTO590495 DDK590495 DNG590495 DXC590495 EGY590495 EQU590495 FAQ590495 FKM590495 FUI590495 GEE590495 GOA590495 GXW590495 HHS590495 HRO590495 IBK590495 ILG590495 IVC590495 JEY590495 JOU590495 JYQ590495 KIM590495 KSI590495 LCE590495 LMA590495 LVW590495 MFS590495 MPO590495 MZK590495 NJG590495 NTC590495 OCY590495 OMU590495 OWQ590495 PGM590495 PQI590495 QAE590495 QKA590495 QTW590495 RDS590495 RNO590495 RXK590495 SHG590495 SRC590495 TAY590495 TKU590495 TUQ590495 UEM590495 UOI590495 UYE590495 VIA590495 VRW590495 WBS590495 WLO590495 WVK590495 C656031 IY656031 SU656031 ACQ656031 AMM656031 AWI656031 BGE656031 BQA656031 BZW656031 CJS656031 CTO656031 DDK656031 DNG656031 DXC656031 EGY656031 EQU656031 FAQ656031 FKM656031 FUI656031 GEE656031 GOA656031 GXW656031 HHS656031 HRO656031 IBK656031 ILG656031 IVC656031 JEY656031 JOU656031 JYQ656031 KIM656031 KSI656031 LCE656031 LMA656031 LVW656031 MFS656031 MPO656031 MZK656031 NJG656031 NTC656031 OCY656031 OMU656031 OWQ656031 PGM656031 PQI656031 QAE656031 QKA656031 QTW656031 RDS656031 RNO656031 RXK656031 SHG656031 SRC656031 TAY656031 TKU656031 TUQ656031 UEM656031 UOI656031 UYE656031 VIA656031 VRW656031 WBS656031 WLO656031 WVK656031 C721567 IY721567 SU721567 ACQ721567 AMM721567 AWI721567 BGE721567 BQA721567 BZW721567 CJS721567 CTO721567 DDK721567 DNG721567 DXC721567 EGY721567 EQU721567 FAQ721567 FKM721567 FUI721567 GEE721567 GOA721567 GXW721567 HHS721567 HRO721567 IBK721567 ILG721567 IVC721567 JEY721567 JOU721567 JYQ721567 KIM721567 KSI721567 LCE721567 LMA721567 LVW721567 MFS721567 MPO721567 MZK721567 NJG721567 NTC721567 OCY721567 OMU721567 OWQ721567 PGM721567 PQI721567 QAE721567 QKA721567 QTW721567 RDS721567 RNO721567 RXK721567 SHG721567 SRC721567 TAY721567 TKU721567 TUQ721567 UEM721567 UOI721567 UYE721567 VIA721567 VRW721567 WBS721567 WLO721567 WVK721567 C787103 IY787103 SU787103 ACQ787103 AMM787103 AWI787103 BGE787103 BQA787103 BZW787103 CJS787103 CTO787103 DDK787103 DNG787103 DXC787103 EGY787103 EQU787103 FAQ787103 FKM787103 FUI787103 GEE787103 GOA787103 GXW787103 HHS787103 HRO787103 IBK787103 ILG787103 IVC787103 JEY787103 JOU787103 JYQ787103 KIM787103 KSI787103 LCE787103 LMA787103 LVW787103 MFS787103 MPO787103 MZK787103 NJG787103 NTC787103 OCY787103 OMU787103 OWQ787103 PGM787103 PQI787103 QAE787103 QKA787103 QTW787103 RDS787103 RNO787103 RXK787103 SHG787103 SRC787103 TAY787103 TKU787103 TUQ787103 UEM787103 UOI787103 UYE787103 VIA787103 VRW787103 WBS787103 WLO787103 WVK787103 C852639 IY852639 SU852639 ACQ852639 AMM852639 AWI852639 BGE852639 BQA852639 BZW852639 CJS852639 CTO852639 DDK852639 DNG852639 DXC852639 EGY852639 EQU852639 FAQ852639 FKM852639 FUI852639 GEE852639 GOA852639 GXW852639 HHS852639 HRO852639 IBK852639 ILG852639 IVC852639 JEY852639 JOU852639 JYQ852639 KIM852639 KSI852639 LCE852639 LMA852639 LVW852639 MFS852639 MPO852639 MZK852639 NJG852639 NTC852639 OCY852639 OMU852639 OWQ852639 PGM852639 PQI852639 QAE852639 QKA852639 QTW852639 RDS852639 RNO852639 RXK852639 SHG852639 SRC852639 TAY852639 TKU852639 TUQ852639 UEM852639 UOI852639 UYE852639 VIA852639 VRW852639 WBS852639 WLO852639 WVK852639 C918175 IY918175 SU918175 ACQ918175 AMM918175 AWI918175 BGE918175 BQA918175 BZW918175 CJS918175 CTO918175 DDK918175 DNG918175 DXC918175 EGY918175 EQU918175 FAQ918175 FKM918175 FUI918175 GEE918175 GOA918175 GXW918175 HHS918175 HRO918175 IBK918175 ILG918175 IVC918175 JEY918175 JOU918175 JYQ918175 KIM918175 KSI918175 LCE918175 LMA918175 LVW918175 MFS918175 MPO918175 MZK918175 NJG918175 NTC918175 OCY918175 OMU918175 OWQ918175 PGM918175 PQI918175 QAE918175 QKA918175 QTW918175 RDS918175 RNO918175 RXK918175 SHG918175 SRC918175 TAY918175 TKU918175 TUQ918175 UEM918175 UOI918175 UYE918175 VIA918175 VRW918175 WBS918175 WLO918175 WVK918175 C983711 IY983711 SU983711 ACQ983711 AMM983711 AWI983711 BGE983711 BQA983711 BZW983711 CJS983711 CTO983711 DDK983711 DNG983711 DXC983711 EGY983711 EQU983711 FAQ983711 FKM983711 FUI983711 GEE983711 GOA983711 GXW983711 HHS983711 HRO983711 IBK983711 ILG983711 IVC983711 JEY983711 JOU983711 JYQ983711 KIM983711 KSI983711 LCE983711 LMA983711 LVW983711 MFS983711 MPO983711 MZK983711 NJG983711 NTC983711 OCY983711 OMU983711 OWQ983711 PGM983711 PQI983711 QAE983711 QKA983711 QTW983711 RDS983711 RNO983711 RXK983711 SHG983711 SRC983711 TAY983711 TKU983711 TUQ983711 UEM983711 UOI983711 UYE983711 VIA983711 VRW983711 WBS983711 WLO983711 WVK983711 C624 IY624 SU624 ACQ624 AMM624 AWI624 BGE624 BQA624 BZW624 CJS624 CTO624 DDK624 DNG624 DXC624 EGY624 EQU624 FAQ624 FKM624 FUI624 GEE624 GOA624 GXW624 HHS624 HRO624 IBK624 ILG624 IVC624 JEY624 JOU624 JYQ624 KIM624 KSI624 LCE624 LMA624 LVW624 MFS624 MPO624 MZK624 NJG624 NTC624 OCY624 OMU624 OWQ624 PGM624 PQI624 QAE624 QKA624 QTW624 RDS624 RNO624 RXK624 SHG624 SRC624 TAY624 TKU624 TUQ624 UEM624 UOI624 UYE624 VIA624 VRW624 WBS624 WLO624 WVK624 C66214 IY66214 SU66214 ACQ66214 AMM66214 AWI66214 BGE66214 BQA66214 BZW66214 CJS66214 CTO66214 DDK66214 DNG66214 DXC66214 EGY66214 EQU66214 FAQ66214 FKM66214 FUI66214 GEE66214 GOA66214 GXW66214 HHS66214 HRO66214 IBK66214 ILG66214 IVC66214 JEY66214 JOU66214 JYQ66214 KIM66214 KSI66214 LCE66214 LMA66214 LVW66214 MFS66214 MPO66214 MZK66214 NJG66214 NTC66214 OCY66214 OMU66214 OWQ66214 PGM66214 PQI66214 QAE66214 QKA66214 QTW66214 RDS66214 RNO66214 RXK66214 SHG66214 SRC66214 TAY66214 TKU66214 TUQ66214 UEM66214 UOI66214 UYE66214 VIA66214 VRW66214 WBS66214 WLO66214 WVK66214 C131750 IY131750 SU131750 ACQ131750 AMM131750 AWI131750 BGE131750 BQA131750 BZW131750 CJS131750 CTO131750 DDK131750 DNG131750 DXC131750 EGY131750 EQU131750 FAQ131750 FKM131750 FUI131750 GEE131750 GOA131750 GXW131750 HHS131750 HRO131750 IBK131750 ILG131750 IVC131750 JEY131750 JOU131750 JYQ131750 KIM131750 KSI131750 LCE131750 LMA131750 LVW131750 MFS131750 MPO131750 MZK131750 NJG131750 NTC131750 OCY131750 OMU131750 OWQ131750 PGM131750 PQI131750 QAE131750 QKA131750 QTW131750 RDS131750 RNO131750 RXK131750 SHG131750 SRC131750 TAY131750 TKU131750 TUQ131750 UEM131750 UOI131750 UYE131750 VIA131750 VRW131750 WBS131750 WLO131750 WVK131750 C197286 IY197286 SU197286 ACQ197286 AMM197286 AWI197286 BGE197286 BQA197286 BZW197286 CJS197286 CTO197286 DDK197286 DNG197286 DXC197286 EGY197286 EQU197286 FAQ197286 FKM197286 FUI197286 GEE197286 GOA197286 GXW197286 HHS197286 HRO197286 IBK197286 ILG197286 IVC197286 JEY197286 JOU197286 JYQ197286 KIM197286 KSI197286 LCE197286 LMA197286 LVW197286 MFS197286 MPO197286 MZK197286 NJG197286 NTC197286 OCY197286 OMU197286 OWQ197286 PGM197286 PQI197286 QAE197286 QKA197286 QTW197286 RDS197286 RNO197286 RXK197286 SHG197286 SRC197286 TAY197286 TKU197286 TUQ197286 UEM197286 UOI197286 UYE197286 VIA197286 VRW197286 WBS197286 WLO197286 WVK197286 C262822 IY262822 SU262822 ACQ262822 AMM262822 AWI262822 BGE262822 BQA262822 BZW262822 CJS262822 CTO262822 DDK262822 DNG262822 DXC262822 EGY262822 EQU262822 FAQ262822 FKM262822 FUI262822 GEE262822 GOA262822 GXW262822 HHS262822 HRO262822 IBK262822 ILG262822 IVC262822 JEY262822 JOU262822 JYQ262822 KIM262822 KSI262822 LCE262822 LMA262822 LVW262822 MFS262822 MPO262822 MZK262822 NJG262822 NTC262822 OCY262822 OMU262822 OWQ262822 PGM262822 PQI262822 QAE262822 QKA262822 QTW262822 RDS262822 RNO262822 RXK262822 SHG262822 SRC262822 TAY262822 TKU262822 TUQ262822 UEM262822 UOI262822 UYE262822 VIA262822 VRW262822 WBS262822 WLO262822 WVK262822 C328358 IY328358 SU328358 ACQ328358 AMM328358 AWI328358 BGE328358 BQA328358 BZW328358 CJS328358 CTO328358 DDK328358 DNG328358 DXC328358 EGY328358 EQU328358 FAQ328358 FKM328358 FUI328358 GEE328358 GOA328358 GXW328358 HHS328358 HRO328358 IBK328358 ILG328358 IVC328358 JEY328358 JOU328358 JYQ328358 KIM328358 KSI328358 LCE328358 LMA328358 LVW328358 MFS328358 MPO328358 MZK328358 NJG328358 NTC328358 OCY328358 OMU328358 OWQ328358 PGM328358 PQI328358 QAE328358 QKA328358 QTW328358 RDS328358 RNO328358 RXK328358 SHG328358 SRC328358 TAY328358 TKU328358 TUQ328358 UEM328358 UOI328358 UYE328358 VIA328358 VRW328358 WBS328358 WLO328358 WVK328358 C393894 IY393894 SU393894 ACQ393894 AMM393894 AWI393894 BGE393894 BQA393894 BZW393894 CJS393894 CTO393894 DDK393894 DNG393894 DXC393894 EGY393894 EQU393894 FAQ393894 FKM393894 FUI393894 GEE393894 GOA393894 GXW393894 HHS393894 HRO393894 IBK393894 ILG393894 IVC393894 JEY393894 JOU393894 JYQ393894 KIM393894 KSI393894 LCE393894 LMA393894 LVW393894 MFS393894 MPO393894 MZK393894 NJG393894 NTC393894 OCY393894 OMU393894 OWQ393894 PGM393894 PQI393894 QAE393894 QKA393894 QTW393894 RDS393894 RNO393894 RXK393894 SHG393894 SRC393894 TAY393894 TKU393894 TUQ393894 UEM393894 UOI393894 UYE393894 VIA393894 VRW393894 WBS393894 WLO393894 WVK393894 C459430 IY459430 SU459430 ACQ459430 AMM459430 AWI459430 BGE459430 BQA459430 BZW459430 CJS459430 CTO459430 DDK459430 DNG459430 DXC459430 EGY459430 EQU459430 FAQ459430 FKM459430 FUI459430 GEE459430 GOA459430 GXW459430 HHS459430 HRO459430 IBK459430 ILG459430 IVC459430 JEY459430 JOU459430 JYQ459430 KIM459430 KSI459430 LCE459430 LMA459430 LVW459430 MFS459430 MPO459430 MZK459430 NJG459430 NTC459430 OCY459430 OMU459430 OWQ459430 PGM459430 PQI459430 QAE459430 QKA459430 QTW459430 RDS459430 RNO459430 RXK459430 SHG459430 SRC459430 TAY459430 TKU459430 TUQ459430 UEM459430 UOI459430 UYE459430 VIA459430 VRW459430 WBS459430 WLO459430 WVK459430 C524966 IY524966 SU524966 ACQ524966 AMM524966 AWI524966 BGE524966 BQA524966 BZW524966 CJS524966 CTO524966 DDK524966 DNG524966 DXC524966 EGY524966 EQU524966 FAQ524966 FKM524966 FUI524966 GEE524966 GOA524966 GXW524966 HHS524966 HRO524966 IBK524966 ILG524966 IVC524966 JEY524966 JOU524966 JYQ524966 KIM524966 KSI524966 LCE524966 LMA524966 LVW524966 MFS524966 MPO524966 MZK524966 NJG524966 NTC524966 OCY524966 OMU524966 OWQ524966 PGM524966 PQI524966 QAE524966 QKA524966 QTW524966 RDS524966 RNO524966 RXK524966 SHG524966 SRC524966 TAY524966 TKU524966 TUQ524966 UEM524966 UOI524966 UYE524966 VIA524966 VRW524966 WBS524966 WLO524966 WVK524966 C590502 IY590502 SU590502 ACQ590502 AMM590502 AWI590502 BGE590502 BQA590502 BZW590502 CJS590502 CTO590502 DDK590502 DNG590502 DXC590502 EGY590502 EQU590502 FAQ590502 FKM590502 FUI590502 GEE590502 GOA590502 GXW590502 HHS590502 HRO590502 IBK590502 ILG590502 IVC590502 JEY590502 JOU590502 JYQ590502 KIM590502 KSI590502 LCE590502 LMA590502 LVW590502 MFS590502 MPO590502 MZK590502 NJG590502 NTC590502 OCY590502 OMU590502 OWQ590502 PGM590502 PQI590502 QAE590502 QKA590502 QTW590502 RDS590502 RNO590502 RXK590502 SHG590502 SRC590502 TAY590502 TKU590502 TUQ590502 UEM590502 UOI590502 UYE590502 VIA590502 VRW590502 WBS590502 WLO590502 WVK590502 C656038 IY656038 SU656038 ACQ656038 AMM656038 AWI656038 BGE656038 BQA656038 BZW656038 CJS656038 CTO656038 DDK656038 DNG656038 DXC656038 EGY656038 EQU656038 FAQ656038 FKM656038 FUI656038 GEE656038 GOA656038 GXW656038 HHS656038 HRO656038 IBK656038 ILG656038 IVC656038 JEY656038 JOU656038 JYQ656038 KIM656038 KSI656038 LCE656038 LMA656038 LVW656038 MFS656038 MPO656038 MZK656038 NJG656038 NTC656038 OCY656038 OMU656038 OWQ656038 PGM656038 PQI656038 QAE656038 QKA656038 QTW656038 RDS656038 RNO656038 RXK656038 SHG656038 SRC656038 TAY656038 TKU656038 TUQ656038 UEM656038 UOI656038 UYE656038 VIA656038 VRW656038 WBS656038 WLO656038 WVK656038 C721574 IY721574 SU721574 ACQ721574 AMM721574 AWI721574 BGE721574 BQA721574 BZW721574 CJS721574 CTO721574 DDK721574 DNG721574 DXC721574 EGY721574 EQU721574 FAQ721574 FKM721574 FUI721574 GEE721574 GOA721574 GXW721574 HHS721574 HRO721574 IBK721574 ILG721574 IVC721574 JEY721574 JOU721574 JYQ721574 KIM721574 KSI721574 LCE721574 LMA721574 LVW721574 MFS721574 MPO721574 MZK721574 NJG721574 NTC721574 OCY721574 OMU721574 OWQ721574 PGM721574 PQI721574 QAE721574 QKA721574 QTW721574 RDS721574 RNO721574 RXK721574 SHG721574 SRC721574 TAY721574 TKU721574 TUQ721574 UEM721574 UOI721574 UYE721574 VIA721574 VRW721574 WBS721574 WLO721574 WVK721574 C787110 IY787110 SU787110 ACQ787110 AMM787110 AWI787110 BGE787110 BQA787110 BZW787110 CJS787110 CTO787110 DDK787110 DNG787110 DXC787110 EGY787110 EQU787110 FAQ787110 FKM787110 FUI787110 GEE787110 GOA787110 GXW787110 HHS787110 HRO787110 IBK787110 ILG787110 IVC787110 JEY787110 JOU787110 JYQ787110 KIM787110 KSI787110 LCE787110 LMA787110 LVW787110 MFS787110 MPO787110 MZK787110 NJG787110 NTC787110 OCY787110 OMU787110 OWQ787110 PGM787110 PQI787110 QAE787110 QKA787110 QTW787110 RDS787110 RNO787110 RXK787110 SHG787110 SRC787110 TAY787110 TKU787110 TUQ787110 UEM787110 UOI787110 UYE787110 VIA787110 VRW787110 WBS787110 WLO787110 WVK787110 C852646 IY852646 SU852646 ACQ852646 AMM852646 AWI852646 BGE852646 BQA852646 BZW852646 CJS852646 CTO852646 DDK852646 DNG852646 DXC852646 EGY852646 EQU852646 FAQ852646 FKM852646 FUI852646 GEE852646 GOA852646 GXW852646 HHS852646 HRO852646 IBK852646 ILG852646 IVC852646 JEY852646 JOU852646 JYQ852646 KIM852646 KSI852646 LCE852646 LMA852646 LVW852646 MFS852646 MPO852646 MZK852646 NJG852646 NTC852646 OCY852646 OMU852646 OWQ852646 PGM852646 PQI852646 QAE852646 QKA852646 QTW852646 RDS852646 RNO852646 RXK852646 SHG852646 SRC852646 TAY852646 TKU852646 TUQ852646 UEM852646 UOI852646 UYE852646 VIA852646 VRW852646 WBS852646 WLO852646 WVK852646 C918182 IY918182 SU918182 ACQ918182 AMM918182 AWI918182 BGE918182 BQA918182 BZW918182 CJS918182 CTO918182 DDK918182 DNG918182 DXC918182 EGY918182 EQU918182 FAQ918182 FKM918182 FUI918182 GEE918182 GOA918182 GXW918182 HHS918182 HRO918182 IBK918182 ILG918182 IVC918182 JEY918182 JOU918182 JYQ918182 KIM918182 KSI918182 LCE918182 LMA918182 LVW918182 MFS918182 MPO918182 MZK918182 NJG918182 NTC918182 OCY918182 OMU918182 OWQ918182 PGM918182 PQI918182 QAE918182 QKA918182 QTW918182 RDS918182 RNO918182 RXK918182 SHG918182 SRC918182 TAY918182 TKU918182 TUQ918182 UEM918182 UOI918182 UYE918182 VIA918182 VRW918182 WBS918182 WLO918182 WVK918182 C983718 IY983718 SU983718 ACQ983718 AMM983718 AWI983718 BGE983718 BQA983718 BZW983718 CJS983718 CTO983718 DDK983718 DNG983718 DXC983718 EGY983718 EQU983718 FAQ983718 FKM983718 FUI983718 GEE983718 GOA983718 GXW983718 HHS983718 HRO983718 IBK983718 ILG983718 IVC983718 JEY983718 JOU983718 JYQ983718 KIM983718 KSI983718 LCE983718 LMA983718 LVW983718 MFS983718 MPO983718 MZK983718 NJG983718 NTC983718 OCY983718 OMU983718 OWQ983718 PGM983718 PQI983718 QAE983718 QKA983718 QTW983718 RDS983718 RNO983718 RXK983718 SHG983718 SRC983718 TAY983718 TKU983718 TUQ983718 UEM983718 UOI983718 UYE983718 VIA983718 VRW983718 WBS983718 WLO983718 WVK983718 C629 IY629 SU629 ACQ629 AMM629 AWI629 BGE629 BQA629 BZW629 CJS629 CTO629 DDK629 DNG629 DXC629 EGY629 EQU629 FAQ629 FKM629 FUI629 GEE629 GOA629 GXW629 HHS629 HRO629 IBK629 ILG629 IVC629 JEY629 JOU629 JYQ629 KIM629 KSI629 LCE629 LMA629 LVW629 MFS629 MPO629 MZK629 NJG629 NTC629 OCY629 OMU629 OWQ629 PGM629 PQI629 QAE629 QKA629 QTW629 RDS629 RNO629 RXK629 SHG629 SRC629 TAY629 TKU629 TUQ629 UEM629 UOI629 UYE629 VIA629 VRW629 WBS629 WLO629 WVK629 C66219 IY66219 SU66219 ACQ66219 AMM66219 AWI66219 BGE66219 BQA66219 BZW66219 CJS66219 CTO66219 DDK66219 DNG66219 DXC66219 EGY66219 EQU66219 FAQ66219 FKM66219 FUI66219 GEE66219 GOA66219 GXW66219 HHS66219 HRO66219 IBK66219 ILG66219 IVC66219 JEY66219 JOU66219 JYQ66219 KIM66219 KSI66219 LCE66219 LMA66219 LVW66219 MFS66219 MPO66219 MZK66219 NJG66219 NTC66219 OCY66219 OMU66219 OWQ66219 PGM66219 PQI66219 QAE66219 QKA66219 QTW66219 RDS66219 RNO66219 RXK66219 SHG66219 SRC66219 TAY66219 TKU66219 TUQ66219 UEM66219 UOI66219 UYE66219 VIA66219 VRW66219 WBS66219 WLO66219 WVK66219 C131755 IY131755 SU131755 ACQ131755 AMM131755 AWI131755 BGE131755 BQA131755 BZW131755 CJS131755 CTO131755 DDK131755 DNG131755 DXC131755 EGY131755 EQU131755 FAQ131755 FKM131755 FUI131755 GEE131755 GOA131755 GXW131755 HHS131755 HRO131755 IBK131755 ILG131755 IVC131755 JEY131755 JOU131755 JYQ131755 KIM131755 KSI131755 LCE131755 LMA131755 LVW131755 MFS131755 MPO131755 MZK131755 NJG131755 NTC131755 OCY131755 OMU131755 OWQ131755 PGM131755 PQI131755 QAE131755 QKA131755 QTW131755 RDS131755 RNO131755 RXK131755 SHG131755 SRC131755 TAY131755 TKU131755 TUQ131755 UEM131755 UOI131755 UYE131755 VIA131755 VRW131755 WBS131755 WLO131755 WVK131755 C197291 IY197291 SU197291 ACQ197291 AMM197291 AWI197291 BGE197291 BQA197291 BZW197291 CJS197291 CTO197291 DDK197291 DNG197291 DXC197291 EGY197291 EQU197291 FAQ197291 FKM197291 FUI197291 GEE197291 GOA197291 GXW197291 HHS197291 HRO197291 IBK197291 ILG197291 IVC197291 JEY197291 JOU197291 JYQ197291 KIM197291 KSI197291 LCE197291 LMA197291 LVW197291 MFS197291 MPO197291 MZK197291 NJG197291 NTC197291 OCY197291 OMU197291 OWQ197291 PGM197291 PQI197291 QAE197291 QKA197291 QTW197291 RDS197291 RNO197291 RXK197291 SHG197291 SRC197291 TAY197291 TKU197291 TUQ197291 UEM197291 UOI197291 UYE197291 VIA197291 VRW197291 WBS197291 WLO197291 WVK197291 C262827 IY262827 SU262827 ACQ262827 AMM262827 AWI262827 BGE262827 BQA262827 BZW262827 CJS262827 CTO262827 DDK262827 DNG262827 DXC262827 EGY262827 EQU262827 FAQ262827 FKM262827 FUI262827 GEE262827 GOA262827 GXW262827 HHS262827 HRO262827 IBK262827 ILG262827 IVC262827 JEY262827 JOU262827 JYQ262827 KIM262827 KSI262827 LCE262827 LMA262827 LVW262827 MFS262827 MPO262827 MZK262827 NJG262827 NTC262827 OCY262827 OMU262827 OWQ262827 PGM262827 PQI262827 QAE262827 QKA262827 QTW262827 RDS262827 RNO262827 RXK262827 SHG262827 SRC262827 TAY262827 TKU262827 TUQ262827 UEM262827 UOI262827 UYE262827 VIA262827 VRW262827 WBS262827 WLO262827 WVK262827 C328363 IY328363 SU328363 ACQ328363 AMM328363 AWI328363 BGE328363 BQA328363 BZW328363 CJS328363 CTO328363 DDK328363 DNG328363 DXC328363 EGY328363 EQU328363 FAQ328363 FKM328363 FUI328363 GEE328363 GOA328363 GXW328363 HHS328363 HRO328363 IBK328363 ILG328363 IVC328363 JEY328363 JOU328363 JYQ328363 KIM328363 KSI328363 LCE328363 LMA328363 LVW328363 MFS328363 MPO328363 MZK328363 NJG328363 NTC328363 OCY328363 OMU328363 OWQ328363 PGM328363 PQI328363 QAE328363 QKA328363 QTW328363 RDS328363 RNO328363 RXK328363 SHG328363 SRC328363 TAY328363 TKU328363 TUQ328363 UEM328363 UOI328363 UYE328363 VIA328363 VRW328363 WBS328363 WLO328363 WVK328363 C393899 IY393899 SU393899 ACQ393899 AMM393899 AWI393899 BGE393899 BQA393899 BZW393899 CJS393899 CTO393899 DDK393899 DNG393899 DXC393899 EGY393899 EQU393899 FAQ393899 FKM393899 FUI393899 GEE393899 GOA393899 GXW393899 HHS393899 HRO393899 IBK393899 ILG393899 IVC393899 JEY393899 JOU393899 JYQ393899 KIM393899 KSI393899 LCE393899 LMA393899 LVW393899 MFS393899 MPO393899 MZK393899 NJG393899 NTC393899 OCY393899 OMU393899 OWQ393899 PGM393899 PQI393899 QAE393899 QKA393899 QTW393899 RDS393899 RNO393899 RXK393899 SHG393899 SRC393899 TAY393899 TKU393899 TUQ393899 UEM393899 UOI393899 UYE393899 VIA393899 VRW393899 WBS393899 WLO393899 WVK393899 C459435 IY459435 SU459435 ACQ459435 AMM459435 AWI459435 BGE459435 BQA459435 BZW459435 CJS459435 CTO459435 DDK459435 DNG459435 DXC459435 EGY459435 EQU459435 FAQ459435 FKM459435 FUI459435 GEE459435 GOA459435 GXW459435 HHS459435 HRO459435 IBK459435 ILG459435 IVC459435 JEY459435 JOU459435 JYQ459435 KIM459435 KSI459435 LCE459435 LMA459435 LVW459435 MFS459435 MPO459435 MZK459435 NJG459435 NTC459435 OCY459435 OMU459435 OWQ459435 PGM459435 PQI459435 QAE459435 QKA459435 QTW459435 RDS459435 RNO459435 RXK459435 SHG459435 SRC459435 TAY459435 TKU459435 TUQ459435 UEM459435 UOI459435 UYE459435 VIA459435 VRW459435 WBS459435 WLO459435 WVK459435 C524971 IY524971 SU524971 ACQ524971 AMM524971 AWI524971 BGE524971 BQA524971 BZW524971 CJS524971 CTO524971 DDK524971 DNG524971 DXC524971 EGY524971 EQU524971 FAQ524971 FKM524971 FUI524971 GEE524971 GOA524971 GXW524971 HHS524971 HRO524971 IBK524971 ILG524971 IVC524971 JEY524971 JOU524971 JYQ524971 KIM524971 KSI524971 LCE524971 LMA524971 LVW524971 MFS524971 MPO524971 MZK524971 NJG524971 NTC524971 OCY524971 OMU524971 OWQ524971 PGM524971 PQI524971 QAE524971 QKA524971 QTW524971 RDS524971 RNO524971 RXK524971 SHG524971 SRC524971 TAY524971 TKU524971 TUQ524971 UEM524971 UOI524971 UYE524971 VIA524971 VRW524971 WBS524971 WLO524971 WVK524971 C590507 IY590507 SU590507 ACQ590507 AMM590507 AWI590507 BGE590507 BQA590507 BZW590507 CJS590507 CTO590507 DDK590507 DNG590507 DXC590507 EGY590507 EQU590507 FAQ590507 FKM590507 FUI590507 GEE590507 GOA590507 GXW590507 HHS590507 HRO590507 IBK590507 ILG590507 IVC590507 JEY590507 JOU590507 JYQ590507 KIM590507 KSI590507 LCE590507 LMA590507 LVW590507 MFS590507 MPO590507 MZK590507 NJG590507 NTC590507 OCY590507 OMU590507 OWQ590507 PGM590507 PQI590507 QAE590507 QKA590507 QTW590507 RDS590507 RNO590507 RXK590507 SHG590507 SRC590507 TAY590507 TKU590507 TUQ590507 UEM590507 UOI590507 UYE590507 VIA590507 VRW590507 WBS590507 WLO590507 WVK590507 C656043 IY656043 SU656043 ACQ656043 AMM656043 AWI656043 BGE656043 BQA656043 BZW656043 CJS656043 CTO656043 DDK656043 DNG656043 DXC656043 EGY656043 EQU656043 FAQ656043 FKM656043 FUI656043 GEE656043 GOA656043 GXW656043 HHS656043 HRO656043 IBK656043 ILG656043 IVC656043 JEY656043 JOU656043 JYQ656043 KIM656043 KSI656043 LCE656043 LMA656043 LVW656043 MFS656043 MPO656043 MZK656043 NJG656043 NTC656043 OCY656043 OMU656043 OWQ656043 PGM656043 PQI656043 QAE656043 QKA656043 QTW656043 RDS656043 RNO656043 RXK656043 SHG656043 SRC656043 TAY656043 TKU656043 TUQ656043 UEM656043 UOI656043 UYE656043 VIA656043 VRW656043 WBS656043 WLO656043 WVK656043 C721579 IY721579 SU721579 ACQ721579 AMM721579 AWI721579 BGE721579 BQA721579 BZW721579 CJS721579 CTO721579 DDK721579 DNG721579 DXC721579 EGY721579 EQU721579 FAQ721579 FKM721579 FUI721579 GEE721579 GOA721579 GXW721579 HHS721579 HRO721579 IBK721579 ILG721579 IVC721579 JEY721579 JOU721579 JYQ721579 KIM721579 KSI721579 LCE721579 LMA721579 LVW721579 MFS721579 MPO721579 MZK721579 NJG721579 NTC721579 OCY721579 OMU721579 OWQ721579 PGM721579 PQI721579 QAE721579 QKA721579 QTW721579 RDS721579 RNO721579 RXK721579 SHG721579 SRC721579 TAY721579 TKU721579 TUQ721579 UEM721579 UOI721579 UYE721579 VIA721579 VRW721579 WBS721579 WLO721579 WVK721579 C787115 IY787115 SU787115 ACQ787115 AMM787115 AWI787115 BGE787115 BQA787115 BZW787115 CJS787115 CTO787115 DDK787115 DNG787115 DXC787115 EGY787115 EQU787115 FAQ787115 FKM787115 FUI787115 GEE787115 GOA787115 GXW787115 HHS787115 HRO787115 IBK787115 ILG787115 IVC787115 JEY787115 JOU787115 JYQ787115 KIM787115 KSI787115 LCE787115 LMA787115 LVW787115 MFS787115 MPO787115 MZK787115 NJG787115 NTC787115 OCY787115 OMU787115 OWQ787115 PGM787115 PQI787115 QAE787115 QKA787115 QTW787115 RDS787115 RNO787115 RXK787115 SHG787115 SRC787115 TAY787115 TKU787115 TUQ787115 UEM787115 UOI787115 UYE787115 VIA787115 VRW787115 WBS787115 WLO787115 WVK787115 C852651 IY852651 SU852651 ACQ852651 AMM852651 AWI852651 BGE852651 BQA852651 BZW852651 CJS852651 CTO852651 DDK852651 DNG852651 DXC852651 EGY852651 EQU852651 FAQ852651 FKM852651 FUI852651 GEE852651 GOA852651 GXW852651 HHS852651 HRO852651 IBK852651 ILG852651 IVC852651 JEY852651 JOU852651 JYQ852651 KIM852651 KSI852651 LCE852651 LMA852651 LVW852651 MFS852651 MPO852651 MZK852651 NJG852651 NTC852651 OCY852651 OMU852651 OWQ852651 PGM852651 PQI852651 QAE852651 QKA852651 QTW852651 RDS852651 RNO852651 RXK852651 SHG852651 SRC852651 TAY852651 TKU852651 TUQ852651 UEM852651 UOI852651 UYE852651 VIA852651 VRW852651 WBS852651 WLO852651 WVK852651 C918187 IY918187 SU918187 ACQ918187 AMM918187 AWI918187 BGE918187 BQA918187 BZW918187 CJS918187 CTO918187 DDK918187 DNG918187 DXC918187 EGY918187 EQU918187 FAQ918187 FKM918187 FUI918187 GEE918187 GOA918187 GXW918187 HHS918187 HRO918187 IBK918187 ILG918187 IVC918187 JEY918187 JOU918187 JYQ918187 KIM918187 KSI918187 LCE918187 LMA918187 LVW918187 MFS918187 MPO918187 MZK918187 NJG918187 NTC918187 OCY918187 OMU918187 OWQ918187 PGM918187 PQI918187 QAE918187 QKA918187 QTW918187 RDS918187 RNO918187 RXK918187 SHG918187 SRC918187 TAY918187 TKU918187 TUQ918187 UEM918187 UOI918187 UYE918187 VIA918187 VRW918187 WBS918187 WLO918187 WVK918187 C983723 IY983723 SU983723 ACQ983723 AMM983723 AWI983723 BGE983723 BQA983723 BZW983723 CJS983723 CTO983723 DDK983723 DNG983723 DXC983723 EGY983723 EQU983723 FAQ983723 FKM983723 FUI983723 GEE983723 GOA983723 GXW983723 HHS983723 HRO983723 IBK983723 ILG983723 IVC983723 JEY983723 JOU983723 JYQ983723 KIM983723 KSI983723 LCE983723 LMA983723 LVW983723 MFS983723 MPO983723 MZK983723 NJG983723 NTC983723 OCY983723 OMU983723 OWQ983723 PGM983723 PQI983723 QAE983723 QKA983723 QTW983723 RDS983723 RNO983723 RXK983723 SHG983723 SRC983723 TAY983723 TKU983723 TUQ983723 UEM983723 UOI983723 UYE983723 VIA983723 VRW983723 WBS983723 WLO983723 WVK983723 C633:C636 IY633:IY636 SU633:SU636 ACQ633:ACQ636 AMM633:AMM636 AWI633:AWI636 BGE633:BGE636 BQA633:BQA636 BZW633:BZW636 CJS633:CJS636 CTO633:CTO636 DDK633:DDK636 DNG633:DNG636 DXC633:DXC636 EGY633:EGY636 EQU633:EQU636 FAQ633:FAQ636 FKM633:FKM636 FUI633:FUI636 GEE633:GEE636 GOA633:GOA636 GXW633:GXW636 HHS633:HHS636 HRO633:HRO636 IBK633:IBK636 ILG633:ILG636 IVC633:IVC636 JEY633:JEY636 JOU633:JOU636 JYQ633:JYQ636 KIM633:KIM636 KSI633:KSI636 LCE633:LCE636 LMA633:LMA636 LVW633:LVW636 MFS633:MFS636 MPO633:MPO636 MZK633:MZK636 NJG633:NJG636 NTC633:NTC636 OCY633:OCY636 OMU633:OMU636 OWQ633:OWQ636 PGM633:PGM636 PQI633:PQI636 QAE633:QAE636 QKA633:QKA636 QTW633:QTW636 RDS633:RDS636 RNO633:RNO636 RXK633:RXK636 SHG633:SHG636 SRC633:SRC636 TAY633:TAY636 TKU633:TKU636 TUQ633:TUQ636 UEM633:UEM636 UOI633:UOI636 UYE633:UYE636 VIA633:VIA636 VRW633:VRW636 WBS633:WBS636 WLO633:WLO636 WVK633:WVK636 C66223:C66226 IY66223:IY66226 SU66223:SU66226 ACQ66223:ACQ66226 AMM66223:AMM66226 AWI66223:AWI66226 BGE66223:BGE66226 BQA66223:BQA66226 BZW66223:BZW66226 CJS66223:CJS66226 CTO66223:CTO66226 DDK66223:DDK66226 DNG66223:DNG66226 DXC66223:DXC66226 EGY66223:EGY66226 EQU66223:EQU66226 FAQ66223:FAQ66226 FKM66223:FKM66226 FUI66223:FUI66226 GEE66223:GEE66226 GOA66223:GOA66226 GXW66223:GXW66226 HHS66223:HHS66226 HRO66223:HRO66226 IBK66223:IBK66226 ILG66223:ILG66226 IVC66223:IVC66226 JEY66223:JEY66226 JOU66223:JOU66226 JYQ66223:JYQ66226 KIM66223:KIM66226 KSI66223:KSI66226 LCE66223:LCE66226 LMA66223:LMA66226 LVW66223:LVW66226 MFS66223:MFS66226 MPO66223:MPO66226 MZK66223:MZK66226 NJG66223:NJG66226 NTC66223:NTC66226 OCY66223:OCY66226 OMU66223:OMU66226 OWQ66223:OWQ66226 PGM66223:PGM66226 PQI66223:PQI66226 QAE66223:QAE66226 QKA66223:QKA66226 QTW66223:QTW66226 RDS66223:RDS66226 RNO66223:RNO66226 RXK66223:RXK66226 SHG66223:SHG66226 SRC66223:SRC66226 TAY66223:TAY66226 TKU66223:TKU66226 TUQ66223:TUQ66226 UEM66223:UEM66226 UOI66223:UOI66226 UYE66223:UYE66226 VIA66223:VIA66226 VRW66223:VRW66226 WBS66223:WBS66226 WLO66223:WLO66226 WVK66223:WVK66226 C131759:C131762 IY131759:IY131762 SU131759:SU131762 ACQ131759:ACQ131762 AMM131759:AMM131762 AWI131759:AWI131762 BGE131759:BGE131762 BQA131759:BQA131762 BZW131759:BZW131762 CJS131759:CJS131762 CTO131759:CTO131762 DDK131759:DDK131762 DNG131759:DNG131762 DXC131759:DXC131762 EGY131759:EGY131762 EQU131759:EQU131762 FAQ131759:FAQ131762 FKM131759:FKM131762 FUI131759:FUI131762 GEE131759:GEE131762 GOA131759:GOA131762 GXW131759:GXW131762 HHS131759:HHS131762 HRO131759:HRO131762 IBK131759:IBK131762 ILG131759:ILG131762 IVC131759:IVC131762 JEY131759:JEY131762 JOU131759:JOU131762 JYQ131759:JYQ131762 KIM131759:KIM131762 KSI131759:KSI131762 LCE131759:LCE131762 LMA131759:LMA131762 LVW131759:LVW131762 MFS131759:MFS131762 MPO131759:MPO131762 MZK131759:MZK131762 NJG131759:NJG131762 NTC131759:NTC131762 OCY131759:OCY131762 OMU131759:OMU131762 OWQ131759:OWQ131762 PGM131759:PGM131762 PQI131759:PQI131762 QAE131759:QAE131762 QKA131759:QKA131762 QTW131759:QTW131762 RDS131759:RDS131762 RNO131759:RNO131762 RXK131759:RXK131762 SHG131759:SHG131762 SRC131759:SRC131762 TAY131759:TAY131762 TKU131759:TKU131762 TUQ131759:TUQ131762 UEM131759:UEM131762 UOI131759:UOI131762 UYE131759:UYE131762 VIA131759:VIA131762 VRW131759:VRW131762 WBS131759:WBS131762 WLO131759:WLO131762 WVK131759:WVK131762 C197295:C197298 IY197295:IY197298 SU197295:SU197298 ACQ197295:ACQ197298 AMM197295:AMM197298 AWI197295:AWI197298 BGE197295:BGE197298 BQA197295:BQA197298 BZW197295:BZW197298 CJS197295:CJS197298 CTO197295:CTO197298 DDK197295:DDK197298 DNG197295:DNG197298 DXC197295:DXC197298 EGY197295:EGY197298 EQU197295:EQU197298 FAQ197295:FAQ197298 FKM197295:FKM197298 FUI197295:FUI197298 GEE197295:GEE197298 GOA197295:GOA197298 GXW197295:GXW197298 HHS197295:HHS197298 HRO197295:HRO197298 IBK197295:IBK197298 ILG197295:ILG197298 IVC197295:IVC197298 JEY197295:JEY197298 JOU197295:JOU197298 JYQ197295:JYQ197298 KIM197295:KIM197298 KSI197295:KSI197298 LCE197295:LCE197298 LMA197295:LMA197298 LVW197295:LVW197298 MFS197295:MFS197298 MPO197295:MPO197298 MZK197295:MZK197298 NJG197295:NJG197298 NTC197295:NTC197298 OCY197295:OCY197298 OMU197295:OMU197298 OWQ197295:OWQ197298 PGM197295:PGM197298 PQI197295:PQI197298 QAE197295:QAE197298 QKA197295:QKA197298 QTW197295:QTW197298 RDS197295:RDS197298 RNO197295:RNO197298 RXK197295:RXK197298 SHG197295:SHG197298 SRC197295:SRC197298 TAY197295:TAY197298 TKU197295:TKU197298 TUQ197295:TUQ197298 UEM197295:UEM197298 UOI197295:UOI197298 UYE197295:UYE197298 VIA197295:VIA197298 VRW197295:VRW197298 WBS197295:WBS197298 WLO197295:WLO197298 WVK197295:WVK197298 C262831:C262834 IY262831:IY262834 SU262831:SU262834 ACQ262831:ACQ262834 AMM262831:AMM262834 AWI262831:AWI262834 BGE262831:BGE262834 BQA262831:BQA262834 BZW262831:BZW262834 CJS262831:CJS262834 CTO262831:CTO262834 DDK262831:DDK262834 DNG262831:DNG262834 DXC262831:DXC262834 EGY262831:EGY262834 EQU262831:EQU262834 FAQ262831:FAQ262834 FKM262831:FKM262834 FUI262831:FUI262834 GEE262831:GEE262834 GOA262831:GOA262834 GXW262831:GXW262834 HHS262831:HHS262834 HRO262831:HRO262834 IBK262831:IBK262834 ILG262831:ILG262834 IVC262831:IVC262834 JEY262831:JEY262834 JOU262831:JOU262834 JYQ262831:JYQ262834 KIM262831:KIM262834 KSI262831:KSI262834 LCE262831:LCE262834 LMA262831:LMA262834 LVW262831:LVW262834 MFS262831:MFS262834 MPO262831:MPO262834 MZK262831:MZK262834 NJG262831:NJG262834 NTC262831:NTC262834 OCY262831:OCY262834 OMU262831:OMU262834 OWQ262831:OWQ262834 PGM262831:PGM262834 PQI262831:PQI262834 QAE262831:QAE262834 QKA262831:QKA262834 QTW262831:QTW262834 RDS262831:RDS262834 RNO262831:RNO262834 RXK262831:RXK262834 SHG262831:SHG262834 SRC262831:SRC262834 TAY262831:TAY262834 TKU262831:TKU262834 TUQ262831:TUQ262834 UEM262831:UEM262834 UOI262831:UOI262834 UYE262831:UYE262834 VIA262831:VIA262834 VRW262831:VRW262834 WBS262831:WBS262834 WLO262831:WLO262834 WVK262831:WVK262834 C328367:C328370 IY328367:IY328370 SU328367:SU328370 ACQ328367:ACQ328370 AMM328367:AMM328370 AWI328367:AWI328370 BGE328367:BGE328370 BQA328367:BQA328370 BZW328367:BZW328370 CJS328367:CJS328370 CTO328367:CTO328370 DDK328367:DDK328370 DNG328367:DNG328370 DXC328367:DXC328370 EGY328367:EGY328370 EQU328367:EQU328370 FAQ328367:FAQ328370 FKM328367:FKM328370 FUI328367:FUI328370 GEE328367:GEE328370 GOA328367:GOA328370 GXW328367:GXW328370 HHS328367:HHS328370 HRO328367:HRO328370 IBK328367:IBK328370 ILG328367:ILG328370 IVC328367:IVC328370 JEY328367:JEY328370 JOU328367:JOU328370 JYQ328367:JYQ328370 KIM328367:KIM328370 KSI328367:KSI328370 LCE328367:LCE328370 LMA328367:LMA328370 LVW328367:LVW328370 MFS328367:MFS328370 MPO328367:MPO328370 MZK328367:MZK328370 NJG328367:NJG328370 NTC328367:NTC328370 OCY328367:OCY328370 OMU328367:OMU328370 OWQ328367:OWQ328370 PGM328367:PGM328370 PQI328367:PQI328370 QAE328367:QAE328370 QKA328367:QKA328370 QTW328367:QTW328370 RDS328367:RDS328370 RNO328367:RNO328370 RXK328367:RXK328370 SHG328367:SHG328370 SRC328367:SRC328370 TAY328367:TAY328370 TKU328367:TKU328370 TUQ328367:TUQ328370 UEM328367:UEM328370 UOI328367:UOI328370 UYE328367:UYE328370 VIA328367:VIA328370 VRW328367:VRW328370 WBS328367:WBS328370 WLO328367:WLO328370 WVK328367:WVK328370 C393903:C393906 IY393903:IY393906 SU393903:SU393906 ACQ393903:ACQ393906 AMM393903:AMM393906 AWI393903:AWI393906 BGE393903:BGE393906 BQA393903:BQA393906 BZW393903:BZW393906 CJS393903:CJS393906 CTO393903:CTO393906 DDK393903:DDK393906 DNG393903:DNG393906 DXC393903:DXC393906 EGY393903:EGY393906 EQU393903:EQU393906 FAQ393903:FAQ393906 FKM393903:FKM393906 FUI393903:FUI393906 GEE393903:GEE393906 GOA393903:GOA393906 GXW393903:GXW393906 HHS393903:HHS393906 HRO393903:HRO393906 IBK393903:IBK393906 ILG393903:ILG393906 IVC393903:IVC393906 JEY393903:JEY393906 JOU393903:JOU393906 JYQ393903:JYQ393906 KIM393903:KIM393906 KSI393903:KSI393906 LCE393903:LCE393906 LMA393903:LMA393906 LVW393903:LVW393906 MFS393903:MFS393906 MPO393903:MPO393906 MZK393903:MZK393906 NJG393903:NJG393906 NTC393903:NTC393906 OCY393903:OCY393906 OMU393903:OMU393906 OWQ393903:OWQ393906 PGM393903:PGM393906 PQI393903:PQI393906 QAE393903:QAE393906 QKA393903:QKA393906 QTW393903:QTW393906 RDS393903:RDS393906 RNO393903:RNO393906 RXK393903:RXK393906 SHG393903:SHG393906 SRC393903:SRC393906 TAY393903:TAY393906 TKU393903:TKU393906 TUQ393903:TUQ393906 UEM393903:UEM393906 UOI393903:UOI393906 UYE393903:UYE393906 VIA393903:VIA393906 VRW393903:VRW393906 WBS393903:WBS393906 WLO393903:WLO393906 WVK393903:WVK393906 C459439:C459442 IY459439:IY459442 SU459439:SU459442 ACQ459439:ACQ459442 AMM459439:AMM459442 AWI459439:AWI459442 BGE459439:BGE459442 BQA459439:BQA459442 BZW459439:BZW459442 CJS459439:CJS459442 CTO459439:CTO459442 DDK459439:DDK459442 DNG459439:DNG459442 DXC459439:DXC459442 EGY459439:EGY459442 EQU459439:EQU459442 FAQ459439:FAQ459442 FKM459439:FKM459442 FUI459439:FUI459442 GEE459439:GEE459442 GOA459439:GOA459442 GXW459439:GXW459442 HHS459439:HHS459442 HRO459439:HRO459442 IBK459439:IBK459442 ILG459439:ILG459442 IVC459439:IVC459442 JEY459439:JEY459442 JOU459439:JOU459442 JYQ459439:JYQ459442 KIM459439:KIM459442 KSI459439:KSI459442 LCE459439:LCE459442 LMA459439:LMA459442 LVW459439:LVW459442 MFS459439:MFS459442 MPO459439:MPO459442 MZK459439:MZK459442 NJG459439:NJG459442 NTC459439:NTC459442 OCY459439:OCY459442 OMU459439:OMU459442 OWQ459439:OWQ459442 PGM459439:PGM459442 PQI459439:PQI459442 QAE459439:QAE459442 QKA459439:QKA459442 QTW459439:QTW459442 RDS459439:RDS459442 RNO459439:RNO459442 RXK459439:RXK459442 SHG459439:SHG459442 SRC459439:SRC459442 TAY459439:TAY459442 TKU459439:TKU459442 TUQ459439:TUQ459442 UEM459439:UEM459442 UOI459439:UOI459442 UYE459439:UYE459442 VIA459439:VIA459442 VRW459439:VRW459442 WBS459439:WBS459442 WLO459439:WLO459442 WVK459439:WVK459442 C524975:C524978 IY524975:IY524978 SU524975:SU524978 ACQ524975:ACQ524978 AMM524975:AMM524978 AWI524975:AWI524978 BGE524975:BGE524978 BQA524975:BQA524978 BZW524975:BZW524978 CJS524975:CJS524978 CTO524975:CTO524978 DDK524975:DDK524978 DNG524975:DNG524978 DXC524975:DXC524978 EGY524975:EGY524978 EQU524975:EQU524978 FAQ524975:FAQ524978 FKM524975:FKM524978 FUI524975:FUI524978 GEE524975:GEE524978 GOA524975:GOA524978 GXW524975:GXW524978 HHS524975:HHS524978 HRO524975:HRO524978 IBK524975:IBK524978 ILG524975:ILG524978 IVC524975:IVC524978 JEY524975:JEY524978 JOU524975:JOU524978 JYQ524975:JYQ524978 KIM524975:KIM524978 KSI524975:KSI524978 LCE524975:LCE524978 LMA524975:LMA524978 LVW524975:LVW524978 MFS524975:MFS524978 MPO524975:MPO524978 MZK524975:MZK524978 NJG524975:NJG524978 NTC524975:NTC524978 OCY524975:OCY524978 OMU524975:OMU524978 OWQ524975:OWQ524978 PGM524975:PGM524978 PQI524975:PQI524978 QAE524975:QAE524978 QKA524975:QKA524978 QTW524975:QTW524978 RDS524975:RDS524978 RNO524975:RNO524978 RXK524975:RXK524978 SHG524975:SHG524978 SRC524975:SRC524978 TAY524975:TAY524978 TKU524975:TKU524978 TUQ524975:TUQ524978 UEM524975:UEM524978 UOI524975:UOI524978 UYE524975:UYE524978 VIA524975:VIA524978 VRW524975:VRW524978 WBS524975:WBS524978 WLO524975:WLO524978 WVK524975:WVK524978 C590511:C590514 IY590511:IY590514 SU590511:SU590514 ACQ590511:ACQ590514 AMM590511:AMM590514 AWI590511:AWI590514 BGE590511:BGE590514 BQA590511:BQA590514 BZW590511:BZW590514 CJS590511:CJS590514 CTO590511:CTO590514 DDK590511:DDK590514 DNG590511:DNG590514 DXC590511:DXC590514 EGY590511:EGY590514 EQU590511:EQU590514 FAQ590511:FAQ590514 FKM590511:FKM590514 FUI590511:FUI590514 GEE590511:GEE590514 GOA590511:GOA590514 GXW590511:GXW590514 HHS590511:HHS590514 HRO590511:HRO590514 IBK590511:IBK590514 ILG590511:ILG590514 IVC590511:IVC590514 JEY590511:JEY590514 JOU590511:JOU590514 JYQ590511:JYQ590514 KIM590511:KIM590514 KSI590511:KSI590514 LCE590511:LCE590514 LMA590511:LMA590514 LVW590511:LVW590514 MFS590511:MFS590514 MPO590511:MPO590514 MZK590511:MZK590514 NJG590511:NJG590514 NTC590511:NTC590514 OCY590511:OCY590514 OMU590511:OMU590514 OWQ590511:OWQ590514 PGM590511:PGM590514 PQI590511:PQI590514 QAE590511:QAE590514 QKA590511:QKA590514 QTW590511:QTW590514 RDS590511:RDS590514 RNO590511:RNO590514 RXK590511:RXK590514 SHG590511:SHG590514 SRC590511:SRC590514 TAY590511:TAY590514 TKU590511:TKU590514 TUQ590511:TUQ590514 UEM590511:UEM590514 UOI590511:UOI590514 UYE590511:UYE590514 VIA590511:VIA590514 VRW590511:VRW590514 WBS590511:WBS590514 WLO590511:WLO590514 WVK590511:WVK590514 C656047:C656050 IY656047:IY656050 SU656047:SU656050 ACQ656047:ACQ656050 AMM656047:AMM656050 AWI656047:AWI656050 BGE656047:BGE656050 BQA656047:BQA656050 BZW656047:BZW656050 CJS656047:CJS656050 CTO656047:CTO656050 DDK656047:DDK656050 DNG656047:DNG656050 DXC656047:DXC656050 EGY656047:EGY656050 EQU656047:EQU656050 FAQ656047:FAQ656050 FKM656047:FKM656050 FUI656047:FUI656050 GEE656047:GEE656050 GOA656047:GOA656050 GXW656047:GXW656050 HHS656047:HHS656050 HRO656047:HRO656050 IBK656047:IBK656050 ILG656047:ILG656050 IVC656047:IVC656050 JEY656047:JEY656050 JOU656047:JOU656050 JYQ656047:JYQ656050 KIM656047:KIM656050 KSI656047:KSI656050 LCE656047:LCE656050 LMA656047:LMA656050 LVW656047:LVW656050 MFS656047:MFS656050 MPO656047:MPO656050 MZK656047:MZK656050 NJG656047:NJG656050 NTC656047:NTC656050 OCY656047:OCY656050 OMU656047:OMU656050 OWQ656047:OWQ656050 PGM656047:PGM656050 PQI656047:PQI656050 QAE656047:QAE656050 QKA656047:QKA656050 QTW656047:QTW656050 RDS656047:RDS656050 RNO656047:RNO656050 RXK656047:RXK656050 SHG656047:SHG656050 SRC656047:SRC656050 TAY656047:TAY656050 TKU656047:TKU656050 TUQ656047:TUQ656050 UEM656047:UEM656050 UOI656047:UOI656050 UYE656047:UYE656050 VIA656047:VIA656050 VRW656047:VRW656050 WBS656047:WBS656050 WLO656047:WLO656050 WVK656047:WVK656050 C721583:C721586 IY721583:IY721586 SU721583:SU721586 ACQ721583:ACQ721586 AMM721583:AMM721586 AWI721583:AWI721586 BGE721583:BGE721586 BQA721583:BQA721586 BZW721583:BZW721586 CJS721583:CJS721586 CTO721583:CTO721586 DDK721583:DDK721586 DNG721583:DNG721586 DXC721583:DXC721586 EGY721583:EGY721586 EQU721583:EQU721586 FAQ721583:FAQ721586 FKM721583:FKM721586 FUI721583:FUI721586 GEE721583:GEE721586 GOA721583:GOA721586 GXW721583:GXW721586 HHS721583:HHS721586 HRO721583:HRO721586 IBK721583:IBK721586 ILG721583:ILG721586 IVC721583:IVC721586 JEY721583:JEY721586 JOU721583:JOU721586 JYQ721583:JYQ721586 KIM721583:KIM721586 KSI721583:KSI721586 LCE721583:LCE721586 LMA721583:LMA721586 LVW721583:LVW721586 MFS721583:MFS721586 MPO721583:MPO721586 MZK721583:MZK721586 NJG721583:NJG721586 NTC721583:NTC721586 OCY721583:OCY721586 OMU721583:OMU721586 OWQ721583:OWQ721586 PGM721583:PGM721586 PQI721583:PQI721586 QAE721583:QAE721586 QKA721583:QKA721586 QTW721583:QTW721586 RDS721583:RDS721586 RNO721583:RNO721586 RXK721583:RXK721586 SHG721583:SHG721586 SRC721583:SRC721586 TAY721583:TAY721586 TKU721583:TKU721586 TUQ721583:TUQ721586 UEM721583:UEM721586 UOI721583:UOI721586 UYE721583:UYE721586 VIA721583:VIA721586 VRW721583:VRW721586 WBS721583:WBS721586 WLO721583:WLO721586 WVK721583:WVK721586 C787119:C787122 IY787119:IY787122 SU787119:SU787122 ACQ787119:ACQ787122 AMM787119:AMM787122 AWI787119:AWI787122 BGE787119:BGE787122 BQA787119:BQA787122 BZW787119:BZW787122 CJS787119:CJS787122 CTO787119:CTO787122 DDK787119:DDK787122 DNG787119:DNG787122 DXC787119:DXC787122 EGY787119:EGY787122 EQU787119:EQU787122 FAQ787119:FAQ787122 FKM787119:FKM787122 FUI787119:FUI787122 GEE787119:GEE787122 GOA787119:GOA787122 GXW787119:GXW787122 HHS787119:HHS787122 HRO787119:HRO787122 IBK787119:IBK787122 ILG787119:ILG787122 IVC787119:IVC787122 JEY787119:JEY787122 JOU787119:JOU787122 JYQ787119:JYQ787122 KIM787119:KIM787122 KSI787119:KSI787122 LCE787119:LCE787122 LMA787119:LMA787122 LVW787119:LVW787122 MFS787119:MFS787122 MPO787119:MPO787122 MZK787119:MZK787122 NJG787119:NJG787122 NTC787119:NTC787122 OCY787119:OCY787122 OMU787119:OMU787122 OWQ787119:OWQ787122 PGM787119:PGM787122 PQI787119:PQI787122 QAE787119:QAE787122 QKA787119:QKA787122 QTW787119:QTW787122 RDS787119:RDS787122 RNO787119:RNO787122 RXK787119:RXK787122 SHG787119:SHG787122 SRC787119:SRC787122 TAY787119:TAY787122 TKU787119:TKU787122 TUQ787119:TUQ787122 UEM787119:UEM787122 UOI787119:UOI787122 UYE787119:UYE787122 VIA787119:VIA787122 VRW787119:VRW787122 WBS787119:WBS787122 WLO787119:WLO787122 WVK787119:WVK787122 C852655:C852658 IY852655:IY852658 SU852655:SU852658 ACQ852655:ACQ852658 AMM852655:AMM852658 AWI852655:AWI852658 BGE852655:BGE852658 BQA852655:BQA852658 BZW852655:BZW852658 CJS852655:CJS852658 CTO852655:CTO852658 DDK852655:DDK852658 DNG852655:DNG852658 DXC852655:DXC852658 EGY852655:EGY852658 EQU852655:EQU852658 FAQ852655:FAQ852658 FKM852655:FKM852658 FUI852655:FUI852658 GEE852655:GEE852658 GOA852655:GOA852658 GXW852655:GXW852658 HHS852655:HHS852658 HRO852655:HRO852658 IBK852655:IBK852658 ILG852655:ILG852658 IVC852655:IVC852658 JEY852655:JEY852658 JOU852655:JOU852658 JYQ852655:JYQ852658 KIM852655:KIM852658 KSI852655:KSI852658 LCE852655:LCE852658 LMA852655:LMA852658 LVW852655:LVW852658 MFS852655:MFS852658 MPO852655:MPO852658 MZK852655:MZK852658 NJG852655:NJG852658 NTC852655:NTC852658 OCY852655:OCY852658 OMU852655:OMU852658 OWQ852655:OWQ852658 PGM852655:PGM852658 PQI852655:PQI852658 QAE852655:QAE852658 QKA852655:QKA852658 QTW852655:QTW852658 RDS852655:RDS852658 RNO852655:RNO852658 RXK852655:RXK852658 SHG852655:SHG852658 SRC852655:SRC852658 TAY852655:TAY852658 TKU852655:TKU852658 TUQ852655:TUQ852658 UEM852655:UEM852658 UOI852655:UOI852658 UYE852655:UYE852658 VIA852655:VIA852658 VRW852655:VRW852658 WBS852655:WBS852658 WLO852655:WLO852658 WVK852655:WVK852658 C918191:C918194 IY918191:IY918194 SU918191:SU918194 ACQ918191:ACQ918194 AMM918191:AMM918194 AWI918191:AWI918194 BGE918191:BGE918194 BQA918191:BQA918194 BZW918191:BZW918194 CJS918191:CJS918194 CTO918191:CTO918194 DDK918191:DDK918194 DNG918191:DNG918194 DXC918191:DXC918194 EGY918191:EGY918194 EQU918191:EQU918194 FAQ918191:FAQ918194 FKM918191:FKM918194 FUI918191:FUI918194 GEE918191:GEE918194 GOA918191:GOA918194 GXW918191:GXW918194 HHS918191:HHS918194 HRO918191:HRO918194 IBK918191:IBK918194 ILG918191:ILG918194 IVC918191:IVC918194 JEY918191:JEY918194 JOU918191:JOU918194 JYQ918191:JYQ918194 KIM918191:KIM918194 KSI918191:KSI918194 LCE918191:LCE918194 LMA918191:LMA918194 LVW918191:LVW918194 MFS918191:MFS918194 MPO918191:MPO918194 MZK918191:MZK918194 NJG918191:NJG918194 NTC918191:NTC918194 OCY918191:OCY918194 OMU918191:OMU918194 OWQ918191:OWQ918194 PGM918191:PGM918194 PQI918191:PQI918194 QAE918191:QAE918194 QKA918191:QKA918194 QTW918191:QTW918194 RDS918191:RDS918194 RNO918191:RNO918194 RXK918191:RXK918194 SHG918191:SHG918194 SRC918191:SRC918194 TAY918191:TAY918194 TKU918191:TKU918194 TUQ918191:TUQ918194 UEM918191:UEM918194 UOI918191:UOI918194 UYE918191:UYE918194 VIA918191:VIA918194 VRW918191:VRW918194 WBS918191:WBS918194 WLO918191:WLO918194 WVK918191:WVK918194 C983727:C983730 IY983727:IY983730 SU983727:SU983730 ACQ983727:ACQ983730 AMM983727:AMM983730 AWI983727:AWI983730 BGE983727:BGE983730 BQA983727:BQA983730 BZW983727:BZW983730 CJS983727:CJS983730 CTO983727:CTO983730 DDK983727:DDK983730 DNG983727:DNG983730 DXC983727:DXC983730 EGY983727:EGY983730 EQU983727:EQU983730 FAQ983727:FAQ983730 FKM983727:FKM983730 FUI983727:FUI983730 GEE983727:GEE983730 GOA983727:GOA983730 GXW983727:GXW983730 HHS983727:HHS983730 HRO983727:HRO983730 IBK983727:IBK983730 ILG983727:ILG983730 IVC983727:IVC983730 JEY983727:JEY983730 JOU983727:JOU983730 JYQ983727:JYQ983730 KIM983727:KIM983730 KSI983727:KSI983730 LCE983727:LCE983730 LMA983727:LMA983730 LVW983727:LVW983730 MFS983727:MFS983730 MPO983727:MPO983730 MZK983727:MZK983730 NJG983727:NJG983730 NTC983727:NTC983730 OCY983727:OCY983730 OMU983727:OMU983730 OWQ983727:OWQ983730 PGM983727:PGM983730 PQI983727:PQI983730 QAE983727:QAE983730 QKA983727:QKA983730 QTW983727:QTW983730 RDS983727:RDS983730 RNO983727:RNO983730 RXK983727:RXK983730 SHG983727:SHG983730 SRC983727:SRC983730 TAY983727:TAY983730 TKU983727:TKU983730 TUQ983727:TUQ983730 UEM983727:UEM983730 UOI983727:UOI983730 UYE983727:UYE983730 VIA983727:VIA983730 VRW983727:VRW983730 WBS983727:WBS983730 WLO983727:WLO983730 WVK983727:WVK983730 C642:C643 IY642:IY643 SU642:SU643 ACQ642:ACQ643 AMM642:AMM643 AWI642:AWI643 BGE642:BGE643 BQA642:BQA643 BZW642:BZW643 CJS642:CJS643 CTO642:CTO643 DDK642:DDK643 DNG642:DNG643 DXC642:DXC643 EGY642:EGY643 EQU642:EQU643 FAQ642:FAQ643 FKM642:FKM643 FUI642:FUI643 GEE642:GEE643 GOA642:GOA643 GXW642:GXW643 HHS642:HHS643 HRO642:HRO643 IBK642:IBK643 ILG642:ILG643 IVC642:IVC643 JEY642:JEY643 JOU642:JOU643 JYQ642:JYQ643 KIM642:KIM643 KSI642:KSI643 LCE642:LCE643 LMA642:LMA643 LVW642:LVW643 MFS642:MFS643 MPO642:MPO643 MZK642:MZK643 NJG642:NJG643 NTC642:NTC643 OCY642:OCY643 OMU642:OMU643 OWQ642:OWQ643 PGM642:PGM643 PQI642:PQI643 QAE642:QAE643 QKA642:QKA643 QTW642:QTW643 RDS642:RDS643 RNO642:RNO643 RXK642:RXK643 SHG642:SHG643 SRC642:SRC643 TAY642:TAY643 TKU642:TKU643 TUQ642:TUQ643 UEM642:UEM643 UOI642:UOI643 UYE642:UYE643 VIA642:VIA643 VRW642:VRW643 WBS642:WBS643 WLO642:WLO643 WVK642:WVK643 C66232:C66233 IY66232:IY66233 SU66232:SU66233 ACQ66232:ACQ66233 AMM66232:AMM66233 AWI66232:AWI66233 BGE66232:BGE66233 BQA66232:BQA66233 BZW66232:BZW66233 CJS66232:CJS66233 CTO66232:CTO66233 DDK66232:DDK66233 DNG66232:DNG66233 DXC66232:DXC66233 EGY66232:EGY66233 EQU66232:EQU66233 FAQ66232:FAQ66233 FKM66232:FKM66233 FUI66232:FUI66233 GEE66232:GEE66233 GOA66232:GOA66233 GXW66232:GXW66233 HHS66232:HHS66233 HRO66232:HRO66233 IBK66232:IBK66233 ILG66232:ILG66233 IVC66232:IVC66233 JEY66232:JEY66233 JOU66232:JOU66233 JYQ66232:JYQ66233 KIM66232:KIM66233 KSI66232:KSI66233 LCE66232:LCE66233 LMA66232:LMA66233 LVW66232:LVW66233 MFS66232:MFS66233 MPO66232:MPO66233 MZK66232:MZK66233 NJG66232:NJG66233 NTC66232:NTC66233 OCY66232:OCY66233 OMU66232:OMU66233 OWQ66232:OWQ66233 PGM66232:PGM66233 PQI66232:PQI66233 QAE66232:QAE66233 QKA66232:QKA66233 QTW66232:QTW66233 RDS66232:RDS66233 RNO66232:RNO66233 RXK66232:RXK66233 SHG66232:SHG66233 SRC66232:SRC66233 TAY66232:TAY66233 TKU66232:TKU66233 TUQ66232:TUQ66233 UEM66232:UEM66233 UOI66232:UOI66233 UYE66232:UYE66233 VIA66232:VIA66233 VRW66232:VRW66233 WBS66232:WBS66233 WLO66232:WLO66233 WVK66232:WVK66233 C131768:C131769 IY131768:IY131769 SU131768:SU131769 ACQ131768:ACQ131769 AMM131768:AMM131769 AWI131768:AWI131769 BGE131768:BGE131769 BQA131768:BQA131769 BZW131768:BZW131769 CJS131768:CJS131769 CTO131768:CTO131769 DDK131768:DDK131769 DNG131768:DNG131769 DXC131768:DXC131769 EGY131768:EGY131769 EQU131768:EQU131769 FAQ131768:FAQ131769 FKM131768:FKM131769 FUI131768:FUI131769 GEE131768:GEE131769 GOA131768:GOA131769 GXW131768:GXW131769 HHS131768:HHS131769 HRO131768:HRO131769 IBK131768:IBK131769 ILG131768:ILG131769 IVC131768:IVC131769 JEY131768:JEY131769 JOU131768:JOU131769 JYQ131768:JYQ131769 KIM131768:KIM131769 KSI131768:KSI131769 LCE131768:LCE131769 LMA131768:LMA131769 LVW131768:LVW131769 MFS131768:MFS131769 MPO131768:MPO131769 MZK131768:MZK131769 NJG131768:NJG131769 NTC131768:NTC131769 OCY131768:OCY131769 OMU131768:OMU131769 OWQ131768:OWQ131769 PGM131768:PGM131769 PQI131768:PQI131769 QAE131768:QAE131769 QKA131768:QKA131769 QTW131768:QTW131769 RDS131768:RDS131769 RNO131768:RNO131769 RXK131768:RXK131769 SHG131768:SHG131769 SRC131768:SRC131769 TAY131768:TAY131769 TKU131768:TKU131769 TUQ131768:TUQ131769 UEM131768:UEM131769 UOI131768:UOI131769 UYE131768:UYE131769 VIA131768:VIA131769 VRW131768:VRW131769 WBS131768:WBS131769 WLO131768:WLO131769 WVK131768:WVK131769 C197304:C197305 IY197304:IY197305 SU197304:SU197305 ACQ197304:ACQ197305 AMM197304:AMM197305 AWI197304:AWI197305 BGE197304:BGE197305 BQA197304:BQA197305 BZW197304:BZW197305 CJS197304:CJS197305 CTO197304:CTO197305 DDK197304:DDK197305 DNG197304:DNG197305 DXC197304:DXC197305 EGY197304:EGY197305 EQU197304:EQU197305 FAQ197304:FAQ197305 FKM197304:FKM197305 FUI197304:FUI197305 GEE197304:GEE197305 GOA197304:GOA197305 GXW197304:GXW197305 HHS197304:HHS197305 HRO197304:HRO197305 IBK197304:IBK197305 ILG197304:ILG197305 IVC197304:IVC197305 JEY197304:JEY197305 JOU197304:JOU197305 JYQ197304:JYQ197305 KIM197304:KIM197305 KSI197304:KSI197305 LCE197304:LCE197305 LMA197304:LMA197305 LVW197304:LVW197305 MFS197304:MFS197305 MPO197304:MPO197305 MZK197304:MZK197305 NJG197304:NJG197305 NTC197304:NTC197305 OCY197304:OCY197305 OMU197304:OMU197305 OWQ197304:OWQ197305 PGM197304:PGM197305 PQI197304:PQI197305 QAE197304:QAE197305 QKA197304:QKA197305 QTW197304:QTW197305 RDS197304:RDS197305 RNO197304:RNO197305 RXK197304:RXK197305 SHG197304:SHG197305 SRC197304:SRC197305 TAY197304:TAY197305 TKU197304:TKU197305 TUQ197304:TUQ197305 UEM197304:UEM197305 UOI197304:UOI197305 UYE197304:UYE197305 VIA197304:VIA197305 VRW197304:VRW197305 WBS197304:WBS197305 WLO197304:WLO197305 WVK197304:WVK197305 C262840:C262841 IY262840:IY262841 SU262840:SU262841 ACQ262840:ACQ262841 AMM262840:AMM262841 AWI262840:AWI262841 BGE262840:BGE262841 BQA262840:BQA262841 BZW262840:BZW262841 CJS262840:CJS262841 CTO262840:CTO262841 DDK262840:DDK262841 DNG262840:DNG262841 DXC262840:DXC262841 EGY262840:EGY262841 EQU262840:EQU262841 FAQ262840:FAQ262841 FKM262840:FKM262841 FUI262840:FUI262841 GEE262840:GEE262841 GOA262840:GOA262841 GXW262840:GXW262841 HHS262840:HHS262841 HRO262840:HRO262841 IBK262840:IBK262841 ILG262840:ILG262841 IVC262840:IVC262841 JEY262840:JEY262841 JOU262840:JOU262841 JYQ262840:JYQ262841 KIM262840:KIM262841 KSI262840:KSI262841 LCE262840:LCE262841 LMA262840:LMA262841 LVW262840:LVW262841 MFS262840:MFS262841 MPO262840:MPO262841 MZK262840:MZK262841 NJG262840:NJG262841 NTC262840:NTC262841 OCY262840:OCY262841 OMU262840:OMU262841 OWQ262840:OWQ262841 PGM262840:PGM262841 PQI262840:PQI262841 QAE262840:QAE262841 QKA262840:QKA262841 QTW262840:QTW262841 RDS262840:RDS262841 RNO262840:RNO262841 RXK262840:RXK262841 SHG262840:SHG262841 SRC262840:SRC262841 TAY262840:TAY262841 TKU262840:TKU262841 TUQ262840:TUQ262841 UEM262840:UEM262841 UOI262840:UOI262841 UYE262840:UYE262841 VIA262840:VIA262841 VRW262840:VRW262841 WBS262840:WBS262841 WLO262840:WLO262841 WVK262840:WVK262841 C328376:C328377 IY328376:IY328377 SU328376:SU328377 ACQ328376:ACQ328377 AMM328376:AMM328377 AWI328376:AWI328377 BGE328376:BGE328377 BQA328376:BQA328377 BZW328376:BZW328377 CJS328376:CJS328377 CTO328376:CTO328377 DDK328376:DDK328377 DNG328376:DNG328377 DXC328376:DXC328377 EGY328376:EGY328377 EQU328376:EQU328377 FAQ328376:FAQ328377 FKM328376:FKM328377 FUI328376:FUI328377 GEE328376:GEE328377 GOA328376:GOA328377 GXW328376:GXW328377 HHS328376:HHS328377 HRO328376:HRO328377 IBK328376:IBK328377 ILG328376:ILG328377 IVC328376:IVC328377 JEY328376:JEY328377 JOU328376:JOU328377 JYQ328376:JYQ328377 KIM328376:KIM328377 KSI328376:KSI328377 LCE328376:LCE328377 LMA328376:LMA328377 LVW328376:LVW328377 MFS328376:MFS328377 MPO328376:MPO328377 MZK328376:MZK328377 NJG328376:NJG328377 NTC328376:NTC328377 OCY328376:OCY328377 OMU328376:OMU328377 OWQ328376:OWQ328377 PGM328376:PGM328377 PQI328376:PQI328377 QAE328376:QAE328377 QKA328376:QKA328377 QTW328376:QTW328377 RDS328376:RDS328377 RNO328376:RNO328377 RXK328376:RXK328377 SHG328376:SHG328377 SRC328376:SRC328377 TAY328376:TAY328377 TKU328376:TKU328377 TUQ328376:TUQ328377 UEM328376:UEM328377 UOI328376:UOI328377 UYE328376:UYE328377 VIA328376:VIA328377 VRW328376:VRW328377 WBS328376:WBS328377 WLO328376:WLO328377 WVK328376:WVK328377 C393912:C393913 IY393912:IY393913 SU393912:SU393913 ACQ393912:ACQ393913 AMM393912:AMM393913 AWI393912:AWI393913 BGE393912:BGE393913 BQA393912:BQA393913 BZW393912:BZW393913 CJS393912:CJS393913 CTO393912:CTO393913 DDK393912:DDK393913 DNG393912:DNG393913 DXC393912:DXC393913 EGY393912:EGY393913 EQU393912:EQU393913 FAQ393912:FAQ393913 FKM393912:FKM393913 FUI393912:FUI393913 GEE393912:GEE393913 GOA393912:GOA393913 GXW393912:GXW393913 HHS393912:HHS393913 HRO393912:HRO393913 IBK393912:IBK393913 ILG393912:ILG393913 IVC393912:IVC393913 JEY393912:JEY393913 JOU393912:JOU393913 JYQ393912:JYQ393913 KIM393912:KIM393913 KSI393912:KSI393913 LCE393912:LCE393913 LMA393912:LMA393913 LVW393912:LVW393913 MFS393912:MFS393913 MPO393912:MPO393913 MZK393912:MZK393913 NJG393912:NJG393913 NTC393912:NTC393913 OCY393912:OCY393913 OMU393912:OMU393913 OWQ393912:OWQ393913 PGM393912:PGM393913 PQI393912:PQI393913 QAE393912:QAE393913 QKA393912:QKA393913 QTW393912:QTW393913 RDS393912:RDS393913 RNO393912:RNO393913 RXK393912:RXK393913 SHG393912:SHG393913 SRC393912:SRC393913 TAY393912:TAY393913 TKU393912:TKU393913 TUQ393912:TUQ393913 UEM393912:UEM393913 UOI393912:UOI393913 UYE393912:UYE393913 VIA393912:VIA393913 VRW393912:VRW393913 WBS393912:WBS393913 WLO393912:WLO393913 WVK393912:WVK393913 C459448:C459449 IY459448:IY459449 SU459448:SU459449 ACQ459448:ACQ459449 AMM459448:AMM459449 AWI459448:AWI459449 BGE459448:BGE459449 BQA459448:BQA459449 BZW459448:BZW459449 CJS459448:CJS459449 CTO459448:CTO459449 DDK459448:DDK459449 DNG459448:DNG459449 DXC459448:DXC459449 EGY459448:EGY459449 EQU459448:EQU459449 FAQ459448:FAQ459449 FKM459448:FKM459449 FUI459448:FUI459449 GEE459448:GEE459449 GOA459448:GOA459449 GXW459448:GXW459449 HHS459448:HHS459449 HRO459448:HRO459449 IBK459448:IBK459449 ILG459448:ILG459449 IVC459448:IVC459449 JEY459448:JEY459449 JOU459448:JOU459449 JYQ459448:JYQ459449 KIM459448:KIM459449 KSI459448:KSI459449 LCE459448:LCE459449 LMA459448:LMA459449 LVW459448:LVW459449 MFS459448:MFS459449 MPO459448:MPO459449 MZK459448:MZK459449 NJG459448:NJG459449 NTC459448:NTC459449 OCY459448:OCY459449 OMU459448:OMU459449 OWQ459448:OWQ459449 PGM459448:PGM459449 PQI459448:PQI459449 QAE459448:QAE459449 QKA459448:QKA459449 QTW459448:QTW459449 RDS459448:RDS459449 RNO459448:RNO459449 RXK459448:RXK459449 SHG459448:SHG459449 SRC459448:SRC459449 TAY459448:TAY459449 TKU459448:TKU459449 TUQ459448:TUQ459449 UEM459448:UEM459449 UOI459448:UOI459449 UYE459448:UYE459449 VIA459448:VIA459449 VRW459448:VRW459449 WBS459448:WBS459449 WLO459448:WLO459449 WVK459448:WVK459449 C524984:C524985 IY524984:IY524985 SU524984:SU524985 ACQ524984:ACQ524985 AMM524984:AMM524985 AWI524984:AWI524985 BGE524984:BGE524985 BQA524984:BQA524985 BZW524984:BZW524985 CJS524984:CJS524985 CTO524984:CTO524985 DDK524984:DDK524985 DNG524984:DNG524985 DXC524984:DXC524985 EGY524984:EGY524985 EQU524984:EQU524985 FAQ524984:FAQ524985 FKM524984:FKM524985 FUI524984:FUI524985 GEE524984:GEE524985 GOA524984:GOA524985 GXW524984:GXW524985 HHS524984:HHS524985 HRO524984:HRO524985 IBK524984:IBK524985 ILG524984:ILG524985 IVC524984:IVC524985 JEY524984:JEY524985 JOU524984:JOU524985 JYQ524984:JYQ524985 KIM524984:KIM524985 KSI524984:KSI524985 LCE524984:LCE524985 LMA524984:LMA524985 LVW524984:LVW524985 MFS524984:MFS524985 MPO524984:MPO524985 MZK524984:MZK524985 NJG524984:NJG524985 NTC524984:NTC524985 OCY524984:OCY524985 OMU524984:OMU524985 OWQ524984:OWQ524985 PGM524984:PGM524985 PQI524984:PQI524985 QAE524984:QAE524985 QKA524984:QKA524985 QTW524984:QTW524985 RDS524984:RDS524985 RNO524984:RNO524985 RXK524984:RXK524985 SHG524984:SHG524985 SRC524984:SRC524985 TAY524984:TAY524985 TKU524984:TKU524985 TUQ524984:TUQ524985 UEM524984:UEM524985 UOI524984:UOI524985 UYE524984:UYE524985 VIA524984:VIA524985 VRW524984:VRW524985 WBS524984:WBS524985 WLO524984:WLO524985 WVK524984:WVK524985 C590520:C590521 IY590520:IY590521 SU590520:SU590521 ACQ590520:ACQ590521 AMM590520:AMM590521 AWI590520:AWI590521 BGE590520:BGE590521 BQA590520:BQA590521 BZW590520:BZW590521 CJS590520:CJS590521 CTO590520:CTO590521 DDK590520:DDK590521 DNG590520:DNG590521 DXC590520:DXC590521 EGY590520:EGY590521 EQU590520:EQU590521 FAQ590520:FAQ590521 FKM590520:FKM590521 FUI590520:FUI590521 GEE590520:GEE590521 GOA590520:GOA590521 GXW590520:GXW590521 HHS590520:HHS590521 HRO590520:HRO590521 IBK590520:IBK590521 ILG590520:ILG590521 IVC590520:IVC590521 JEY590520:JEY590521 JOU590520:JOU590521 JYQ590520:JYQ590521 KIM590520:KIM590521 KSI590520:KSI590521 LCE590520:LCE590521 LMA590520:LMA590521 LVW590520:LVW590521 MFS590520:MFS590521 MPO590520:MPO590521 MZK590520:MZK590521 NJG590520:NJG590521 NTC590520:NTC590521 OCY590520:OCY590521 OMU590520:OMU590521 OWQ590520:OWQ590521 PGM590520:PGM590521 PQI590520:PQI590521 QAE590520:QAE590521 QKA590520:QKA590521 QTW590520:QTW590521 RDS590520:RDS590521 RNO590520:RNO590521 RXK590520:RXK590521 SHG590520:SHG590521 SRC590520:SRC590521 TAY590520:TAY590521 TKU590520:TKU590521 TUQ590520:TUQ590521 UEM590520:UEM590521 UOI590520:UOI590521 UYE590520:UYE590521 VIA590520:VIA590521 VRW590520:VRW590521 WBS590520:WBS590521 WLO590520:WLO590521 WVK590520:WVK590521 C656056:C656057 IY656056:IY656057 SU656056:SU656057 ACQ656056:ACQ656057 AMM656056:AMM656057 AWI656056:AWI656057 BGE656056:BGE656057 BQA656056:BQA656057 BZW656056:BZW656057 CJS656056:CJS656057 CTO656056:CTO656057 DDK656056:DDK656057 DNG656056:DNG656057 DXC656056:DXC656057 EGY656056:EGY656057 EQU656056:EQU656057 FAQ656056:FAQ656057 FKM656056:FKM656057 FUI656056:FUI656057 GEE656056:GEE656057 GOA656056:GOA656057 GXW656056:GXW656057 HHS656056:HHS656057 HRO656056:HRO656057 IBK656056:IBK656057 ILG656056:ILG656057 IVC656056:IVC656057 JEY656056:JEY656057 JOU656056:JOU656057 JYQ656056:JYQ656057 KIM656056:KIM656057 KSI656056:KSI656057 LCE656056:LCE656057 LMA656056:LMA656057 LVW656056:LVW656057 MFS656056:MFS656057 MPO656056:MPO656057 MZK656056:MZK656057 NJG656056:NJG656057 NTC656056:NTC656057 OCY656056:OCY656057 OMU656056:OMU656057 OWQ656056:OWQ656057 PGM656056:PGM656057 PQI656056:PQI656057 QAE656056:QAE656057 QKA656056:QKA656057 QTW656056:QTW656057 RDS656056:RDS656057 RNO656056:RNO656057 RXK656056:RXK656057 SHG656056:SHG656057 SRC656056:SRC656057 TAY656056:TAY656057 TKU656056:TKU656057 TUQ656056:TUQ656057 UEM656056:UEM656057 UOI656056:UOI656057 UYE656056:UYE656057 VIA656056:VIA656057 VRW656056:VRW656057 WBS656056:WBS656057 WLO656056:WLO656057 WVK656056:WVK656057 C721592:C721593 IY721592:IY721593 SU721592:SU721593 ACQ721592:ACQ721593 AMM721592:AMM721593 AWI721592:AWI721593 BGE721592:BGE721593 BQA721592:BQA721593 BZW721592:BZW721593 CJS721592:CJS721593 CTO721592:CTO721593 DDK721592:DDK721593 DNG721592:DNG721593 DXC721592:DXC721593 EGY721592:EGY721593 EQU721592:EQU721593 FAQ721592:FAQ721593 FKM721592:FKM721593 FUI721592:FUI721593 GEE721592:GEE721593 GOA721592:GOA721593 GXW721592:GXW721593 HHS721592:HHS721593 HRO721592:HRO721593 IBK721592:IBK721593 ILG721592:ILG721593 IVC721592:IVC721593 JEY721592:JEY721593 JOU721592:JOU721593 JYQ721592:JYQ721593 KIM721592:KIM721593 KSI721592:KSI721593 LCE721592:LCE721593 LMA721592:LMA721593 LVW721592:LVW721593 MFS721592:MFS721593 MPO721592:MPO721593 MZK721592:MZK721593 NJG721592:NJG721593 NTC721592:NTC721593 OCY721592:OCY721593 OMU721592:OMU721593 OWQ721592:OWQ721593 PGM721592:PGM721593 PQI721592:PQI721593 QAE721592:QAE721593 QKA721592:QKA721593 QTW721592:QTW721593 RDS721592:RDS721593 RNO721592:RNO721593 RXK721592:RXK721593 SHG721592:SHG721593 SRC721592:SRC721593 TAY721592:TAY721593 TKU721592:TKU721593 TUQ721592:TUQ721593 UEM721592:UEM721593 UOI721592:UOI721593 UYE721592:UYE721593 VIA721592:VIA721593 VRW721592:VRW721593 WBS721592:WBS721593 WLO721592:WLO721593 WVK721592:WVK721593 C787128:C787129 IY787128:IY787129 SU787128:SU787129 ACQ787128:ACQ787129 AMM787128:AMM787129 AWI787128:AWI787129 BGE787128:BGE787129 BQA787128:BQA787129 BZW787128:BZW787129 CJS787128:CJS787129 CTO787128:CTO787129 DDK787128:DDK787129 DNG787128:DNG787129 DXC787128:DXC787129 EGY787128:EGY787129 EQU787128:EQU787129 FAQ787128:FAQ787129 FKM787128:FKM787129 FUI787128:FUI787129 GEE787128:GEE787129 GOA787128:GOA787129 GXW787128:GXW787129 HHS787128:HHS787129 HRO787128:HRO787129 IBK787128:IBK787129 ILG787128:ILG787129 IVC787128:IVC787129 JEY787128:JEY787129 JOU787128:JOU787129 JYQ787128:JYQ787129 KIM787128:KIM787129 KSI787128:KSI787129 LCE787128:LCE787129 LMA787128:LMA787129 LVW787128:LVW787129 MFS787128:MFS787129 MPO787128:MPO787129 MZK787128:MZK787129 NJG787128:NJG787129 NTC787128:NTC787129 OCY787128:OCY787129 OMU787128:OMU787129 OWQ787128:OWQ787129 PGM787128:PGM787129 PQI787128:PQI787129 QAE787128:QAE787129 QKA787128:QKA787129 QTW787128:QTW787129 RDS787128:RDS787129 RNO787128:RNO787129 RXK787128:RXK787129 SHG787128:SHG787129 SRC787128:SRC787129 TAY787128:TAY787129 TKU787128:TKU787129 TUQ787128:TUQ787129 UEM787128:UEM787129 UOI787128:UOI787129 UYE787128:UYE787129 VIA787128:VIA787129 VRW787128:VRW787129 WBS787128:WBS787129 WLO787128:WLO787129 WVK787128:WVK787129 C852664:C852665 IY852664:IY852665 SU852664:SU852665 ACQ852664:ACQ852665 AMM852664:AMM852665 AWI852664:AWI852665 BGE852664:BGE852665 BQA852664:BQA852665 BZW852664:BZW852665 CJS852664:CJS852665 CTO852664:CTO852665 DDK852664:DDK852665 DNG852664:DNG852665 DXC852664:DXC852665 EGY852664:EGY852665 EQU852664:EQU852665 FAQ852664:FAQ852665 FKM852664:FKM852665 FUI852664:FUI852665 GEE852664:GEE852665 GOA852664:GOA852665 GXW852664:GXW852665 HHS852664:HHS852665 HRO852664:HRO852665 IBK852664:IBK852665 ILG852664:ILG852665 IVC852664:IVC852665 JEY852664:JEY852665 JOU852664:JOU852665 JYQ852664:JYQ852665 KIM852664:KIM852665 KSI852664:KSI852665 LCE852664:LCE852665 LMA852664:LMA852665 LVW852664:LVW852665 MFS852664:MFS852665 MPO852664:MPO852665 MZK852664:MZK852665 NJG852664:NJG852665 NTC852664:NTC852665 OCY852664:OCY852665 OMU852664:OMU852665 OWQ852664:OWQ852665 PGM852664:PGM852665 PQI852664:PQI852665 QAE852664:QAE852665 QKA852664:QKA852665 QTW852664:QTW852665 RDS852664:RDS852665 RNO852664:RNO852665 RXK852664:RXK852665 SHG852664:SHG852665 SRC852664:SRC852665 TAY852664:TAY852665 TKU852664:TKU852665 TUQ852664:TUQ852665 UEM852664:UEM852665 UOI852664:UOI852665 UYE852664:UYE852665 VIA852664:VIA852665 VRW852664:VRW852665 WBS852664:WBS852665 WLO852664:WLO852665 WVK852664:WVK852665 C918200:C918201 IY918200:IY918201 SU918200:SU918201 ACQ918200:ACQ918201 AMM918200:AMM918201 AWI918200:AWI918201 BGE918200:BGE918201 BQA918200:BQA918201 BZW918200:BZW918201 CJS918200:CJS918201 CTO918200:CTO918201 DDK918200:DDK918201 DNG918200:DNG918201 DXC918200:DXC918201 EGY918200:EGY918201 EQU918200:EQU918201 FAQ918200:FAQ918201 FKM918200:FKM918201 FUI918200:FUI918201 GEE918200:GEE918201 GOA918200:GOA918201 GXW918200:GXW918201 HHS918200:HHS918201 HRO918200:HRO918201 IBK918200:IBK918201 ILG918200:ILG918201 IVC918200:IVC918201 JEY918200:JEY918201 JOU918200:JOU918201 JYQ918200:JYQ918201 KIM918200:KIM918201 KSI918200:KSI918201 LCE918200:LCE918201 LMA918200:LMA918201 LVW918200:LVW918201 MFS918200:MFS918201 MPO918200:MPO918201 MZK918200:MZK918201 NJG918200:NJG918201 NTC918200:NTC918201 OCY918200:OCY918201 OMU918200:OMU918201 OWQ918200:OWQ918201 PGM918200:PGM918201 PQI918200:PQI918201 QAE918200:QAE918201 QKA918200:QKA918201 QTW918200:QTW918201 RDS918200:RDS918201 RNO918200:RNO918201 RXK918200:RXK918201 SHG918200:SHG918201 SRC918200:SRC918201 TAY918200:TAY918201 TKU918200:TKU918201 TUQ918200:TUQ918201 UEM918200:UEM918201 UOI918200:UOI918201 UYE918200:UYE918201 VIA918200:VIA918201 VRW918200:VRW918201 WBS918200:WBS918201 WLO918200:WLO918201 WVK918200:WVK918201 C983736:C983737 IY983736:IY983737 SU983736:SU983737 ACQ983736:ACQ983737 AMM983736:AMM983737 AWI983736:AWI983737 BGE983736:BGE983737 BQA983736:BQA983737 BZW983736:BZW983737 CJS983736:CJS983737 CTO983736:CTO983737 DDK983736:DDK983737 DNG983736:DNG983737 DXC983736:DXC983737 EGY983736:EGY983737 EQU983736:EQU983737 FAQ983736:FAQ983737 FKM983736:FKM983737 FUI983736:FUI983737 GEE983736:GEE983737 GOA983736:GOA983737 GXW983736:GXW983737 HHS983736:HHS983737 HRO983736:HRO983737 IBK983736:IBK983737 ILG983736:ILG983737 IVC983736:IVC983737 JEY983736:JEY983737 JOU983736:JOU983737 JYQ983736:JYQ983737 KIM983736:KIM983737 KSI983736:KSI983737 LCE983736:LCE983737 LMA983736:LMA983737 LVW983736:LVW983737 MFS983736:MFS983737 MPO983736:MPO983737 MZK983736:MZK983737 NJG983736:NJG983737 NTC983736:NTC983737 OCY983736:OCY983737 OMU983736:OMU983737 OWQ983736:OWQ983737 PGM983736:PGM983737 PQI983736:PQI983737 QAE983736:QAE983737 QKA983736:QKA983737 QTW983736:QTW983737 RDS983736:RDS983737 RNO983736:RNO983737 RXK983736:RXK983737 SHG983736:SHG983737 SRC983736:SRC983737 TAY983736:TAY983737 TKU983736:TKU983737 TUQ983736:TUQ983737 UEM983736:UEM983737 UOI983736:UOI983737 UYE983736:UYE983737 VIA983736:VIA983737 VRW983736:VRW983737 WBS983736:WBS983737 WLO983736:WLO983737 WVK983736:WVK983737 C645:C648 IY645:IY648 SU645:SU648 ACQ645:ACQ648 AMM645:AMM648 AWI645:AWI648 BGE645:BGE648 BQA645:BQA648 BZW645:BZW648 CJS645:CJS648 CTO645:CTO648 DDK645:DDK648 DNG645:DNG648 DXC645:DXC648 EGY645:EGY648 EQU645:EQU648 FAQ645:FAQ648 FKM645:FKM648 FUI645:FUI648 GEE645:GEE648 GOA645:GOA648 GXW645:GXW648 HHS645:HHS648 HRO645:HRO648 IBK645:IBK648 ILG645:ILG648 IVC645:IVC648 JEY645:JEY648 JOU645:JOU648 JYQ645:JYQ648 KIM645:KIM648 KSI645:KSI648 LCE645:LCE648 LMA645:LMA648 LVW645:LVW648 MFS645:MFS648 MPO645:MPO648 MZK645:MZK648 NJG645:NJG648 NTC645:NTC648 OCY645:OCY648 OMU645:OMU648 OWQ645:OWQ648 PGM645:PGM648 PQI645:PQI648 QAE645:QAE648 QKA645:QKA648 QTW645:QTW648 RDS645:RDS648 RNO645:RNO648 RXK645:RXK648 SHG645:SHG648 SRC645:SRC648 TAY645:TAY648 TKU645:TKU648 TUQ645:TUQ648 UEM645:UEM648 UOI645:UOI648 UYE645:UYE648 VIA645:VIA648 VRW645:VRW648 WBS645:WBS648 WLO645:WLO648 WVK645:WVK648 C66235:C66238 IY66235:IY66238 SU66235:SU66238 ACQ66235:ACQ66238 AMM66235:AMM66238 AWI66235:AWI66238 BGE66235:BGE66238 BQA66235:BQA66238 BZW66235:BZW66238 CJS66235:CJS66238 CTO66235:CTO66238 DDK66235:DDK66238 DNG66235:DNG66238 DXC66235:DXC66238 EGY66235:EGY66238 EQU66235:EQU66238 FAQ66235:FAQ66238 FKM66235:FKM66238 FUI66235:FUI66238 GEE66235:GEE66238 GOA66235:GOA66238 GXW66235:GXW66238 HHS66235:HHS66238 HRO66235:HRO66238 IBK66235:IBK66238 ILG66235:ILG66238 IVC66235:IVC66238 JEY66235:JEY66238 JOU66235:JOU66238 JYQ66235:JYQ66238 KIM66235:KIM66238 KSI66235:KSI66238 LCE66235:LCE66238 LMA66235:LMA66238 LVW66235:LVW66238 MFS66235:MFS66238 MPO66235:MPO66238 MZK66235:MZK66238 NJG66235:NJG66238 NTC66235:NTC66238 OCY66235:OCY66238 OMU66235:OMU66238 OWQ66235:OWQ66238 PGM66235:PGM66238 PQI66235:PQI66238 QAE66235:QAE66238 QKA66235:QKA66238 QTW66235:QTW66238 RDS66235:RDS66238 RNO66235:RNO66238 RXK66235:RXK66238 SHG66235:SHG66238 SRC66235:SRC66238 TAY66235:TAY66238 TKU66235:TKU66238 TUQ66235:TUQ66238 UEM66235:UEM66238 UOI66235:UOI66238 UYE66235:UYE66238 VIA66235:VIA66238 VRW66235:VRW66238 WBS66235:WBS66238 WLO66235:WLO66238 WVK66235:WVK66238 C131771:C131774 IY131771:IY131774 SU131771:SU131774 ACQ131771:ACQ131774 AMM131771:AMM131774 AWI131771:AWI131774 BGE131771:BGE131774 BQA131771:BQA131774 BZW131771:BZW131774 CJS131771:CJS131774 CTO131771:CTO131774 DDK131771:DDK131774 DNG131771:DNG131774 DXC131771:DXC131774 EGY131771:EGY131774 EQU131771:EQU131774 FAQ131771:FAQ131774 FKM131771:FKM131774 FUI131771:FUI131774 GEE131771:GEE131774 GOA131771:GOA131774 GXW131771:GXW131774 HHS131771:HHS131774 HRO131771:HRO131774 IBK131771:IBK131774 ILG131771:ILG131774 IVC131771:IVC131774 JEY131771:JEY131774 JOU131771:JOU131774 JYQ131771:JYQ131774 KIM131771:KIM131774 KSI131771:KSI131774 LCE131771:LCE131774 LMA131771:LMA131774 LVW131771:LVW131774 MFS131771:MFS131774 MPO131771:MPO131774 MZK131771:MZK131774 NJG131771:NJG131774 NTC131771:NTC131774 OCY131771:OCY131774 OMU131771:OMU131774 OWQ131771:OWQ131774 PGM131771:PGM131774 PQI131771:PQI131774 QAE131771:QAE131774 QKA131771:QKA131774 QTW131771:QTW131774 RDS131771:RDS131774 RNO131771:RNO131774 RXK131771:RXK131774 SHG131771:SHG131774 SRC131771:SRC131774 TAY131771:TAY131774 TKU131771:TKU131774 TUQ131771:TUQ131774 UEM131771:UEM131774 UOI131771:UOI131774 UYE131771:UYE131774 VIA131771:VIA131774 VRW131771:VRW131774 WBS131771:WBS131774 WLO131771:WLO131774 WVK131771:WVK131774 C197307:C197310 IY197307:IY197310 SU197307:SU197310 ACQ197307:ACQ197310 AMM197307:AMM197310 AWI197307:AWI197310 BGE197307:BGE197310 BQA197307:BQA197310 BZW197307:BZW197310 CJS197307:CJS197310 CTO197307:CTO197310 DDK197307:DDK197310 DNG197307:DNG197310 DXC197307:DXC197310 EGY197307:EGY197310 EQU197307:EQU197310 FAQ197307:FAQ197310 FKM197307:FKM197310 FUI197307:FUI197310 GEE197307:GEE197310 GOA197307:GOA197310 GXW197307:GXW197310 HHS197307:HHS197310 HRO197307:HRO197310 IBK197307:IBK197310 ILG197307:ILG197310 IVC197307:IVC197310 JEY197307:JEY197310 JOU197307:JOU197310 JYQ197307:JYQ197310 KIM197307:KIM197310 KSI197307:KSI197310 LCE197307:LCE197310 LMA197307:LMA197310 LVW197307:LVW197310 MFS197307:MFS197310 MPO197307:MPO197310 MZK197307:MZK197310 NJG197307:NJG197310 NTC197307:NTC197310 OCY197307:OCY197310 OMU197307:OMU197310 OWQ197307:OWQ197310 PGM197307:PGM197310 PQI197307:PQI197310 QAE197307:QAE197310 QKA197307:QKA197310 QTW197307:QTW197310 RDS197307:RDS197310 RNO197307:RNO197310 RXK197307:RXK197310 SHG197307:SHG197310 SRC197307:SRC197310 TAY197307:TAY197310 TKU197307:TKU197310 TUQ197307:TUQ197310 UEM197307:UEM197310 UOI197307:UOI197310 UYE197307:UYE197310 VIA197307:VIA197310 VRW197307:VRW197310 WBS197307:WBS197310 WLO197307:WLO197310 WVK197307:WVK197310 C262843:C262846 IY262843:IY262846 SU262843:SU262846 ACQ262843:ACQ262846 AMM262843:AMM262846 AWI262843:AWI262846 BGE262843:BGE262846 BQA262843:BQA262846 BZW262843:BZW262846 CJS262843:CJS262846 CTO262843:CTO262846 DDK262843:DDK262846 DNG262843:DNG262846 DXC262843:DXC262846 EGY262843:EGY262846 EQU262843:EQU262846 FAQ262843:FAQ262846 FKM262843:FKM262846 FUI262843:FUI262846 GEE262843:GEE262846 GOA262843:GOA262846 GXW262843:GXW262846 HHS262843:HHS262846 HRO262843:HRO262846 IBK262843:IBK262846 ILG262843:ILG262846 IVC262843:IVC262846 JEY262843:JEY262846 JOU262843:JOU262846 JYQ262843:JYQ262846 KIM262843:KIM262846 KSI262843:KSI262846 LCE262843:LCE262846 LMA262843:LMA262846 LVW262843:LVW262846 MFS262843:MFS262846 MPO262843:MPO262846 MZK262843:MZK262846 NJG262843:NJG262846 NTC262843:NTC262846 OCY262843:OCY262846 OMU262843:OMU262846 OWQ262843:OWQ262846 PGM262843:PGM262846 PQI262843:PQI262846 QAE262843:QAE262846 QKA262843:QKA262846 QTW262843:QTW262846 RDS262843:RDS262846 RNO262843:RNO262846 RXK262843:RXK262846 SHG262843:SHG262846 SRC262843:SRC262846 TAY262843:TAY262846 TKU262843:TKU262846 TUQ262843:TUQ262846 UEM262843:UEM262846 UOI262843:UOI262846 UYE262843:UYE262846 VIA262843:VIA262846 VRW262843:VRW262846 WBS262843:WBS262846 WLO262843:WLO262846 WVK262843:WVK262846 C328379:C328382 IY328379:IY328382 SU328379:SU328382 ACQ328379:ACQ328382 AMM328379:AMM328382 AWI328379:AWI328382 BGE328379:BGE328382 BQA328379:BQA328382 BZW328379:BZW328382 CJS328379:CJS328382 CTO328379:CTO328382 DDK328379:DDK328382 DNG328379:DNG328382 DXC328379:DXC328382 EGY328379:EGY328382 EQU328379:EQU328382 FAQ328379:FAQ328382 FKM328379:FKM328382 FUI328379:FUI328382 GEE328379:GEE328382 GOA328379:GOA328382 GXW328379:GXW328382 HHS328379:HHS328382 HRO328379:HRO328382 IBK328379:IBK328382 ILG328379:ILG328382 IVC328379:IVC328382 JEY328379:JEY328382 JOU328379:JOU328382 JYQ328379:JYQ328382 KIM328379:KIM328382 KSI328379:KSI328382 LCE328379:LCE328382 LMA328379:LMA328382 LVW328379:LVW328382 MFS328379:MFS328382 MPO328379:MPO328382 MZK328379:MZK328382 NJG328379:NJG328382 NTC328379:NTC328382 OCY328379:OCY328382 OMU328379:OMU328382 OWQ328379:OWQ328382 PGM328379:PGM328382 PQI328379:PQI328382 QAE328379:QAE328382 QKA328379:QKA328382 QTW328379:QTW328382 RDS328379:RDS328382 RNO328379:RNO328382 RXK328379:RXK328382 SHG328379:SHG328382 SRC328379:SRC328382 TAY328379:TAY328382 TKU328379:TKU328382 TUQ328379:TUQ328382 UEM328379:UEM328382 UOI328379:UOI328382 UYE328379:UYE328382 VIA328379:VIA328382 VRW328379:VRW328382 WBS328379:WBS328382 WLO328379:WLO328382 WVK328379:WVK328382 C393915:C393918 IY393915:IY393918 SU393915:SU393918 ACQ393915:ACQ393918 AMM393915:AMM393918 AWI393915:AWI393918 BGE393915:BGE393918 BQA393915:BQA393918 BZW393915:BZW393918 CJS393915:CJS393918 CTO393915:CTO393918 DDK393915:DDK393918 DNG393915:DNG393918 DXC393915:DXC393918 EGY393915:EGY393918 EQU393915:EQU393918 FAQ393915:FAQ393918 FKM393915:FKM393918 FUI393915:FUI393918 GEE393915:GEE393918 GOA393915:GOA393918 GXW393915:GXW393918 HHS393915:HHS393918 HRO393915:HRO393918 IBK393915:IBK393918 ILG393915:ILG393918 IVC393915:IVC393918 JEY393915:JEY393918 JOU393915:JOU393918 JYQ393915:JYQ393918 KIM393915:KIM393918 KSI393915:KSI393918 LCE393915:LCE393918 LMA393915:LMA393918 LVW393915:LVW393918 MFS393915:MFS393918 MPO393915:MPO393918 MZK393915:MZK393918 NJG393915:NJG393918 NTC393915:NTC393918 OCY393915:OCY393918 OMU393915:OMU393918 OWQ393915:OWQ393918 PGM393915:PGM393918 PQI393915:PQI393918 QAE393915:QAE393918 QKA393915:QKA393918 QTW393915:QTW393918 RDS393915:RDS393918 RNO393915:RNO393918 RXK393915:RXK393918 SHG393915:SHG393918 SRC393915:SRC393918 TAY393915:TAY393918 TKU393915:TKU393918 TUQ393915:TUQ393918 UEM393915:UEM393918 UOI393915:UOI393918 UYE393915:UYE393918 VIA393915:VIA393918 VRW393915:VRW393918 WBS393915:WBS393918 WLO393915:WLO393918 WVK393915:WVK393918 C459451:C459454 IY459451:IY459454 SU459451:SU459454 ACQ459451:ACQ459454 AMM459451:AMM459454 AWI459451:AWI459454 BGE459451:BGE459454 BQA459451:BQA459454 BZW459451:BZW459454 CJS459451:CJS459454 CTO459451:CTO459454 DDK459451:DDK459454 DNG459451:DNG459454 DXC459451:DXC459454 EGY459451:EGY459454 EQU459451:EQU459454 FAQ459451:FAQ459454 FKM459451:FKM459454 FUI459451:FUI459454 GEE459451:GEE459454 GOA459451:GOA459454 GXW459451:GXW459454 HHS459451:HHS459454 HRO459451:HRO459454 IBK459451:IBK459454 ILG459451:ILG459454 IVC459451:IVC459454 JEY459451:JEY459454 JOU459451:JOU459454 JYQ459451:JYQ459454 KIM459451:KIM459454 KSI459451:KSI459454 LCE459451:LCE459454 LMA459451:LMA459454 LVW459451:LVW459454 MFS459451:MFS459454 MPO459451:MPO459454 MZK459451:MZK459454 NJG459451:NJG459454 NTC459451:NTC459454 OCY459451:OCY459454 OMU459451:OMU459454 OWQ459451:OWQ459454 PGM459451:PGM459454 PQI459451:PQI459454 QAE459451:QAE459454 QKA459451:QKA459454 QTW459451:QTW459454 RDS459451:RDS459454 RNO459451:RNO459454 RXK459451:RXK459454 SHG459451:SHG459454 SRC459451:SRC459454 TAY459451:TAY459454 TKU459451:TKU459454 TUQ459451:TUQ459454 UEM459451:UEM459454 UOI459451:UOI459454 UYE459451:UYE459454 VIA459451:VIA459454 VRW459451:VRW459454 WBS459451:WBS459454 WLO459451:WLO459454 WVK459451:WVK459454 C524987:C524990 IY524987:IY524990 SU524987:SU524990 ACQ524987:ACQ524990 AMM524987:AMM524990 AWI524987:AWI524990 BGE524987:BGE524990 BQA524987:BQA524990 BZW524987:BZW524990 CJS524987:CJS524990 CTO524987:CTO524990 DDK524987:DDK524990 DNG524987:DNG524990 DXC524987:DXC524990 EGY524987:EGY524990 EQU524987:EQU524990 FAQ524987:FAQ524990 FKM524987:FKM524990 FUI524987:FUI524990 GEE524987:GEE524990 GOA524987:GOA524990 GXW524987:GXW524990 HHS524987:HHS524990 HRO524987:HRO524990 IBK524987:IBK524990 ILG524987:ILG524990 IVC524987:IVC524990 JEY524987:JEY524990 JOU524987:JOU524990 JYQ524987:JYQ524990 KIM524987:KIM524990 KSI524987:KSI524990 LCE524987:LCE524990 LMA524987:LMA524990 LVW524987:LVW524990 MFS524987:MFS524990 MPO524987:MPO524990 MZK524987:MZK524990 NJG524987:NJG524990 NTC524987:NTC524990 OCY524987:OCY524990 OMU524987:OMU524990 OWQ524987:OWQ524990 PGM524987:PGM524990 PQI524987:PQI524990 QAE524987:QAE524990 QKA524987:QKA524990 QTW524987:QTW524990 RDS524987:RDS524990 RNO524987:RNO524990 RXK524987:RXK524990 SHG524987:SHG524990 SRC524987:SRC524990 TAY524987:TAY524990 TKU524987:TKU524990 TUQ524987:TUQ524990 UEM524987:UEM524990 UOI524987:UOI524990 UYE524987:UYE524990 VIA524987:VIA524990 VRW524987:VRW524990 WBS524987:WBS524990 WLO524987:WLO524990 WVK524987:WVK524990 C590523:C590526 IY590523:IY590526 SU590523:SU590526 ACQ590523:ACQ590526 AMM590523:AMM590526 AWI590523:AWI590526 BGE590523:BGE590526 BQA590523:BQA590526 BZW590523:BZW590526 CJS590523:CJS590526 CTO590523:CTO590526 DDK590523:DDK590526 DNG590523:DNG590526 DXC590523:DXC590526 EGY590523:EGY590526 EQU590523:EQU590526 FAQ590523:FAQ590526 FKM590523:FKM590526 FUI590523:FUI590526 GEE590523:GEE590526 GOA590523:GOA590526 GXW590523:GXW590526 HHS590523:HHS590526 HRO590523:HRO590526 IBK590523:IBK590526 ILG590523:ILG590526 IVC590523:IVC590526 JEY590523:JEY590526 JOU590523:JOU590526 JYQ590523:JYQ590526 KIM590523:KIM590526 KSI590523:KSI590526 LCE590523:LCE590526 LMA590523:LMA590526 LVW590523:LVW590526 MFS590523:MFS590526 MPO590523:MPO590526 MZK590523:MZK590526 NJG590523:NJG590526 NTC590523:NTC590526 OCY590523:OCY590526 OMU590523:OMU590526 OWQ590523:OWQ590526 PGM590523:PGM590526 PQI590523:PQI590526 QAE590523:QAE590526 QKA590523:QKA590526 QTW590523:QTW590526 RDS590523:RDS590526 RNO590523:RNO590526 RXK590523:RXK590526 SHG590523:SHG590526 SRC590523:SRC590526 TAY590523:TAY590526 TKU590523:TKU590526 TUQ590523:TUQ590526 UEM590523:UEM590526 UOI590523:UOI590526 UYE590523:UYE590526 VIA590523:VIA590526 VRW590523:VRW590526 WBS590523:WBS590526 WLO590523:WLO590526 WVK590523:WVK590526 C656059:C656062 IY656059:IY656062 SU656059:SU656062 ACQ656059:ACQ656062 AMM656059:AMM656062 AWI656059:AWI656062 BGE656059:BGE656062 BQA656059:BQA656062 BZW656059:BZW656062 CJS656059:CJS656062 CTO656059:CTO656062 DDK656059:DDK656062 DNG656059:DNG656062 DXC656059:DXC656062 EGY656059:EGY656062 EQU656059:EQU656062 FAQ656059:FAQ656062 FKM656059:FKM656062 FUI656059:FUI656062 GEE656059:GEE656062 GOA656059:GOA656062 GXW656059:GXW656062 HHS656059:HHS656062 HRO656059:HRO656062 IBK656059:IBK656062 ILG656059:ILG656062 IVC656059:IVC656062 JEY656059:JEY656062 JOU656059:JOU656062 JYQ656059:JYQ656062 KIM656059:KIM656062 KSI656059:KSI656062 LCE656059:LCE656062 LMA656059:LMA656062 LVW656059:LVW656062 MFS656059:MFS656062 MPO656059:MPO656062 MZK656059:MZK656062 NJG656059:NJG656062 NTC656059:NTC656062 OCY656059:OCY656062 OMU656059:OMU656062 OWQ656059:OWQ656062 PGM656059:PGM656062 PQI656059:PQI656062 QAE656059:QAE656062 QKA656059:QKA656062 QTW656059:QTW656062 RDS656059:RDS656062 RNO656059:RNO656062 RXK656059:RXK656062 SHG656059:SHG656062 SRC656059:SRC656062 TAY656059:TAY656062 TKU656059:TKU656062 TUQ656059:TUQ656062 UEM656059:UEM656062 UOI656059:UOI656062 UYE656059:UYE656062 VIA656059:VIA656062 VRW656059:VRW656062 WBS656059:WBS656062 WLO656059:WLO656062 WVK656059:WVK656062 C721595:C721598 IY721595:IY721598 SU721595:SU721598 ACQ721595:ACQ721598 AMM721595:AMM721598 AWI721595:AWI721598 BGE721595:BGE721598 BQA721595:BQA721598 BZW721595:BZW721598 CJS721595:CJS721598 CTO721595:CTO721598 DDK721595:DDK721598 DNG721595:DNG721598 DXC721595:DXC721598 EGY721595:EGY721598 EQU721595:EQU721598 FAQ721595:FAQ721598 FKM721595:FKM721598 FUI721595:FUI721598 GEE721595:GEE721598 GOA721595:GOA721598 GXW721595:GXW721598 HHS721595:HHS721598 HRO721595:HRO721598 IBK721595:IBK721598 ILG721595:ILG721598 IVC721595:IVC721598 JEY721595:JEY721598 JOU721595:JOU721598 JYQ721595:JYQ721598 KIM721595:KIM721598 KSI721595:KSI721598 LCE721595:LCE721598 LMA721595:LMA721598 LVW721595:LVW721598 MFS721595:MFS721598 MPO721595:MPO721598 MZK721595:MZK721598 NJG721595:NJG721598 NTC721595:NTC721598 OCY721595:OCY721598 OMU721595:OMU721598 OWQ721595:OWQ721598 PGM721595:PGM721598 PQI721595:PQI721598 QAE721595:QAE721598 QKA721595:QKA721598 QTW721595:QTW721598 RDS721595:RDS721598 RNO721595:RNO721598 RXK721595:RXK721598 SHG721595:SHG721598 SRC721595:SRC721598 TAY721595:TAY721598 TKU721595:TKU721598 TUQ721595:TUQ721598 UEM721595:UEM721598 UOI721595:UOI721598 UYE721595:UYE721598 VIA721595:VIA721598 VRW721595:VRW721598 WBS721595:WBS721598 WLO721595:WLO721598 WVK721595:WVK721598 C787131:C787134 IY787131:IY787134 SU787131:SU787134 ACQ787131:ACQ787134 AMM787131:AMM787134 AWI787131:AWI787134 BGE787131:BGE787134 BQA787131:BQA787134 BZW787131:BZW787134 CJS787131:CJS787134 CTO787131:CTO787134 DDK787131:DDK787134 DNG787131:DNG787134 DXC787131:DXC787134 EGY787131:EGY787134 EQU787131:EQU787134 FAQ787131:FAQ787134 FKM787131:FKM787134 FUI787131:FUI787134 GEE787131:GEE787134 GOA787131:GOA787134 GXW787131:GXW787134 HHS787131:HHS787134 HRO787131:HRO787134 IBK787131:IBK787134 ILG787131:ILG787134 IVC787131:IVC787134 JEY787131:JEY787134 JOU787131:JOU787134 JYQ787131:JYQ787134 KIM787131:KIM787134 KSI787131:KSI787134 LCE787131:LCE787134 LMA787131:LMA787134 LVW787131:LVW787134 MFS787131:MFS787134 MPO787131:MPO787134 MZK787131:MZK787134 NJG787131:NJG787134 NTC787131:NTC787134 OCY787131:OCY787134 OMU787131:OMU787134 OWQ787131:OWQ787134 PGM787131:PGM787134 PQI787131:PQI787134 QAE787131:QAE787134 QKA787131:QKA787134 QTW787131:QTW787134 RDS787131:RDS787134 RNO787131:RNO787134 RXK787131:RXK787134 SHG787131:SHG787134 SRC787131:SRC787134 TAY787131:TAY787134 TKU787131:TKU787134 TUQ787131:TUQ787134 UEM787131:UEM787134 UOI787131:UOI787134 UYE787131:UYE787134 VIA787131:VIA787134 VRW787131:VRW787134 WBS787131:WBS787134 WLO787131:WLO787134 WVK787131:WVK787134 C852667:C852670 IY852667:IY852670 SU852667:SU852670 ACQ852667:ACQ852670 AMM852667:AMM852670 AWI852667:AWI852670 BGE852667:BGE852670 BQA852667:BQA852670 BZW852667:BZW852670 CJS852667:CJS852670 CTO852667:CTO852670 DDK852667:DDK852670 DNG852667:DNG852670 DXC852667:DXC852670 EGY852667:EGY852670 EQU852667:EQU852670 FAQ852667:FAQ852670 FKM852667:FKM852670 FUI852667:FUI852670 GEE852667:GEE852670 GOA852667:GOA852670 GXW852667:GXW852670 HHS852667:HHS852670 HRO852667:HRO852670 IBK852667:IBK852670 ILG852667:ILG852670 IVC852667:IVC852670 JEY852667:JEY852670 JOU852667:JOU852670 JYQ852667:JYQ852670 KIM852667:KIM852670 KSI852667:KSI852670 LCE852667:LCE852670 LMA852667:LMA852670 LVW852667:LVW852670 MFS852667:MFS852670 MPO852667:MPO852670 MZK852667:MZK852670 NJG852667:NJG852670 NTC852667:NTC852670 OCY852667:OCY852670 OMU852667:OMU852670 OWQ852667:OWQ852670 PGM852667:PGM852670 PQI852667:PQI852670 QAE852667:QAE852670 QKA852667:QKA852670 QTW852667:QTW852670 RDS852667:RDS852670 RNO852667:RNO852670 RXK852667:RXK852670 SHG852667:SHG852670 SRC852667:SRC852670 TAY852667:TAY852670 TKU852667:TKU852670 TUQ852667:TUQ852670 UEM852667:UEM852670 UOI852667:UOI852670 UYE852667:UYE852670 VIA852667:VIA852670 VRW852667:VRW852670 WBS852667:WBS852670 WLO852667:WLO852670 WVK852667:WVK852670 C918203:C918206 IY918203:IY918206 SU918203:SU918206 ACQ918203:ACQ918206 AMM918203:AMM918206 AWI918203:AWI918206 BGE918203:BGE918206 BQA918203:BQA918206 BZW918203:BZW918206 CJS918203:CJS918206 CTO918203:CTO918206 DDK918203:DDK918206 DNG918203:DNG918206 DXC918203:DXC918206 EGY918203:EGY918206 EQU918203:EQU918206 FAQ918203:FAQ918206 FKM918203:FKM918206 FUI918203:FUI918206 GEE918203:GEE918206 GOA918203:GOA918206 GXW918203:GXW918206 HHS918203:HHS918206 HRO918203:HRO918206 IBK918203:IBK918206 ILG918203:ILG918206 IVC918203:IVC918206 JEY918203:JEY918206 JOU918203:JOU918206 JYQ918203:JYQ918206 KIM918203:KIM918206 KSI918203:KSI918206 LCE918203:LCE918206 LMA918203:LMA918206 LVW918203:LVW918206 MFS918203:MFS918206 MPO918203:MPO918206 MZK918203:MZK918206 NJG918203:NJG918206 NTC918203:NTC918206 OCY918203:OCY918206 OMU918203:OMU918206 OWQ918203:OWQ918206 PGM918203:PGM918206 PQI918203:PQI918206 QAE918203:QAE918206 QKA918203:QKA918206 QTW918203:QTW918206 RDS918203:RDS918206 RNO918203:RNO918206 RXK918203:RXK918206 SHG918203:SHG918206 SRC918203:SRC918206 TAY918203:TAY918206 TKU918203:TKU918206 TUQ918203:TUQ918206 UEM918203:UEM918206 UOI918203:UOI918206 UYE918203:UYE918206 VIA918203:VIA918206 VRW918203:VRW918206 WBS918203:WBS918206 WLO918203:WLO918206 WVK918203:WVK918206 C983739:C983742 IY983739:IY983742 SU983739:SU983742 ACQ983739:ACQ983742 AMM983739:AMM983742 AWI983739:AWI983742 BGE983739:BGE983742 BQA983739:BQA983742 BZW983739:BZW983742 CJS983739:CJS983742 CTO983739:CTO983742 DDK983739:DDK983742 DNG983739:DNG983742 DXC983739:DXC983742 EGY983739:EGY983742 EQU983739:EQU983742 FAQ983739:FAQ983742 FKM983739:FKM983742 FUI983739:FUI983742 GEE983739:GEE983742 GOA983739:GOA983742 GXW983739:GXW983742 HHS983739:HHS983742 HRO983739:HRO983742 IBK983739:IBK983742 ILG983739:ILG983742 IVC983739:IVC983742 JEY983739:JEY983742 JOU983739:JOU983742 JYQ983739:JYQ983742 KIM983739:KIM983742 KSI983739:KSI983742 LCE983739:LCE983742 LMA983739:LMA983742 LVW983739:LVW983742 MFS983739:MFS983742 MPO983739:MPO983742 MZK983739:MZK983742 NJG983739:NJG983742 NTC983739:NTC983742 OCY983739:OCY983742 OMU983739:OMU983742 OWQ983739:OWQ983742 PGM983739:PGM983742 PQI983739:PQI983742 QAE983739:QAE983742 QKA983739:QKA983742 QTW983739:QTW983742 RDS983739:RDS983742 RNO983739:RNO983742 RXK983739:RXK983742 SHG983739:SHG983742 SRC983739:SRC983742 TAY983739:TAY983742 TKU983739:TKU983742 TUQ983739:TUQ983742 UEM983739:UEM983742 UOI983739:UOI983742 UYE983739:UYE983742 VIA983739:VIA983742 VRW983739:VRW983742 WBS983739:WBS983742 WLO983739:WLO983742 WVK983739:WVK983742 C653:C654 IY653:IY654 SU653:SU654 ACQ653:ACQ654 AMM653:AMM654 AWI653:AWI654 BGE653:BGE654 BQA653:BQA654 BZW653:BZW654 CJS653:CJS654 CTO653:CTO654 DDK653:DDK654 DNG653:DNG654 DXC653:DXC654 EGY653:EGY654 EQU653:EQU654 FAQ653:FAQ654 FKM653:FKM654 FUI653:FUI654 GEE653:GEE654 GOA653:GOA654 GXW653:GXW654 HHS653:HHS654 HRO653:HRO654 IBK653:IBK654 ILG653:ILG654 IVC653:IVC654 JEY653:JEY654 JOU653:JOU654 JYQ653:JYQ654 KIM653:KIM654 KSI653:KSI654 LCE653:LCE654 LMA653:LMA654 LVW653:LVW654 MFS653:MFS654 MPO653:MPO654 MZK653:MZK654 NJG653:NJG654 NTC653:NTC654 OCY653:OCY654 OMU653:OMU654 OWQ653:OWQ654 PGM653:PGM654 PQI653:PQI654 QAE653:QAE654 QKA653:QKA654 QTW653:QTW654 RDS653:RDS654 RNO653:RNO654 RXK653:RXK654 SHG653:SHG654 SRC653:SRC654 TAY653:TAY654 TKU653:TKU654 TUQ653:TUQ654 UEM653:UEM654 UOI653:UOI654 UYE653:UYE654 VIA653:VIA654 VRW653:VRW654 WBS653:WBS654 WLO653:WLO654 WVK653:WVK654 C66243:C66244 IY66243:IY66244 SU66243:SU66244 ACQ66243:ACQ66244 AMM66243:AMM66244 AWI66243:AWI66244 BGE66243:BGE66244 BQA66243:BQA66244 BZW66243:BZW66244 CJS66243:CJS66244 CTO66243:CTO66244 DDK66243:DDK66244 DNG66243:DNG66244 DXC66243:DXC66244 EGY66243:EGY66244 EQU66243:EQU66244 FAQ66243:FAQ66244 FKM66243:FKM66244 FUI66243:FUI66244 GEE66243:GEE66244 GOA66243:GOA66244 GXW66243:GXW66244 HHS66243:HHS66244 HRO66243:HRO66244 IBK66243:IBK66244 ILG66243:ILG66244 IVC66243:IVC66244 JEY66243:JEY66244 JOU66243:JOU66244 JYQ66243:JYQ66244 KIM66243:KIM66244 KSI66243:KSI66244 LCE66243:LCE66244 LMA66243:LMA66244 LVW66243:LVW66244 MFS66243:MFS66244 MPO66243:MPO66244 MZK66243:MZK66244 NJG66243:NJG66244 NTC66243:NTC66244 OCY66243:OCY66244 OMU66243:OMU66244 OWQ66243:OWQ66244 PGM66243:PGM66244 PQI66243:PQI66244 QAE66243:QAE66244 QKA66243:QKA66244 QTW66243:QTW66244 RDS66243:RDS66244 RNO66243:RNO66244 RXK66243:RXK66244 SHG66243:SHG66244 SRC66243:SRC66244 TAY66243:TAY66244 TKU66243:TKU66244 TUQ66243:TUQ66244 UEM66243:UEM66244 UOI66243:UOI66244 UYE66243:UYE66244 VIA66243:VIA66244 VRW66243:VRW66244 WBS66243:WBS66244 WLO66243:WLO66244 WVK66243:WVK66244 C131779:C131780 IY131779:IY131780 SU131779:SU131780 ACQ131779:ACQ131780 AMM131779:AMM131780 AWI131779:AWI131780 BGE131779:BGE131780 BQA131779:BQA131780 BZW131779:BZW131780 CJS131779:CJS131780 CTO131779:CTO131780 DDK131779:DDK131780 DNG131779:DNG131780 DXC131779:DXC131780 EGY131779:EGY131780 EQU131779:EQU131780 FAQ131779:FAQ131780 FKM131779:FKM131780 FUI131779:FUI131780 GEE131779:GEE131780 GOA131779:GOA131780 GXW131779:GXW131780 HHS131779:HHS131780 HRO131779:HRO131780 IBK131779:IBK131780 ILG131779:ILG131780 IVC131779:IVC131780 JEY131779:JEY131780 JOU131779:JOU131780 JYQ131779:JYQ131780 KIM131779:KIM131780 KSI131779:KSI131780 LCE131779:LCE131780 LMA131779:LMA131780 LVW131779:LVW131780 MFS131779:MFS131780 MPO131779:MPO131780 MZK131779:MZK131780 NJG131779:NJG131780 NTC131779:NTC131780 OCY131779:OCY131780 OMU131779:OMU131780 OWQ131779:OWQ131780 PGM131779:PGM131780 PQI131779:PQI131780 QAE131779:QAE131780 QKA131779:QKA131780 QTW131779:QTW131780 RDS131779:RDS131780 RNO131779:RNO131780 RXK131779:RXK131780 SHG131779:SHG131780 SRC131779:SRC131780 TAY131779:TAY131780 TKU131779:TKU131780 TUQ131779:TUQ131780 UEM131779:UEM131780 UOI131779:UOI131780 UYE131779:UYE131780 VIA131779:VIA131780 VRW131779:VRW131780 WBS131779:WBS131780 WLO131779:WLO131780 WVK131779:WVK131780 C197315:C197316 IY197315:IY197316 SU197315:SU197316 ACQ197315:ACQ197316 AMM197315:AMM197316 AWI197315:AWI197316 BGE197315:BGE197316 BQA197315:BQA197316 BZW197315:BZW197316 CJS197315:CJS197316 CTO197315:CTO197316 DDK197315:DDK197316 DNG197315:DNG197316 DXC197315:DXC197316 EGY197315:EGY197316 EQU197315:EQU197316 FAQ197315:FAQ197316 FKM197315:FKM197316 FUI197315:FUI197316 GEE197315:GEE197316 GOA197315:GOA197316 GXW197315:GXW197316 HHS197315:HHS197316 HRO197315:HRO197316 IBK197315:IBK197316 ILG197315:ILG197316 IVC197315:IVC197316 JEY197315:JEY197316 JOU197315:JOU197316 JYQ197315:JYQ197316 KIM197315:KIM197316 KSI197315:KSI197316 LCE197315:LCE197316 LMA197315:LMA197316 LVW197315:LVW197316 MFS197315:MFS197316 MPO197315:MPO197316 MZK197315:MZK197316 NJG197315:NJG197316 NTC197315:NTC197316 OCY197315:OCY197316 OMU197315:OMU197316 OWQ197315:OWQ197316 PGM197315:PGM197316 PQI197315:PQI197316 QAE197315:QAE197316 QKA197315:QKA197316 QTW197315:QTW197316 RDS197315:RDS197316 RNO197315:RNO197316 RXK197315:RXK197316 SHG197315:SHG197316 SRC197315:SRC197316 TAY197315:TAY197316 TKU197315:TKU197316 TUQ197315:TUQ197316 UEM197315:UEM197316 UOI197315:UOI197316 UYE197315:UYE197316 VIA197315:VIA197316 VRW197315:VRW197316 WBS197315:WBS197316 WLO197315:WLO197316 WVK197315:WVK197316 C262851:C262852 IY262851:IY262852 SU262851:SU262852 ACQ262851:ACQ262852 AMM262851:AMM262852 AWI262851:AWI262852 BGE262851:BGE262852 BQA262851:BQA262852 BZW262851:BZW262852 CJS262851:CJS262852 CTO262851:CTO262852 DDK262851:DDK262852 DNG262851:DNG262852 DXC262851:DXC262852 EGY262851:EGY262852 EQU262851:EQU262852 FAQ262851:FAQ262852 FKM262851:FKM262852 FUI262851:FUI262852 GEE262851:GEE262852 GOA262851:GOA262852 GXW262851:GXW262852 HHS262851:HHS262852 HRO262851:HRO262852 IBK262851:IBK262852 ILG262851:ILG262852 IVC262851:IVC262852 JEY262851:JEY262852 JOU262851:JOU262852 JYQ262851:JYQ262852 KIM262851:KIM262852 KSI262851:KSI262852 LCE262851:LCE262852 LMA262851:LMA262852 LVW262851:LVW262852 MFS262851:MFS262852 MPO262851:MPO262852 MZK262851:MZK262852 NJG262851:NJG262852 NTC262851:NTC262852 OCY262851:OCY262852 OMU262851:OMU262852 OWQ262851:OWQ262852 PGM262851:PGM262852 PQI262851:PQI262852 QAE262851:QAE262852 QKA262851:QKA262852 QTW262851:QTW262852 RDS262851:RDS262852 RNO262851:RNO262852 RXK262851:RXK262852 SHG262851:SHG262852 SRC262851:SRC262852 TAY262851:TAY262852 TKU262851:TKU262852 TUQ262851:TUQ262852 UEM262851:UEM262852 UOI262851:UOI262852 UYE262851:UYE262852 VIA262851:VIA262852 VRW262851:VRW262852 WBS262851:WBS262852 WLO262851:WLO262852 WVK262851:WVK262852 C328387:C328388 IY328387:IY328388 SU328387:SU328388 ACQ328387:ACQ328388 AMM328387:AMM328388 AWI328387:AWI328388 BGE328387:BGE328388 BQA328387:BQA328388 BZW328387:BZW328388 CJS328387:CJS328388 CTO328387:CTO328388 DDK328387:DDK328388 DNG328387:DNG328388 DXC328387:DXC328388 EGY328387:EGY328388 EQU328387:EQU328388 FAQ328387:FAQ328388 FKM328387:FKM328388 FUI328387:FUI328388 GEE328387:GEE328388 GOA328387:GOA328388 GXW328387:GXW328388 HHS328387:HHS328388 HRO328387:HRO328388 IBK328387:IBK328388 ILG328387:ILG328388 IVC328387:IVC328388 JEY328387:JEY328388 JOU328387:JOU328388 JYQ328387:JYQ328388 KIM328387:KIM328388 KSI328387:KSI328388 LCE328387:LCE328388 LMA328387:LMA328388 LVW328387:LVW328388 MFS328387:MFS328388 MPO328387:MPO328388 MZK328387:MZK328388 NJG328387:NJG328388 NTC328387:NTC328388 OCY328387:OCY328388 OMU328387:OMU328388 OWQ328387:OWQ328388 PGM328387:PGM328388 PQI328387:PQI328388 QAE328387:QAE328388 QKA328387:QKA328388 QTW328387:QTW328388 RDS328387:RDS328388 RNO328387:RNO328388 RXK328387:RXK328388 SHG328387:SHG328388 SRC328387:SRC328388 TAY328387:TAY328388 TKU328387:TKU328388 TUQ328387:TUQ328388 UEM328387:UEM328388 UOI328387:UOI328388 UYE328387:UYE328388 VIA328387:VIA328388 VRW328387:VRW328388 WBS328387:WBS328388 WLO328387:WLO328388 WVK328387:WVK328388 C393923:C393924 IY393923:IY393924 SU393923:SU393924 ACQ393923:ACQ393924 AMM393923:AMM393924 AWI393923:AWI393924 BGE393923:BGE393924 BQA393923:BQA393924 BZW393923:BZW393924 CJS393923:CJS393924 CTO393923:CTO393924 DDK393923:DDK393924 DNG393923:DNG393924 DXC393923:DXC393924 EGY393923:EGY393924 EQU393923:EQU393924 FAQ393923:FAQ393924 FKM393923:FKM393924 FUI393923:FUI393924 GEE393923:GEE393924 GOA393923:GOA393924 GXW393923:GXW393924 HHS393923:HHS393924 HRO393923:HRO393924 IBK393923:IBK393924 ILG393923:ILG393924 IVC393923:IVC393924 JEY393923:JEY393924 JOU393923:JOU393924 JYQ393923:JYQ393924 KIM393923:KIM393924 KSI393923:KSI393924 LCE393923:LCE393924 LMA393923:LMA393924 LVW393923:LVW393924 MFS393923:MFS393924 MPO393923:MPO393924 MZK393923:MZK393924 NJG393923:NJG393924 NTC393923:NTC393924 OCY393923:OCY393924 OMU393923:OMU393924 OWQ393923:OWQ393924 PGM393923:PGM393924 PQI393923:PQI393924 QAE393923:QAE393924 QKA393923:QKA393924 QTW393923:QTW393924 RDS393923:RDS393924 RNO393923:RNO393924 RXK393923:RXK393924 SHG393923:SHG393924 SRC393923:SRC393924 TAY393923:TAY393924 TKU393923:TKU393924 TUQ393923:TUQ393924 UEM393923:UEM393924 UOI393923:UOI393924 UYE393923:UYE393924 VIA393923:VIA393924 VRW393923:VRW393924 WBS393923:WBS393924 WLO393923:WLO393924 WVK393923:WVK393924 C459459:C459460 IY459459:IY459460 SU459459:SU459460 ACQ459459:ACQ459460 AMM459459:AMM459460 AWI459459:AWI459460 BGE459459:BGE459460 BQA459459:BQA459460 BZW459459:BZW459460 CJS459459:CJS459460 CTO459459:CTO459460 DDK459459:DDK459460 DNG459459:DNG459460 DXC459459:DXC459460 EGY459459:EGY459460 EQU459459:EQU459460 FAQ459459:FAQ459460 FKM459459:FKM459460 FUI459459:FUI459460 GEE459459:GEE459460 GOA459459:GOA459460 GXW459459:GXW459460 HHS459459:HHS459460 HRO459459:HRO459460 IBK459459:IBK459460 ILG459459:ILG459460 IVC459459:IVC459460 JEY459459:JEY459460 JOU459459:JOU459460 JYQ459459:JYQ459460 KIM459459:KIM459460 KSI459459:KSI459460 LCE459459:LCE459460 LMA459459:LMA459460 LVW459459:LVW459460 MFS459459:MFS459460 MPO459459:MPO459460 MZK459459:MZK459460 NJG459459:NJG459460 NTC459459:NTC459460 OCY459459:OCY459460 OMU459459:OMU459460 OWQ459459:OWQ459460 PGM459459:PGM459460 PQI459459:PQI459460 QAE459459:QAE459460 QKA459459:QKA459460 QTW459459:QTW459460 RDS459459:RDS459460 RNO459459:RNO459460 RXK459459:RXK459460 SHG459459:SHG459460 SRC459459:SRC459460 TAY459459:TAY459460 TKU459459:TKU459460 TUQ459459:TUQ459460 UEM459459:UEM459460 UOI459459:UOI459460 UYE459459:UYE459460 VIA459459:VIA459460 VRW459459:VRW459460 WBS459459:WBS459460 WLO459459:WLO459460 WVK459459:WVK459460 C524995:C524996 IY524995:IY524996 SU524995:SU524996 ACQ524995:ACQ524996 AMM524995:AMM524996 AWI524995:AWI524996 BGE524995:BGE524996 BQA524995:BQA524996 BZW524995:BZW524996 CJS524995:CJS524996 CTO524995:CTO524996 DDK524995:DDK524996 DNG524995:DNG524996 DXC524995:DXC524996 EGY524995:EGY524996 EQU524995:EQU524996 FAQ524995:FAQ524996 FKM524995:FKM524996 FUI524995:FUI524996 GEE524995:GEE524996 GOA524995:GOA524996 GXW524995:GXW524996 HHS524995:HHS524996 HRO524995:HRO524996 IBK524995:IBK524996 ILG524995:ILG524996 IVC524995:IVC524996 JEY524995:JEY524996 JOU524995:JOU524996 JYQ524995:JYQ524996 KIM524995:KIM524996 KSI524995:KSI524996 LCE524995:LCE524996 LMA524995:LMA524996 LVW524995:LVW524996 MFS524995:MFS524996 MPO524995:MPO524996 MZK524995:MZK524996 NJG524995:NJG524996 NTC524995:NTC524996 OCY524995:OCY524996 OMU524995:OMU524996 OWQ524995:OWQ524996 PGM524995:PGM524996 PQI524995:PQI524996 QAE524995:QAE524996 QKA524995:QKA524996 QTW524995:QTW524996 RDS524995:RDS524996 RNO524995:RNO524996 RXK524995:RXK524996 SHG524995:SHG524996 SRC524995:SRC524996 TAY524995:TAY524996 TKU524995:TKU524996 TUQ524995:TUQ524996 UEM524995:UEM524996 UOI524995:UOI524996 UYE524995:UYE524996 VIA524995:VIA524996 VRW524995:VRW524996 WBS524995:WBS524996 WLO524995:WLO524996 WVK524995:WVK524996 C590531:C590532 IY590531:IY590532 SU590531:SU590532 ACQ590531:ACQ590532 AMM590531:AMM590532 AWI590531:AWI590532 BGE590531:BGE590532 BQA590531:BQA590532 BZW590531:BZW590532 CJS590531:CJS590532 CTO590531:CTO590532 DDK590531:DDK590532 DNG590531:DNG590532 DXC590531:DXC590532 EGY590531:EGY590532 EQU590531:EQU590532 FAQ590531:FAQ590532 FKM590531:FKM590532 FUI590531:FUI590532 GEE590531:GEE590532 GOA590531:GOA590532 GXW590531:GXW590532 HHS590531:HHS590532 HRO590531:HRO590532 IBK590531:IBK590532 ILG590531:ILG590532 IVC590531:IVC590532 JEY590531:JEY590532 JOU590531:JOU590532 JYQ590531:JYQ590532 KIM590531:KIM590532 KSI590531:KSI590532 LCE590531:LCE590532 LMA590531:LMA590532 LVW590531:LVW590532 MFS590531:MFS590532 MPO590531:MPO590532 MZK590531:MZK590532 NJG590531:NJG590532 NTC590531:NTC590532 OCY590531:OCY590532 OMU590531:OMU590532 OWQ590531:OWQ590532 PGM590531:PGM590532 PQI590531:PQI590532 QAE590531:QAE590532 QKA590531:QKA590532 QTW590531:QTW590532 RDS590531:RDS590532 RNO590531:RNO590532 RXK590531:RXK590532 SHG590531:SHG590532 SRC590531:SRC590532 TAY590531:TAY590532 TKU590531:TKU590532 TUQ590531:TUQ590532 UEM590531:UEM590532 UOI590531:UOI590532 UYE590531:UYE590532 VIA590531:VIA590532 VRW590531:VRW590532 WBS590531:WBS590532 WLO590531:WLO590532 WVK590531:WVK590532 C656067:C656068 IY656067:IY656068 SU656067:SU656068 ACQ656067:ACQ656068 AMM656067:AMM656068 AWI656067:AWI656068 BGE656067:BGE656068 BQA656067:BQA656068 BZW656067:BZW656068 CJS656067:CJS656068 CTO656067:CTO656068 DDK656067:DDK656068 DNG656067:DNG656068 DXC656067:DXC656068 EGY656067:EGY656068 EQU656067:EQU656068 FAQ656067:FAQ656068 FKM656067:FKM656068 FUI656067:FUI656068 GEE656067:GEE656068 GOA656067:GOA656068 GXW656067:GXW656068 HHS656067:HHS656068 HRO656067:HRO656068 IBK656067:IBK656068 ILG656067:ILG656068 IVC656067:IVC656068 JEY656067:JEY656068 JOU656067:JOU656068 JYQ656067:JYQ656068 KIM656067:KIM656068 KSI656067:KSI656068 LCE656067:LCE656068 LMA656067:LMA656068 LVW656067:LVW656068 MFS656067:MFS656068 MPO656067:MPO656068 MZK656067:MZK656068 NJG656067:NJG656068 NTC656067:NTC656068 OCY656067:OCY656068 OMU656067:OMU656068 OWQ656067:OWQ656068 PGM656067:PGM656068 PQI656067:PQI656068 QAE656067:QAE656068 QKA656067:QKA656068 QTW656067:QTW656068 RDS656067:RDS656068 RNO656067:RNO656068 RXK656067:RXK656068 SHG656067:SHG656068 SRC656067:SRC656068 TAY656067:TAY656068 TKU656067:TKU656068 TUQ656067:TUQ656068 UEM656067:UEM656068 UOI656067:UOI656068 UYE656067:UYE656068 VIA656067:VIA656068 VRW656067:VRW656068 WBS656067:WBS656068 WLO656067:WLO656068 WVK656067:WVK656068 C721603:C721604 IY721603:IY721604 SU721603:SU721604 ACQ721603:ACQ721604 AMM721603:AMM721604 AWI721603:AWI721604 BGE721603:BGE721604 BQA721603:BQA721604 BZW721603:BZW721604 CJS721603:CJS721604 CTO721603:CTO721604 DDK721603:DDK721604 DNG721603:DNG721604 DXC721603:DXC721604 EGY721603:EGY721604 EQU721603:EQU721604 FAQ721603:FAQ721604 FKM721603:FKM721604 FUI721603:FUI721604 GEE721603:GEE721604 GOA721603:GOA721604 GXW721603:GXW721604 HHS721603:HHS721604 HRO721603:HRO721604 IBK721603:IBK721604 ILG721603:ILG721604 IVC721603:IVC721604 JEY721603:JEY721604 JOU721603:JOU721604 JYQ721603:JYQ721604 KIM721603:KIM721604 KSI721603:KSI721604 LCE721603:LCE721604 LMA721603:LMA721604 LVW721603:LVW721604 MFS721603:MFS721604 MPO721603:MPO721604 MZK721603:MZK721604 NJG721603:NJG721604 NTC721603:NTC721604 OCY721603:OCY721604 OMU721603:OMU721604 OWQ721603:OWQ721604 PGM721603:PGM721604 PQI721603:PQI721604 QAE721603:QAE721604 QKA721603:QKA721604 QTW721603:QTW721604 RDS721603:RDS721604 RNO721603:RNO721604 RXK721603:RXK721604 SHG721603:SHG721604 SRC721603:SRC721604 TAY721603:TAY721604 TKU721603:TKU721604 TUQ721603:TUQ721604 UEM721603:UEM721604 UOI721603:UOI721604 UYE721603:UYE721604 VIA721603:VIA721604 VRW721603:VRW721604 WBS721603:WBS721604 WLO721603:WLO721604 WVK721603:WVK721604 C787139:C787140 IY787139:IY787140 SU787139:SU787140 ACQ787139:ACQ787140 AMM787139:AMM787140 AWI787139:AWI787140 BGE787139:BGE787140 BQA787139:BQA787140 BZW787139:BZW787140 CJS787139:CJS787140 CTO787139:CTO787140 DDK787139:DDK787140 DNG787139:DNG787140 DXC787139:DXC787140 EGY787139:EGY787140 EQU787139:EQU787140 FAQ787139:FAQ787140 FKM787139:FKM787140 FUI787139:FUI787140 GEE787139:GEE787140 GOA787139:GOA787140 GXW787139:GXW787140 HHS787139:HHS787140 HRO787139:HRO787140 IBK787139:IBK787140 ILG787139:ILG787140 IVC787139:IVC787140 JEY787139:JEY787140 JOU787139:JOU787140 JYQ787139:JYQ787140 KIM787139:KIM787140 KSI787139:KSI787140 LCE787139:LCE787140 LMA787139:LMA787140 LVW787139:LVW787140 MFS787139:MFS787140 MPO787139:MPO787140 MZK787139:MZK787140 NJG787139:NJG787140 NTC787139:NTC787140 OCY787139:OCY787140 OMU787139:OMU787140 OWQ787139:OWQ787140 PGM787139:PGM787140 PQI787139:PQI787140 QAE787139:QAE787140 QKA787139:QKA787140 QTW787139:QTW787140 RDS787139:RDS787140 RNO787139:RNO787140 RXK787139:RXK787140 SHG787139:SHG787140 SRC787139:SRC787140 TAY787139:TAY787140 TKU787139:TKU787140 TUQ787139:TUQ787140 UEM787139:UEM787140 UOI787139:UOI787140 UYE787139:UYE787140 VIA787139:VIA787140 VRW787139:VRW787140 WBS787139:WBS787140 WLO787139:WLO787140 WVK787139:WVK787140 C852675:C852676 IY852675:IY852676 SU852675:SU852676 ACQ852675:ACQ852676 AMM852675:AMM852676 AWI852675:AWI852676 BGE852675:BGE852676 BQA852675:BQA852676 BZW852675:BZW852676 CJS852675:CJS852676 CTO852675:CTO852676 DDK852675:DDK852676 DNG852675:DNG852676 DXC852675:DXC852676 EGY852675:EGY852676 EQU852675:EQU852676 FAQ852675:FAQ852676 FKM852675:FKM852676 FUI852675:FUI852676 GEE852675:GEE852676 GOA852675:GOA852676 GXW852675:GXW852676 HHS852675:HHS852676 HRO852675:HRO852676 IBK852675:IBK852676 ILG852675:ILG852676 IVC852675:IVC852676 JEY852675:JEY852676 JOU852675:JOU852676 JYQ852675:JYQ852676 KIM852675:KIM852676 KSI852675:KSI852676 LCE852675:LCE852676 LMA852675:LMA852676 LVW852675:LVW852676 MFS852675:MFS852676 MPO852675:MPO852676 MZK852675:MZK852676 NJG852675:NJG852676 NTC852675:NTC852676 OCY852675:OCY852676 OMU852675:OMU852676 OWQ852675:OWQ852676 PGM852675:PGM852676 PQI852675:PQI852676 QAE852675:QAE852676 QKA852675:QKA852676 QTW852675:QTW852676 RDS852675:RDS852676 RNO852675:RNO852676 RXK852675:RXK852676 SHG852675:SHG852676 SRC852675:SRC852676 TAY852675:TAY852676 TKU852675:TKU852676 TUQ852675:TUQ852676 UEM852675:UEM852676 UOI852675:UOI852676 UYE852675:UYE852676 VIA852675:VIA852676 VRW852675:VRW852676 WBS852675:WBS852676 WLO852675:WLO852676 WVK852675:WVK852676 C918211:C918212 IY918211:IY918212 SU918211:SU918212 ACQ918211:ACQ918212 AMM918211:AMM918212 AWI918211:AWI918212 BGE918211:BGE918212 BQA918211:BQA918212 BZW918211:BZW918212 CJS918211:CJS918212 CTO918211:CTO918212 DDK918211:DDK918212 DNG918211:DNG918212 DXC918211:DXC918212 EGY918211:EGY918212 EQU918211:EQU918212 FAQ918211:FAQ918212 FKM918211:FKM918212 FUI918211:FUI918212 GEE918211:GEE918212 GOA918211:GOA918212 GXW918211:GXW918212 HHS918211:HHS918212 HRO918211:HRO918212 IBK918211:IBK918212 ILG918211:ILG918212 IVC918211:IVC918212 JEY918211:JEY918212 JOU918211:JOU918212 JYQ918211:JYQ918212 KIM918211:KIM918212 KSI918211:KSI918212 LCE918211:LCE918212 LMA918211:LMA918212 LVW918211:LVW918212 MFS918211:MFS918212 MPO918211:MPO918212 MZK918211:MZK918212 NJG918211:NJG918212 NTC918211:NTC918212 OCY918211:OCY918212 OMU918211:OMU918212 OWQ918211:OWQ918212 PGM918211:PGM918212 PQI918211:PQI918212 QAE918211:QAE918212 QKA918211:QKA918212 QTW918211:QTW918212 RDS918211:RDS918212 RNO918211:RNO918212 RXK918211:RXK918212 SHG918211:SHG918212 SRC918211:SRC918212 TAY918211:TAY918212 TKU918211:TKU918212 TUQ918211:TUQ918212 UEM918211:UEM918212 UOI918211:UOI918212 UYE918211:UYE918212 VIA918211:VIA918212 VRW918211:VRW918212 WBS918211:WBS918212 WLO918211:WLO918212 WVK918211:WVK918212 C983747:C983748 IY983747:IY983748 SU983747:SU983748 ACQ983747:ACQ983748 AMM983747:AMM983748 AWI983747:AWI983748 BGE983747:BGE983748 BQA983747:BQA983748 BZW983747:BZW983748 CJS983747:CJS983748 CTO983747:CTO983748 DDK983747:DDK983748 DNG983747:DNG983748 DXC983747:DXC983748 EGY983747:EGY983748 EQU983747:EQU983748 FAQ983747:FAQ983748 FKM983747:FKM983748 FUI983747:FUI983748 GEE983747:GEE983748 GOA983747:GOA983748 GXW983747:GXW983748 HHS983747:HHS983748 HRO983747:HRO983748 IBK983747:IBK983748 ILG983747:ILG983748 IVC983747:IVC983748 JEY983747:JEY983748 JOU983747:JOU983748 JYQ983747:JYQ983748 KIM983747:KIM983748 KSI983747:KSI983748 LCE983747:LCE983748 LMA983747:LMA983748 LVW983747:LVW983748 MFS983747:MFS983748 MPO983747:MPO983748 MZK983747:MZK983748 NJG983747:NJG983748 NTC983747:NTC983748 OCY983747:OCY983748 OMU983747:OMU983748 OWQ983747:OWQ983748 PGM983747:PGM983748 PQI983747:PQI983748 QAE983747:QAE983748 QKA983747:QKA983748 QTW983747:QTW983748 RDS983747:RDS983748 RNO983747:RNO983748 RXK983747:RXK983748 SHG983747:SHG983748 SRC983747:SRC983748 TAY983747:TAY983748 TKU983747:TKU983748 TUQ983747:TUQ983748 UEM983747:UEM983748 UOI983747:UOI983748 UYE983747:UYE983748 VIA983747:VIA983748 VRW983747:VRW983748 WBS983747:WBS983748 WLO983747:WLO983748 WVK983747:WVK983748 C658 IY658 SU658 ACQ658 AMM658 AWI658 BGE658 BQA658 BZW658 CJS658 CTO658 DDK658 DNG658 DXC658 EGY658 EQU658 FAQ658 FKM658 FUI658 GEE658 GOA658 GXW658 HHS658 HRO658 IBK658 ILG658 IVC658 JEY658 JOU658 JYQ658 KIM658 KSI658 LCE658 LMA658 LVW658 MFS658 MPO658 MZK658 NJG658 NTC658 OCY658 OMU658 OWQ658 PGM658 PQI658 QAE658 QKA658 QTW658 RDS658 RNO658 RXK658 SHG658 SRC658 TAY658 TKU658 TUQ658 UEM658 UOI658 UYE658 VIA658 VRW658 WBS658 WLO658 WVK658 C66248 IY66248 SU66248 ACQ66248 AMM66248 AWI66248 BGE66248 BQA66248 BZW66248 CJS66248 CTO66248 DDK66248 DNG66248 DXC66248 EGY66248 EQU66248 FAQ66248 FKM66248 FUI66248 GEE66248 GOA66248 GXW66248 HHS66248 HRO66248 IBK66248 ILG66248 IVC66248 JEY66248 JOU66248 JYQ66248 KIM66248 KSI66248 LCE66248 LMA66248 LVW66248 MFS66248 MPO66248 MZK66248 NJG66248 NTC66248 OCY66248 OMU66248 OWQ66248 PGM66248 PQI66248 QAE66248 QKA66248 QTW66248 RDS66248 RNO66248 RXK66248 SHG66248 SRC66248 TAY66248 TKU66248 TUQ66248 UEM66248 UOI66248 UYE66248 VIA66248 VRW66248 WBS66248 WLO66248 WVK66248 C131784 IY131784 SU131784 ACQ131784 AMM131784 AWI131784 BGE131784 BQA131784 BZW131784 CJS131784 CTO131784 DDK131784 DNG131784 DXC131784 EGY131784 EQU131784 FAQ131784 FKM131784 FUI131784 GEE131784 GOA131784 GXW131784 HHS131784 HRO131784 IBK131784 ILG131784 IVC131784 JEY131784 JOU131784 JYQ131784 KIM131784 KSI131784 LCE131784 LMA131784 LVW131784 MFS131784 MPO131784 MZK131784 NJG131784 NTC131784 OCY131784 OMU131784 OWQ131784 PGM131784 PQI131784 QAE131784 QKA131784 QTW131784 RDS131784 RNO131784 RXK131784 SHG131784 SRC131784 TAY131784 TKU131784 TUQ131784 UEM131784 UOI131784 UYE131784 VIA131784 VRW131784 WBS131784 WLO131784 WVK131784 C197320 IY197320 SU197320 ACQ197320 AMM197320 AWI197320 BGE197320 BQA197320 BZW197320 CJS197320 CTO197320 DDK197320 DNG197320 DXC197320 EGY197320 EQU197320 FAQ197320 FKM197320 FUI197320 GEE197320 GOA197320 GXW197320 HHS197320 HRO197320 IBK197320 ILG197320 IVC197320 JEY197320 JOU197320 JYQ197320 KIM197320 KSI197320 LCE197320 LMA197320 LVW197320 MFS197320 MPO197320 MZK197320 NJG197320 NTC197320 OCY197320 OMU197320 OWQ197320 PGM197320 PQI197320 QAE197320 QKA197320 QTW197320 RDS197320 RNO197320 RXK197320 SHG197320 SRC197320 TAY197320 TKU197320 TUQ197320 UEM197320 UOI197320 UYE197320 VIA197320 VRW197320 WBS197320 WLO197320 WVK197320 C262856 IY262856 SU262856 ACQ262856 AMM262856 AWI262856 BGE262856 BQA262856 BZW262856 CJS262856 CTO262856 DDK262856 DNG262856 DXC262856 EGY262856 EQU262856 FAQ262856 FKM262856 FUI262856 GEE262856 GOA262856 GXW262856 HHS262856 HRO262856 IBK262856 ILG262856 IVC262856 JEY262856 JOU262856 JYQ262856 KIM262856 KSI262856 LCE262856 LMA262856 LVW262856 MFS262856 MPO262856 MZK262856 NJG262856 NTC262856 OCY262856 OMU262856 OWQ262856 PGM262856 PQI262856 QAE262856 QKA262856 QTW262856 RDS262856 RNO262856 RXK262856 SHG262856 SRC262856 TAY262856 TKU262856 TUQ262856 UEM262856 UOI262856 UYE262856 VIA262856 VRW262856 WBS262856 WLO262856 WVK262856 C328392 IY328392 SU328392 ACQ328392 AMM328392 AWI328392 BGE328392 BQA328392 BZW328392 CJS328392 CTO328392 DDK328392 DNG328392 DXC328392 EGY328392 EQU328392 FAQ328392 FKM328392 FUI328392 GEE328392 GOA328392 GXW328392 HHS328392 HRO328392 IBK328392 ILG328392 IVC328392 JEY328392 JOU328392 JYQ328392 KIM328392 KSI328392 LCE328392 LMA328392 LVW328392 MFS328392 MPO328392 MZK328392 NJG328392 NTC328392 OCY328392 OMU328392 OWQ328392 PGM328392 PQI328392 QAE328392 QKA328392 QTW328392 RDS328392 RNO328392 RXK328392 SHG328392 SRC328392 TAY328392 TKU328392 TUQ328392 UEM328392 UOI328392 UYE328392 VIA328392 VRW328392 WBS328392 WLO328392 WVK328392 C393928 IY393928 SU393928 ACQ393928 AMM393928 AWI393928 BGE393928 BQA393928 BZW393928 CJS393928 CTO393928 DDK393928 DNG393928 DXC393928 EGY393928 EQU393928 FAQ393928 FKM393928 FUI393928 GEE393928 GOA393928 GXW393928 HHS393928 HRO393928 IBK393928 ILG393928 IVC393928 JEY393928 JOU393928 JYQ393928 KIM393928 KSI393928 LCE393928 LMA393928 LVW393928 MFS393928 MPO393928 MZK393928 NJG393928 NTC393928 OCY393928 OMU393928 OWQ393928 PGM393928 PQI393928 QAE393928 QKA393928 QTW393928 RDS393928 RNO393928 RXK393928 SHG393928 SRC393928 TAY393928 TKU393928 TUQ393928 UEM393928 UOI393928 UYE393928 VIA393928 VRW393928 WBS393928 WLO393928 WVK393928 C459464 IY459464 SU459464 ACQ459464 AMM459464 AWI459464 BGE459464 BQA459464 BZW459464 CJS459464 CTO459464 DDK459464 DNG459464 DXC459464 EGY459464 EQU459464 FAQ459464 FKM459464 FUI459464 GEE459464 GOA459464 GXW459464 HHS459464 HRO459464 IBK459464 ILG459464 IVC459464 JEY459464 JOU459464 JYQ459464 KIM459464 KSI459464 LCE459464 LMA459464 LVW459464 MFS459464 MPO459464 MZK459464 NJG459464 NTC459464 OCY459464 OMU459464 OWQ459464 PGM459464 PQI459464 QAE459464 QKA459464 QTW459464 RDS459464 RNO459464 RXK459464 SHG459464 SRC459464 TAY459464 TKU459464 TUQ459464 UEM459464 UOI459464 UYE459464 VIA459464 VRW459464 WBS459464 WLO459464 WVK459464 C525000 IY525000 SU525000 ACQ525000 AMM525000 AWI525000 BGE525000 BQA525000 BZW525000 CJS525000 CTO525000 DDK525000 DNG525000 DXC525000 EGY525000 EQU525000 FAQ525000 FKM525000 FUI525000 GEE525000 GOA525000 GXW525000 HHS525000 HRO525000 IBK525000 ILG525000 IVC525000 JEY525000 JOU525000 JYQ525000 KIM525000 KSI525000 LCE525000 LMA525000 LVW525000 MFS525000 MPO525000 MZK525000 NJG525000 NTC525000 OCY525000 OMU525000 OWQ525000 PGM525000 PQI525000 QAE525000 QKA525000 QTW525000 RDS525000 RNO525000 RXK525000 SHG525000 SRC525000 TAY525000 TKU525000 TUQ525000 UEM525000 UOI525000 UYE525000 VIA525000 VRW525000 WBS525000 WLO525000 WVK525000 C590536 IY590536 SU590536 ACQ590536 AMM590536 AWI590536 BGE590536 BQA590536 BZW590536 CJS590536 CTO590536 DDK590536 DNG590536 DXC590536 EGY590536 EQU590536 FAQ590536 FKM590536 FUI590536 GEE590536 GOA590536 GXW590536 HHS590536 HRO590536 IBK590536 ILG590536 IVC590536 JEY590536 JOU590536 JYQ590536 KIM590536 KSI590536 LCE590536 LMA590536 LVW590536 MFS590536 MPO590536 MZK590536 NJG590536 NTC590536 OCY590536 OMU590536 OWQ590536 PGM590536 PQI590536 QAE590536 QKA590536 QTW590536 RDS590536 RNO590536 RXK590536 SHG590536 SRC590536 TAY590536 TKU590536 TUQ590536 UEM590536 UOI590536 UYE590536 VIA590536 VRW590536 WBS590536 WLO590536 WVK590536 C656072 IY656072 SU656072 ACQ656072 AMM656072 AWI656072 BGE656072 BQA656072 BZW656072 CJS656072 CTO656072 DDK656072 DNG656072 DXC656072 EGY656072 EQU656072 FAQ656072 FKM656072 FUI656072 GEE656072 GOA656072 GXW656072 HHS656072 HRO656072 IBK656072 ILG656072 IVC656072 JEY656072 JOU656072 JYQ656072 KIM656072 KSI656072 LCE656072 LMA656072 LVW656072 MFS656072 MPO656072 MZK656072 NJG656072 NTC656072 OCY656072 OMU656072 OWQ656072 PGM656072 PQI656072 QAE656072 QKA656072 QTW656072 RDS656072 RNO656072 RXK656072 SHG656072 SRC656072 TAY656072 TKU656072 TUQ656072 UEM656072 UOI656072 UYE656072 VIA656072 VRW656072 WBS656072 WLO656072 WVK656072 C721608 IY721608 SU721608 ACQ721608 AMM721608 AWI721608 BGE721608 BQA721608 BZW721608 CJS721608 CTO721608 DDK721608 DNG721608 DXC721608 EGY721608 EQU721608 FAQ721608 FKM721608 FUI721608 GEE721608 GOA721608 GXW721608 HHS721608 HRO721608 IBK721608 ILG721608 IVC721608 JEY721608 JOU721608 JYQ721608 KIM721608 KSI721608 LCE721608 LMA721608 LVW721608 MFS721608 MPO721608 MZK721608 NJG721608 NTC721608 OCY721608 OMU721608 OWQ721608 PGM721608 PQI721608 QAE721608 QKA721608 QTW721608 RDS721608 RNO721608 RXK721608 SHG721608 SRC721608 TAY721608 TKU721608 TUQ721608 UEM721608 UOI721608 UYE721608 VIA721608 VRW721608 WBS721608 WLO721608 WVK721608 C787144 IY787144 SU787144 ACQ787144 AMM787144 AWI787144 BGE787144 BQA787144 BZW787144 CJS787144 CTO787144 DDK787144 DNG787144 DXC787144 EGY787144 EQU787144 FAQ787144 FKM787144 FUI787144 GEE787144 GOA787144 GXW787144 HHS787144 HRO787144 IBK787144 ILG787144 IVC787144 JEY787144 JOU787144 JYQ787144 KIM787144 KSI787144 LCE787144 LMA787144 LVW787144 MFS787144 MPO787144 MZK787144 NJG787144 NTC787144 OCY787144 OMU787144 OWQ787144 PGM787144 PQI787144 QAE787144 QKA787144 QTW787144 RDS787144 RNO787144 RXK787144 SHG787144 SRC787144 TAY787144 TKU787144 TUQ787144 UEM787144 UOI787144 UYE787144 VIA787144 VRW787144 WBS787144 WLO787144 WVK787144 C852680 IY852680 SU852680 ACQ852680 AMM852680 AWI852680 BGE852680 BQA852680 BZW852680 CJS852680 CTO852680 DDK852680 DNG852680 DXC852680 EGY852680 EQU852680 FAQ852680 FKM852680 FUI852680 GEE852680 GOA852680 GXW852680 HHS852680 HRO852680 IBK852680 ILG852680 IVC852680 JEY852680 JOU852680 JYQ852680 KIM852680 KSI852680 LCE852680 LMA852680 LVW852680 MFS852680 MPO852680 MZK852680 NJG852680 NTC852680 OCY852680 OMU852680 OWQ852680 PGM852680 PQI852680 QAE852680 QKA852680 QTW852680 RDS852680 RNO852680 RXK852680 SHG852680 SRC852680 TAY852680 TKU852680 TUQ852680 UEM852680 UOI852680 UYE852680 VIA852680 VRW852680 WBS852680 WLO852680 WVK852680 C918216 IY918216 SU918216 ACQ918216 AMM918216 AWI918216 BGE918216 BQA918216 BZW918216 CJS918216 CTO918216 DDK918216 DNG918216 DXC918216 EGY918216 EQU918216 FAQ918216 FKM918216 FUI918216 GEE918216 GOA918216 GXW918216 HHS918216 HRO918216 IBK918216 ILG918216 IVC918216 JEY918216 JOU918216 JYQ918216 KIM918216 KSI918216 LCE918216 LMA918216 LVW918216 MFS918216 MPO918216 MZK918216 NJG918216 NTC918216 OCY918216 OMU918216 OWQ918216 PGM918216 PQI918216 QAE918216 QKA918216 QTW918216 RDS918216 RNO918216 RXK918216 SHG918216 SRC918216 TAY918216 TKU918216 TUQ918216 UEM918216 UOI918216 UYE918216 VIA918216 VRW918216 WBS918216 WLO918216 WVK918216 C983752 IY983752 SU983752 ACQ983752 AMM983752 AWI983752 BGE983752 BQA983752 BZW983752 CJS983752 CTO983752 DDK983752 DNG983752 DXC983752 EGY983752 EQU983752 FAQ983752 FKM983752 FUI983752 GEE983752 GOA983752 GXW983752 HHS983752 HRO983752 IBK983752 ILG983752 IVC983752 JEY983752 JOU983752 JYQ983752 KIM983752 KSI983752 LCE983752 LMA983752 LVW983752 MFS983752 MPO983752 MZK983752 NJG983752 NTC983752 OCY983752 OMU983752 OWQ983752 PGM983752 PQI983752 QAE983752 QKA983752 QTW983752 RDS983752 RNO983752 RXK983752 SHG983752 SRC983752 TAY983752 TKU983752 TUQ983752 UEM983752 UOI983752 UYE983752 VIA983752 VRW983752 WBS983752 WLO983752 WVK983752 C685 IY685 SU685 ACQ685 AMM685 AWI685 BGE685 BQA685 BZW685 CJS685 CTO685 DDK685 DNG685 DXC685 EGY685 EQU685 FAQ685 FKM685 FUI685 GEE685 GOA685 GXW685 HHS685 HRO685 IBK685 ILG685 IVC685 JEY685 JOU685 JYQ685 KIM685 KSI685 LCE685 LMA685 LVW685 MFS685 MPO685 MZK685 NJG685 NTC685 OCY685 OMU685 OWQ685 PGM685 PQI685 QAE685 QKA685 QTW685 RDS685 RNO685 RXK685 SHG685 SRC685 TAY685 TKU685 TUQ685 UEM685 UOI685 UYE685 VIA685 VRW685 WBS685 WLO685 WVK685 C66275 IY66275 SU66275 ACQ66275 AMM66275 AWI66275 BGE66275 BQA66275 BZW66275 CJS66275 CTO66275 DDK66275 DNG66275 DXC66275 EGY66275 EQU66275 FAQ66275 FKM66275 FUI66275 GEE66275 GOA66275 GXW66275 HHS66275 HRO66275 IBK66275 ILG66275 IVC66275 JEY66275 JOU66275 JYQ66275 KIM66275 KSI66275 LCE66275 LMA66275 LVW66275 MFS66275 MPO66275 MZK66275 NJG66275 NTC66275 OCY66275 OMU66275 OWQ66275 PGM66275 PQI66275 QAE66275 QKA66275 QTW66275 RDS66275 RNO66275 RXK66275 SHG66275 SRC66275 TAY66275 TKU66275 TUQ66275 UEM66275 UOI66275 UYE66275 VIA66275 VRW66275 WBS66275 WLO66275 WVK66275 C131811 IY131811 SU131811 ACQ131811 AMM131811 AWI131811 BGE131811 BQA131811 BZW131811 CJS131811 CTO131811 DDK131811 DNG131811 DXC131811 EGY131811 EQU131811 FAQ131811 FKM131811 FUI131811 GEE131811 GOA131811 GXW131811 HHS131811 HRO131811 IBK131811 ILG131811 IVC131811 JEY131811 JOU131811 JYQ131811 KIM131811 KSI131811 LCE131811 LMA131811 LVW131811 MFS131811 MPO131811 MZK131811 NJG131811 NTC131811 OCY131811 OMU131811 OWQ131811 PGM131811 PQI131811 QAE131811 QKA131811 QTW131811 RDS131811 RNO131811 RXK131811 SHG131811 SRC131811 TAY131811 TKU131811 TUQ131811 UEM131811 UOI131811 UYE131811 VIA131811 VRW131811 WBS131811 WLO131811 WVK131811 C197347 IY197347 SU197347 ACQ197347 AMM197347 AWI197347 BGE197347 BQA197347 BZW197347 CJS197347 CTO197347 DDK197347 DNG197347 DXC197347 EGY197347 EQU197347 FAQ197347 FKM197347 FUI197347 GEE197347 GOA197347 GXW197347 HHS197347 HRO197347 IBK197347 ILG197347 IVC197347 JEY197347 JOU197347 JYQ197347 KIM197347 KSI197347 LCE197347 LMA197347 LVW197347 MFS197347 MPO197347 MZK197347 NJG197347 NTC197347 OCY197347 OMU197347 OWQ197347 PGM197347 PQI197347 QAE197347 QKA197347 QTW197347 RDS197347 RNO197347 RXK197347 SHG197347 SRC197347 TAY197347 TKU197347 TUQ197347 UEM197347 UOI197347 UYE197347 VIA197347 VRW197347 WBS197347 WLO197347 WVK197347 C262883 IY262883 SU262883 ACQ262883 AMM262883 AWI262883 BGE262883 BQA262883 BZW262883 CJS262883 CTO262883 DDK262883 DNG262883 DXC262883 EGY262883 EQU262883 FAQ262883 FKM262883 FUI262883 GEE262883 GOA262883 GXW262883 HHS262883 HRO262883 IBK262883 ILG262883 IVC262883 JEY262883 JOU262883 JYQ262883 KIM262883 KSI262883 LCE262883 LMA262883 LVW262883 MFS262883 MPO262883 MZK262883 NJG262883 NTC262883 OCY262883 OMU262883 OWQ262883 PGM262883 PQI262883 QAE262883 QKA262883 QTW262883 RDS262883 RNO262883 RXK262883 SHG262883 SRC262883 TAY262883 TKU262883 TUQ262883 UEM262883 UOI262883 UYE262883 VIA262883 VRW262883 WBS262883 WLO262883 WVK262883 C328419 IY328419 SU328419 ACQ328419 AMM328419 AWI328419 BGE328419 BQA328419 BZW328419 CJS328419 CTO328419 DDK328419 DNG328419 DXC328419 EGY328419 EQU328419 FAQ328419 FKM328419 FUI328419 GEE328419 GOA328419 GXW328419 HHS328419 HRO328419 IBK328419 ILG328419 IVC328419 JEY328419 JOU328419 JYQ328419 KIM328419 KSI328419 LCE328419 LMA328419 LVW328419 MFS328419 MPO328419 MZK328419 NJG328419 NTC328419 OCY328419 OMU328419 OWQ328419 PGM328419 PQI328419 QAE328419 QKA328419 QTW328419 RDS328419 RNO328419 RXK328419 SHG328419 SRC328419 TAY328419 TKU328419 TUQ328419 UEM328419 UOI328419 UYE328419 VIA328419 VRW328419 WBS328419 WLO328419 WVK328419 C393955 IY393955 SU393955 ACQ393955 AMM393955 AWI393955 BGE393955 BQA393955 BZW393955 CJS393955 CTO393955 DDK393955 DNG393955 DXC393955 EGY393955 EQU393955 FAQ393955 FKM393955 FUI393955 GEE393955 GOA393955 GXW393955 HHS393955 HRO393955 IBK393955 ILG393955 IVC393955 JEY393955 JOU393955 JYQ393955 KIM393955 KSI393955 LCE393955 LMA393955 LVW393955 MFS393955 MPO393955 MZK393955 NJG393955 NTC393955 OCY393955 OMU393955 OWQ393955 PGM393955 PQI393955 QAE393955 QKA393955 QTW393955 RDS393955 RNO393955 RXK393955 SHG393955 SRC393955 TAY393955 TKU393955 TUQ393955 UEM393955 UOI393955 UYE393955 VIA393955 VRW393955 WBS393955 WLO393955 WVK393955 C459491 IY459491 SU459491 ACQ459491 AMM459491 AWI459491 BGE459491 BQA459491 BZW459491 CJS459491 CTO459491 DDK459491 DNG459491 DXC459491 EGY459491 EQU459491 FAQ459491 FKM459491 FUI459491 GEE459491 GOA459491 GXW459491 HHS459491 HRO459491 IBK459491 ILG459491 IVC459491 JEY459491 JOU459491 JYQ459491 KIM459491 KSI459491 LCE459491 LMA459491 LVW459491 MFS459491 MPO459491 MZK459491 NJG459491 NTC459491 OCY459491 OMU459491 OWQ459491 PGM459491 PQI459491 QAE459491 QKA459491 QTW459491 RDS459491 RNO459491 RXK459491 SHG459491 SRC459491 TAY459491 TKU459491 TUQ459491 UEM459491 UOI459491 UYE459491 VIA459491 VRW459491 WBS459491 WLO459491 WVK459491 C525027 IY525027 SU525027 ACQ525027 AMM525027 AWI525027 BGE525027 BQA525027 BZW525027 CJS525027 CTO525027 DDK525027 DNG525027 DXC525027 EGY525027 EQU525027 FAQ525027 FKM525027 FUI525027 GEE525027 GOA525027 GXW525027 HHS525027 HRO525027 IBK525027 ILG525027 IVC525027 JEY525027 JOU525027 JYQ525027 KIM525027 KSI525027 LCE525027 LMA525027 LVW525027 MFS525027 MPO525027 MZK525027 NJG525027 NTC525027 OCY525027 OMU525027 OWQ525027 PGM525027 PQI525027 QAE525027 QKA525027 QTW525027 RDS525027 RNO525027 RXK525027 SHG525027 SRC525027 TAY525027 TKU525027 TUQ525027 UEM525027 UOI525027 UYE525027 VIA525027 VRW525027 WBS525027 WLO525027 WVK525027 C590563 IY590563 SU590563 ACQ590563 AMM590563 AWI590563 BGE590563 BQA590563 BZW590563 CJS590563 CTO590563 DDK590563 DNG590563 DXC590563 EGY590563 EQU590563 FAQ590563 FKM590563 FUI590563 GEE590563 GOA590563 GXW590563 HHS590563 HRO590563 IBK590563 ILG590563 IVC590563 JEY590563 JOU590563 JYQ590563 KIM590563 KSI590563 LCE590563 LMA590563 LVW590563 MFS590563 MPO590563 MZK590563 NJG590563 NTC590563 OCY590563 OMU590563 OWQ590563 PGM590563 PQI590563 QAE590563 QKA590563 QTW590563 RDS590563 RNO590563 RXK590563 SHG590563 SRC590563 TAY590563 TKU590563 TUQ590563 UEM590563 UOI590563 UYE590563 VIA590563 VRW590563 WBS590563 WLO590563 WVK590563 C656099 IY656099 SU656099 ACQ656099 AMM656099 AWI656099 BGE656099 BQA656099 BZW656099 CJS656099 CTO656099 DDK656099 DNG656099 DXC656099 EGY656099 EQU656099 FAQ656099 FKM656099 FUI656099 GEE656099 GOA656099 GXW656099 HHS656099 HRO656099 IBK656099 ILG656099 IVC656099 JEY656099 JOU656099 JYQ656099 KIM656099 KSI656099 LCE656099 LMA656099 LVW656099 MFS656099 MPO656099 MZK656099 NJG656099 NTC656099 OCY656099 OMU656099 OWQ656099 PGM656099 PQI656099 QAE656099 QKA656099 QTW656099 RDS656099 RNO656099 RXK656099 SHG656099 SRC656099 TAY656099 TKU656099 TUQ656099 UEM656099 UOI656099 UYE656099 VIA656099 VRW656099 WBS656099 WLO656099 WVK656099 C721635 IY721635 SU721635 ACQ721635 AMM721635 AWI721635 BGE721635 BQA721635 BZW721635 CJS721635 CTO721635 DDK721635 DNG721635 DXC721635 EGY721635 EQU721635 FAQ721635 FKM721635 FUI721635 GEE721635 GOA721635 GXW721635 HHS721635 HRO721635 IBK721635 ILG721635 IVC721635 JEY721635 JOU721635 JYQ721635 KIM721635 KSI721635 LCE721635 LMA721635 LVW721635 MFS721635 MPO721635 MZK721635 NJG721635 NTC721635 OCY721635 OMU721635 OWQ721635 PGM721635 PQI721635 QAE721635 QKA721635 QTW721635 RDS721635 RNO721635 RXK721635 SHG721635 SRC721635 TAY721635 TKU721635 TUQ721635 UEM721635 UOI721635 UYE721635 VIA721635 VRW721635 WBS721635 WLO721635 WVK721635 C787171 IY787171 SU787171 ACQ787171 AMM787171 AWI787171 BGE787171 BQA787171 BZW787171 CJS787171 CTO787171 DDK787171 DNG787171 DXC787171 EGY787171 EQU787171 FAQ787171 FKM787171 FUI787171 GEE787171 GOA787171 GXW787171 HHS787171 HRO787171 IBK787171 ILG787171 IVC787171 JEY787171 JOU787171 JYQ787171 KIM787171 KSI787171 LCE787171 LMA787171 LVW787171 MFS787171 MPO787171 MZK787171 NJG787171 NTC787171 OCY787171 OMU787171 OWQ787171 PGM787171 PQI787171 QAE787171 QKA787171 QTW787171 RDS787171 RNO787171 RXK787171 SHG787171 SRC787171 TAY787171 TKU787171 TUQ787171 UEM787171 UOI787171 UYE787171 VIA787171 VRW787171 WBS787171 WLO787171 WVK787171 C852707 IY852707 SU852707 ACQ852707 AMM852707 AWI852707 BGE852707 BQA852707 BZW852707 CJS852707 CTO852707 DDK852707 DNG852707 DXC852707 EGY852707 EQU852707 FAQ852707 FKM852707 FUI852707 GEE852707 GOA852707 GXW852707 HHS852707 HRO852707 IBK852707 ILG852707 IVC852707 JEY852707 JOU852707 JYQ852707 KIM852707 KSI852707 LCE852707 LMA852707 LVW852707 MFS852707 MPO852707 MZK852707 NJG852707 NTC852707 OCY852707 OMU852707 OWQ852707 PGM852707 PQI852707 QAE852707 QKA852707 QTW852707 RDS852707 RNO852707 RXK852707 SHG852707 SRC852707 TAY852707 TKU852707 TUQ852707 UEM852707 UOI852707 UYE852707 VIA852707 VRW852707 WBS852707 WLO852707 WVK852707 C918243 IY918243 SU918243 ACQ918243 AMM918243 AWI918243 BGE918243 BQA918243 BZW918243 CJS918243 CTO918243 DDK918243 DNG918243 DXC918243 EGY918243 EQU918243 FAQ918243 FKM918243 FUI918243 GEE918243 GOA918243 GXW918243 HHS918243 HRO918243 IBK918243 ILG918243 IVC918243 JEY918243 JOU918243 JYQ918243 KIM918243 KSI918243 LCE918243 LMA918243 LVW918243 MFS918243 MPO918243 MZK918243 NJG918243 NTC918243 OCY918243 OMU918243 OWQ918243 PGM918243 PQI918243 QAE918243 QKA918243 QTW918243 RDS918243 RNO918243 RXK918243 SHG918243 SRC918243 TAY918243 TKU918243 TUQ918243 UEM918243 UOI918243 UYE918243 VIA918243 VRW918243 WBS918243 WLO918243 WVK918243 C983779 IY983779 SU983779 ACQ983779 AMM983779 AWI983779 BGE983779 BQA983779 BZW983779 CJS983779 CTO983779 DDK983779 DNG983779 DXC983779 EGY983779 EQU983779 FAQ983779 FKM983779 FUI983779 GEE983779 GOA983779 GXW983779 HHS983779 HRO983779 IBK983779 ILG983779 IVC983779 JEY983779 JOU983779 JYQ983779 KIM983779 KSI983779 LCE983779 LMA983779 LVW983779 MFS983779 MPO983779 MZK983779 NJG983779 NTC983779 OCY983779 OMU983779 OWQ983779 PGM983779 PQI983779 QAE983779 QKA983779 QTW983779 RDS983779 RNO983779 RXK983779 SHG983779 SRC983779 TAY983779 TKU983779 TUQ983779 UEM983779 UOI983779 UYE983779 VIA983779 VRW983779 WBS983779 WLO983779 WVK983779 C687:C688 IY687:IY688 SU687:SU688 ACQ687:ACQ688 AMM687:AMM688 AWI687:AWI688 BGE687:BGE688 BQA687:BQA688 BZW687:BZW688 CJS687:CJS688 CTO687:CTO688 DDK687:DDK688 DNG687:DNG688 DXC687:DXC688 EGY687:EGY688 EQU687:EQU688 FAQ687:FAQ688 FKM687:FKM688 FUI687:FUI688 GEE687:GEE688 GOA687:GOA688 GXW687:GXW688 HHS687:HHS688 HRO687:HRO688 IBK687:IBK688 ILG687:ILG688 IVC687:IVC688 JEY687:JEY688 JOU687:JOU688 JYQ687:JYQ688 KIM687:KIM688 KSI687:KSI688 LCE687:LCE688 LMA687:LMA688 LVW687:LVW688 MFS687:MFS688 MPO687:MPO688 MZK687:MZK688 NJG687:NJG688 NTC687:NTC688 OCY687:OCY688 OMU687:OMU688 OWQ687:OWQ688 PGM687:PGM688 PQI687:PQI688 QAE687:QAE688 QKA687:QKA688 QTW687:QTW688 RDS687:RDS688 RNO687:RNO688 RXK687:RXK688 SHG687:SHG688 SRC687:SRC688 TAY687:TAY688 TKU687:TKU688 TUQ687:TUQ688 UEM687:UEM688 UOI687:UOI688 UYE687:UYE688 VIA687:VIA688 VRW687:VRW688 WBS687:WBS688 WLO687:WLO688 WVK687:WVK688 C66277:C66278 IY66277:IY66278 SU66277:SU66278 ACQ66277:ACQ66278 AMM66277:AMM66278 AWI66277:AWI66278 BGE66277:BGE66278 BQA66277:BQA66278 BZW66277:BZW66278 CJS66277:CJS66278 CTO66277:CTO66278 DDK66277:DDK66278 DNG66277:DNG66278 DXC66277:DXC66278 EGY66277:EGY66278 EQU66277:EQU66278 FAQ66277:FAQ66278 FKM66277:FKM66278 FUI66277:FUI66278 GEE66277:GEE66278 GOA66277:GOA66278 GXW66277:GXW66278 HHS66277:HHS66278 HRO66277:HRO66278 IBK66277:IBK66278 ILG66277:ILG66278 IVC66277:IVC66278 JEY66277:JEY66278 JOU66277:JOU66278 JYQ66277:JYQ66278 KIM66277:KIM66278 KSI66277:KSI66278 LCE66277:LCE66278 LMA66277:LMA66278 LVW66277:LVW66278 MFS66277:MFS66278 MPO66277:MPO66278 MZK66277:MZK66278 NJG66277:NJG66278 NTC66277:NTC66278 OCY66277:OCY66278 OMU66277:OMU66278 OWQ66277:OWQ66278 PGM66277:PGM66278 PQI66277:PQI66278 QAE66277:QAE66278 QKA66277:QKA66278 QTW66277:QTW66278 RDS66277:RDS66278 RNO66277:RNO66278 RXK66277:RXK66278 SHG66277:SHG66278 SRC66277:SRC66278 TAY66277:TAY66278 TKU66277:TKU66278 TUQ66277:TUQ66278 UEM66277:UEM66278 UOI66277:UOI66278 UYE66277:UYE66278 VIA66277:VIA66278 VRW66277:VRW66278 WBS66277:WBS66278 WLO66277:WLO66278 WVK66277:WVK66278 C131813:C131814 IY131813:IY131814 SU131813:SU131814 ACQ131813:ACQ131814 AMM131813:AMM131814 AWI131813:AWI131814 BGE131813:BGE131814 BQA131813:BQA131814 BZW131813:BZW131814 CJS131813:CJS131814 CTO131813:CTO131814 DDK131813:DDK131814 DNG131813:DNG131814 DXC131813:DXC131814 EGY131813:EGY131814 EQU131813:EQU131814 FAQ131813:FAQ131814 FKM131813:FKM131814 FUI131813:FUI131814 GEE131813:GEE131814 GOA131813:GOA131814 GXW131813:GXW131814 HHS131813:HHS131814 HRO131813:HRO131814 IBK131813:IBK131814 ILG131813:ILG131814 IVC131813:IVC131814 JEY131813:JEY131814 JOU131813:JOU131814 JYQ131813:JYQ131814 KIM131813:KIM131814 KSI131813:KSI131814 LCE131813:LCE131814 LMA131813:LMA131814 LVW131813:LVW131814 MFS131813:MFS131814 MPO131813:MPO131814 MZK131813:MZK131814 NJG131813:NJG131814 NTC131813:NTC131814 OCY131813:OCY131814 OMU131813:OMU131814 OWQ131813:OWQ131814 PGM131813:PGM131814 PQI131813:PQI131814 QAE131813:QAE131814 QKA131813:QKA131814 QTW131813:QTW131814 RDS131813:RDS131814 RNO131813:RNO131814 RXK131813:RXK131814 SHG131813:SHG131814 SRC131813:SRC131814 TAY131813:TAY131814 TKU131813:TKU131814 TUQ131813:TUQ131814 UEM131813:UEM131814 UOI131813:UOI131814 UYE131813:UYE131814 VIA131813:VIA131814 VRW131813:VRW131814 WBS131813:WBS131814 WLO131813:WLO131814 WVK131813:WVK131814 C197349:C197350 IY197349:IY197350 SU197349:SU197350 ACQ197349:ACQ197350 AMM197349:AMM197350 AWI197349:AWI197350 BGE197349:BGE197350 BQA197349:BQA197350 BZW197349:BZW197350 CJS197349:CJS197350 CTO197349:CTO197350 DDK197349:DDK197350 DNG197349:DNG197350 DXC197349:DXC197350 EGY197349:EGY197350 EQU197349:EQU197350 FAQ197349:FAQ197350 FKM197349:FKM197350 FUI197349:FUI197350 GEE197349:GEE197350 GOA197349:GOA197350 GXW197349:GXW197350 HHS197349:HHS197350 HRO197349:HRO197350 IBK197349:IBK197350 ILG197349:ILG197350 IVC197349:IVC197350 JEY197349:JEY197350 JOU197349:JOU197350 JYQ197349:JYQ197350 KIM197349:KIM197350 KSI197349:KSI197350 LCE197349:LCE197350 LMA197349:LMA197350 LVW197349:LVW197350 MFS197349:MFS197350 MPO197349:MPO197350 MZK197349:MZK197350 NJG197349:NJG197350 NTC197349:NTC197350 OCY197349:OCY197350 OMU197349:OMU197350 OWQ197349:OWQ197350 PGM197349:PGM197350 PQI197349:PQI197350 QAE197349:QAE197350 QKA197349:QKA197350 QTW197349:QTW197350 RDS197349:RDS197350 RNO197349:RNO197350 RXK197349:RXK197350 SHG197349:SHG197350 SRC197349:SRC197350 TAY197349:TAY197350 TKU197349:TKU197350 TUQ197349:TUQ197350 UEM197349:UEM197350 UOI197349:UOI197350 UYE197349:UYE197350 VIA197349:VIA197350 VRW197349:VRW197350 WBS197349:WBS197350 WLO197349:WLO197350 WVK197349:WVK197350 C262885:C262886 IY262885:IY262886 SU262885:SU262886 ACQ262885:ACQ262886 AMM262885:AMM262886 AWI262885:AWI262886 BGE262885:BGE262886 BQA262885:BQA262886 BZW262885:BZW262886 CJS262885:CJS262886 CTO262885:CTO262886 DDK262885:DDK262886 DNG262885:DNG262886 DXC262885:DXC262886 EGY262885:EGY262886 EQU262885:EQU262886 FAQ262885:FAQ262886 FKM262885:FKM262886 FUI262885:FUI262886 GEE262885:GEE262886 GOA262885:GOA262886 GXW262885:GXW262886 HHS262885:HHS262886 HRO262885:HRO262886 IBK262885:IBK262886 ILG262885:ILG262886 IVC262885:IVC262886 JEY262885:JEY262886 JOU262885:JOU262886 JYQ262885:JYQ262886 KIM262885:KIM262886 KSI262885:KSI262886 LCE262885:LCE262886 LMA262885:LMA262886 LVW262885:LVW262886 MFS262885:MFS262886 MPO262885:MPO262886 MZK262885:MZK262886 NJG262885:NJG262886 NTC262885:NTC262886 OCY262885:OCY262886 OMU262885:OMU262886 OWQ262885:OWQ262886 PGM262885:PGM262886 PQI262885:PQI262886 QAE262885:QAE262886 QKA262885:QKA262886 QTW262885:QTW262886 RDS262885:RDS262886 RNO262885:RNO262886 RXK262885:RXK262886 SHG262885:SHG262886 SRC262885:SRC262886 TAY262885:TAY262886 TKU262885:TKU262886 TUQ262885:TUQ262886 UEM262885:UEM262886 UOI262885:UOI262886 UYE262885:UYE262886 VIA262885:VIA262886 VRW262885:VRW262886 WBS262885:WBS262886 WLO262885:WLO262886 WVK262885:WVK262886 C328421:C328422 IY328421:IY328422 SU328421:SU328422 ACQ328421:ACQ328422 AMM328421:AMM328422 AWI328421:AWI328422 BGE328421:BGE328422 BQA328421:BQA328422 BZW328421:BZW328422 CJS328421:CJS328422 CTO328421:CTO328422 DDK328421:DDK328422 DNG328421:DNG328422 DXC328421:DXC328422 EGY328421:EGY328422 EQU328421:EQU328422 FAQ328421:FAQ328422 FKM328421:FKM328422 FUI328421:FUI328422 GEE328421:GEE328422 GOA328421:GOA328422 GXW328421:GXW328422 HHS328421:HHS328422 HRO328421:HRO328422 IBK328421:IBK328422 ILG328421:ILG328422 IVC328421:IVC328422 JEY328421:JEY328422 JOU328421:JOU328422 JYQ328421:JYQ328422 KIM328421:KIM328422 KSI328421:KSI328422 LCE328421:LCE328422 LMA328421:LMA328422 LVW328421:LVW328422 MFS328421:MFS328422 MPO328421:MPO328422 MZK328421:MZK328422 NJG328421:NJG328422 NTC328421:NTC328422 OCY328421:OCY328422 OMU328421:OMU328422 OWQ328421:OWQ328422 PGM328421:PGM328422 PQI328421:PQI328422 QAE328421:QAE328422 QKA328421:QKA328422 QTW328421:QTW328422 RDS328421:RDS328422 RNO328421:RNO328422 RXK328421:RXK328422 SHG328421:SHG328422 SRC328421:SRC328422 TAY328421:TAY328422 TKU328421:TKU328422 TUQ328421:TUQ328422 UEM328421:UEM328422 UOI328421:UOI328422 UYE328421:UYE328422 VIA328421:VIA328422 VRW328421:VRW328422 WBS328421:WBS328422 WLO328421:WLO328422 WVK328421:WVK328422 C393957:C393958 IY393957:IY393958 SU393957:SU393958 ACQ393957:ACQ393958 AMM393957:AMM393958 AWI393957:AWI393958 BGE393957:BGE393958 BQA393957:BQA393958 BZW393957:BZW393958 CJS393957:CJS393958 CTO393957:CTO393958 DDK393957:DDK393958 DNG393957:DNG393958 DXC393957:DXC393958 EGY393957:EGY393958 EQU393957:EQU393958 FAQ393957:FAQ393958 FKM393957:FKM393958 FUI393957:FUI393958 GEE393957:GEE393958 GOA393957:GOA393958 GXW393957:GXW393958 HHS393957:HHS393958 HRO393957:HRO393958 IBK393957:IBK393958 ILG393957:ILG393958 IVC393957:IVC393958 JEY393957:JEY393958 JOU393957:JOU393958 JYQ393957:JYQ393958 KIM393957:KIM393958 KSI393957:KSI393958 LCE393957:LCE393958 LMA393957:LMA393958 LVW393957:LVW393958 MFS393957:MFS393958 MPO393957:MPO393958 MZK393957:MZK393958 NJG393957:NJG393958 NTC393957:NTC393958 OCY393957:OCY393958 OMU393957:OMU393958 OWQ393957:OWQ393958 PGM393957:PGM393958 PQI393957:PQI393958 QAE393957:QAE393958 QKA393957:QKA393958 QTW393957:QTW393958 RDS393957:RDS393958 RNO393957:RNO393958 RXK393957:RXK393958 SHG393957:SHG393958 SRC393957:SRC393958 TAY393957:TAY393958 TKU393957:TKU393958 TUQ393957:TUQ393958 UEM393957:UEM393958 UOI393957:UOI393958 UYE393957:UYE393958 VIA393957:VIA393958 VRW393957:VRW393958 WBS393957:WBS393958 WLO393957:WLO393958 WVK393957:WVK393958 C459493:C459494 IY459493:IY459494 SU459493:SU459494 ACQ459493:ACQ459494 AMM459493:AMM459494 AWI459493:AWI459494 BGE459493:BGE459494 BQA459493:BQA459494 BZW459493:BZW459494 CJS459493:CJS459494 CTO459493:CTO459494 DDK459493:DDK459494 DNG459493:DNG459494 DXC459493:DXC459494 EGY459493:EGY459494 EQU459493:EQU459494 FAQ459493:FAQ459494 FKM459493:FKM459494 FUI459493:FUI459494 GEE459493:GEE459494 GOA459493:GOA459494 GXW459493:GXW459494 HHS459493:HHS459494 HRO459493:HRO459494 IBK459493:IBK459494 ILG459493:ILG459494 IVC459493:IVC459494 JEY459493:JEY459494 JOU459493:JOU459494 JYQ459493:JYQ459494 KIM459493:KIM459494 KSI459493:KSI459494 LCE459493:LCE459494 LMA459493:LMA459494 LVW459493:LVW459494 MFS459493:MFS459494 MPO459493:MPO459494 MZK459493:MZK459494 NJG459493:NJG459494 NTC459493:NTC459494 OCY459493:OCY459494 OMU459493:OMU459494 OWQ459493:OWQ459494 PGM459493:PGM459494 PQI459493:PQI459494 QAE459493:QAE459494 QKA459493:QKA459494 QTW459493:QTW459494 RDS459493:RDS459494 RNO459493:RNO459494 RXK459493:RXK459494 SHG459493:SHG459494 SRC459493:SRC459494 TAY459493:TAY459494 TKU459493:TKU459494 TUQ459493:TUQ459494 UEM459493:UEM459494 UOI459493:UOI459494 UYE459493:UYE459494 VIA459493:VIA459494 VRW459493:VRW459494 WBS459493:WBS459494 WLO459493:WLO459494 WVK459493:WVK459494 C525029:C525030 IY525029:IY525030 SU525029:SU525030 ACQ525029:ACQ525030 AMM525029:AMM525030 AWI525029:AWI525030 BGE525029:BGE525030 BQA525029:BQA525030 BZW525029:BZW525030 CJS525029:CJS525030 CTO525029:CTO525030 DDK525029:DDK525030 DNG525029:DNG525030 DXC525029:DXC525030 EGY525029:EGY525030 EQU525029:EQU525030 FAQ525029:FAQ525030 FKM525029:FKM525030 FUI525029:FUI525030 GEE525029:GEE525030 GOA525029:GOA525030 GXW525029:GXW525030 HHS525029:HHS525030 HRO525029:HRO525030 IBK525029:IBK525030 ILG525029:ILG525030 IVC525029:IVC525030 JEY525029:JEY525030 JOU525029:JOU525030 JYQ525029:JYQ525030 KIM525029:KIM525030 KSI525029:KSI525030 LCE525029:LCE525030 LMA525029:LMA525030 LVW525029:LVW525030 MFS525029:MFS525030 MPO525029:MPO525030 MZK525029:MZK525030 NJG525029:NJG525030 NTC525029:NTC525030 OCY525029:OCY525030 OMU525029:OMU525030 OWQ525029:OWQ525030 PGM525029:PGM525030 PQI525029:PQI525030 QAE525029:QAE525030 QKA525029:QKA525030 QTW525029:QTW525030 RDS525029:RDS525030 RNO525029:RNO525030 RXK525029:RXK525030 SHG525029:SHG525030 SRC525029:SRC525030 TAY525029:TAY525030 TKU525029:TKU525030 TUQ525029:TUQ525030 UEM525029:UEM525030 UOI525029:UOI525030 UYE525029:UYE525030 VIA525029:VIA525030 VRW525029:VRW525030 WBS525029:WBS525030 WLO525029:WLO525030 WVK525029:WVK525030 C590565:C590566 IY590565:IY590566 SU590565:SU590566 ACQ590565:ACQ590566 AMM590565:AMM590566 AWI590565:AWI590566 BGE590565:BGE590566 BQA590565:BQA590566 BZW590565:BZW590566 CJS590565:CJS590566 CTO590565:CTO590566 DDK590565:DDK590566 DNG590565:DNG590566 DXC590565:DXC590566 EGY590565:EGY590566 EQU590565:EQU590566 FAQ590565:FAQ590566 FKM590565:FKM590566 FUI590565:FUI590566 GEE590565:GEE590566 GOA590565:GOA590566 GXW590565:GXW590566 HHS590565:HHS590566 HRO590565:HRO590566 IBK590565:IBK590566 ILG590565:ILG590566 IVC590565:IVC590566 JEY590565:JEY590566 JOU590565:JOU590566 JYQ590565:JYQ590566 KIM590565:KIM590566 KSI590565:KSI590566 LCE590565:LCE590566 LMA590565:LMA590566 LVW590565:LVW590566 MFS590565:MFS590566 MPO590565:MPO590566 MZK590565:MZK590566 NJG590565:NJG590566 NTC590565:NTC590566 OCY590565:OCY590566 OMU590565:OMU590566 OWQ590565:OWQ590566 PGM590565:PGM590566 PQI590565:PQI590566 QAE590565:QAE590566 QKA590565:QKA590566 QTW590565:QTW590566 RDS590565:RDS590566 RNO590565:RNO590566 RXK590565:RXK590566 SHG590565:SHG590566 SRC590565:SRC590566 TAY590565:TAY590566 TKU590565:TKU590566 TUQ590565:TUQ590566 UEM590565:UEM590566 UOI590565:UOI590566 UYE590565:UYE590566 VIA590565:VIA590566 VRW590565:VRW590566 WBS590565:WBS590566 WLO590565:WLO590566 WVK590565:WVK590566 C656101:C656102 IY656101:IY656102 SU656101:SU656102 ACQ656101:ACQ656102 AMM656101:AMM656102 AWI656101:AWI656102 BGE656101:BGE656102 BQA656101:BQA656102 BZW656101:BZW656102 CJS656101:CJS656102 CTO656101:CTO656102 DDK656101:DDK656102 DNG656101:DNG656102 DXC656101:DXC656102 EGY656101:EGY656102 EQU656101:EQU656102 FAQ656101:FAQ656102 FKM656101:FKM656102 FUI656101:FUI656102 GEE656101:GEE656102 GOA656101:GOA656102 GXW656101:GXW656102 HHS656101:HHS656102 HRO656101:HRO656102 IBK656101:IBK656102 ILG656101:ILG656102 IVC656101:IVC656102 JEY656101:JEY656102 JOU656101:JOU656102 JYQ656101:JYQ656102 KIM656101:KIM656102 KSI656101:KSI656102 LCE656101:LCE656102 LMA656101:LMA656102 LVW656101:LVW656102 MFS656101:MFS656102 MPO656101:MPO656102 MZK656101:MZK656102 NJG656101:NJG656102 NTC656101:NTC656102 OCY656101:OCY656102 OMU656101:OMU656102 OWQ656101:OWQ656102 PGM656101:PGM656102 PQI656101:PQI656102 QAE656101:QAE656102 QKA656101:QKA656102 QTW656101:QTW656102 RDS656101:RDS656102 RNO656101:RNO656102 RXK656101:RXK656102 SHG656101:SHG656102 SRC656101:SRC656102 TAY656101:TAY656102 TKU656101:TKU656102 TUQ656101:TUQ656102 UEM656101:UEM656102 UOI656101:UOI656102 UYE656101:UYE656102 VIA656101:VIA656102 VRW656101:VRW656102 WBS656101:WBS656102 WLO656101:WLO656102 WVK656101:WVK656102 C721637:C721638 IY721637:IY721638 SU721637:SU721638 ACQ721637:ACQ721638 AMM721637:AMM721638 AWI721637:AWI721638 BGE721637:BGE721638 BQA721637:BQA721638 BZW721637:BZW721638 CJS721637:CJS721638 CTO721637:CTO721638 DDK721637:DDK721638 DNG721637:DNG721638 DXC721637:DXC721638 EGY721637:EGY721638 EQU721637:EQU721638 FAQ721637:FAQ721638 FKM721637:FKM721638 FUI721637:FUI721638 GEE721637:GEE721638 GOA721637:GOA721638 GXW721637:GXW721638 HHS721637:HHS721638 HRO721637:HRO721638 IBK721637:IBK721638 ILG721637:ILG721638 IVC721637:IVC721638 JEY721637:JEY721638 JOU721637:JOU721638 JYQ721637:JYQ721638 KIM721637:KIM721638 KSI721637:KSI721638 LCE721637:LCE721638 LMA721637:LMA721638 LVW721637:LVW721638 MFS721637:MFS721638 MPO721637:MPO721638 MZK721637:MZK721638 NJG721637:NJG721638 NTC721637:NTC721638 OCY721637:OCY721638 OMU721637:OMU721638 OWQ721637:OWQ721638 PGM721637:PGM721638 PQI721637:PQI721638 QAE721637:QAE721638 QKA721637:QKA721638 QTW721637:QTW721638 RDS721637:RDS721638 RNO721637:RNO721638 RXK721637:RXK721638 SHG721637:SHG721638 SRC721637:SRC721638 TAY721637:TAY721638 TKU721637:TKU721638 TUQ721637:TUQ721638 UEM721637:UEM721638 UOI721637:UOI721638 UYE721637:UYE721638 VIA721637:VIA721638 VRW721637:VRW721638 WBS721637:WBS721638 WLO721637:WLO721638 WVK721637:WVK721638 C787173:C787174 IY787173:IY787174 SU787173:SU787174 ACQ787173:ACQ787174 AMM787173:AMM787174 AWI787173:AWI787174 BGE787173:BGE787174 BQA787173:BQA787174 BZW787173:BZW787174 CJS787173:CJS787174 CTO787173:CTO787174 DDK787173:DDK787174 DNG787173:DNG787174 DXC787173:DXC787174 EGY787173:EGY787174 EQU787173:EQU787174 FAQ787173:FAQ787174 FKM787173:FKM787174 FUI787173:FUI787174 GEE787173:GEE787174 GOA787173:GOA787174 GXW787173:GXW787174 HHS787173:HHS787174 HRO787173:HRO787174 IBK787173:IBK787174 ILG787173:ILG787174 IVC787173:IVC787174 JEY787173:JEY787174 JOU787173:JOU787174 JYQ787173:JYQ787174 KIM787173:KIM787174 KSI787173:KSI787174 LCE787173:LCE787174 LMA787173:LMA787174 LVW787173:LVW787174 MFS787173:MFS787174 MPO787173:MPO787174 MZK787173:MZK787174 NJG787173:NJG787174 NTC787173:NTC787174 OCY787173:OCY787174 OMU787173:OMU787174 OWQ787173:OWQ787174 PGM787173:PGM787174 PQI787173:PQI787174 QAE787173:QAE787174 QKA787173:QKA787174 QTW787173:QTW787174 RDS787173:RDS787174 RNO787173:RNO787174 RXK787173:RXK787174 SHG787173:SHG787174 SRC787173:SRC787174 TAY787173:TAY787174 TKU787173:TKU787174 TUQ787173:TUQ787174 UEM787173:UEM787174 UOI787173:UOI787174 UYE787173:UYE787174 VIA787173:VIA787174 VRW787173:VRW787174 WBS787173:WBS787174 WLO787173:WLO787174 WVK787173:WVK787174 C852709:C852710 IY852709:IY852710 SU852709:SU852710 ACQ852709:ACQ852710 AMM852709:AMM852710 AWI852709:AWI852710 BGE852709:BGE852710 BQA852709:BQA852710 BZW852709:BZW852710 CJS852709:CJS852710 CTO852709:CTO852710 DDK852709:DDK852710 DNG852709:DNG852710 DXC852709:DXC852710 EGY852709:EGY852710 EQU852709:EQU852710 FAQ852709:FAQ852710 FKM852709:FKM852710 FUI852709:FUI852710 GEE852709:GEE852710 GOA852709:GOA852710 GXW852709:GXW852710 HHS852709:HHS852710 HRO852709:HRO852710 IBK852709:IBK852710 ILG852709:ILG852710 IVC852709:IVC852710 JEY852709:JEY852710 JOU852709:JOU852710 JYQ852709:JYQ852710 KIM852709:KIM852710 KSI852709:KSI852710 LCE852709:LCE852710 LMA852709:LMA852710 LVW852709:LVW852710 MFS852709:MFS852710 MPO852709:MPO852710 MZK852709:MZK852710 NJG852709:NJG852710 NTC852709:NTC852710 OCY852709:OCY852710 OMU852709:OMU852710 OWQ852709:OWQ852710 PGM852709:PGM852710 PQI852709:PQI852710 QAE852709:QAE852710 QKA852709:QKA852710 QTW852709:QTW852710 RDS852709:RDS852710 RNO852709:RNO852710 RXK852709:RXK852710 SHG852709:SHG852710 SRC852709:SRC852710 TAY852709:TAY852710 TKU852709:TKU852710 TUQ852709:TUQ852710 UEM852709:UEM852710 UOI852709:UOI852710 UYE852709:UYE852710 VIA852709:VIA852710 VRW852709:VRW852710 WBS852709:WBS852710 WLO852709:WLO852710 WVK852709:WVK852710 C918245:C918246 IY918245:IY918246 SU918245:SU918246 ACQ918245:ACQ918246 AMM918245:AMM918246 AWI918245:AWI918246 BGE918245:BGE918246 BQA918245:BQA918246 BZW918245:BZW918246 CJS918245:CJS918246 CTO918245:CTO918246 DDK918245:DDK918246 DNG918245:DNG918246 DXC918245:DXC918246 EGY918245:EGY918246 EQU918245:EQU918246 FAQ918245:FAQ918246 FKM918245:FKM918246 FUI918245:FUI918246 GEE918245:GEE918246 GOA918245:GOA918246 GXW918245:GXW918246 HHS918245:HHS918246 HRO918245:HRO918246 IBK918245:IBK918246 ILG918245:ILG918246 IVC918245:IVC918246 JEY918245:JEY918246 JOU918245:JOU918246 JYQ918245:JYQ918246 KIM918245:KIM918246 KSI918245:KSI918246 LCE918245:LCE918246 LMA918245:LMA918246 LVW918245:LVW918246 MFS918245:MFS918246 MPO918245:MPO918246 MZK918245:MZK918246 NJG918245:NJG918246 NTC918245:NTC918246 OCY918245:OCY918246 OMU918245:OMU918246 OWQ918245:OWQ918246 PGM918245:PGM918246 PQI918245:PQI918246 QAE918245:QAE918246 QKA918245:QKA918246 QTW918245:QTW918246 RDS918245:RDS918246 RNO918245:RNO918246 RXK918245:RXK918246 SHG918245:SHG918246 SRC918245:SRC918246 TAY918245:TAY918246 TKU918245:TKU918246 TUQ918245:TUQ918246 UEM918245:UEM918246 UOI918245:UOI918246 UYE918245:UYE918246 VIA918245:VIA918246 VRW918245:VRW918246 WBS918245:WBS918246 WLO918245:WLO918246 WVK918245:WVK918246 C983781:C983782 IY983781:IY983782 SU983781:SU983782 ACQ983781:ACQ983782 AMM983781:AMM983782 AWI983781:AWI983782 BGE983781:BGE983782 BQA983781:BQA983782 BZW983781:BZW983782 CJS983781:CJS983782 CTO983781:CTO983782 DDK983781:DDK983782 DNG983781:DNG983782 DXC983781:DXC983782 EGY983781:EGY983782 EQU983781:EQU983782 FAQ983781:FAQ983782 FKM983781:FKM983782 FUI983781:FUI983782 GEE983781:GEE983782 GOA983781:GOA983782 GXW983781:GXW983782 HHS983781:HHS983782 HRO983781:HRO983782 IBK983781:IBK983782 ILG983781:ILG983782 IVC983781:IVC983782 JEY983781:JEY983782 JOU983781:JOU983782 JYQ983781:JYQ983782 KIM983781:KIM983782 KSI983781:KSI983782 LCE983781:LCE983782 LMA983781:LMA983782 LVW983781:LVW983782 MFS983781:MFS983782 MPO983781:MPO983782 MZK983781:MZK983782 NJG983781:NJG983782 NTC983781:NTC983782 OCY983781:OCY983782 OMU983781:OMU983782 OWQ983781:OWQ983782 PGM983781:PGM983782 PQI983781:PQI983782 QAE983781:QAE983782 QKA983781:QKA983782 QTW983781:QTW983782 RDS983781:RDS983782 RNO983781:RNO983782 RXK983781:RXK983782 SHG983781:SHG983782 SRC983781:SRC983782 TAY983781:TAY983782 TKU983781:TKU983782 TUQ983781:TUQ983782 UEM983781:UEM983782 UOI983781:UOI983782 UYE983781:UYE983782 VIA983781:VIA983782 VRW983781:VRW983782 WBS983781:WBS983782 WLO983781:WLO983782 WVK983781:WVK983782 C690 IY690 SU690 ACQ690 AMM690 AWI690 BGE690 BQA690 BZW690 CJS690 CTO690 DDK690 DNG690 DXC690 EGY690 EQU690 FAQ690 FKM690 FUI690 GEE690 GOA690 GXW690 HHS690 HRO690 IBK690 ILG690 IVC690 JEY690 JOU690 JYQ690 KIM690 KSI690 LCE690 LMA690 LVW690 MFS690 MPO690 MZK690 NJG690 NTC690 OCY690 OMU690 OWQ690 PGM690 PQI690 QAE690 QKA690 QTW690 RDS690 RNO690 RXK690 SHG690 SRC690 TAY690 TKU690 TUQ690 UEM690 UOI690 UYE690 VIA690 VRW690 WBS690 WLO690 WVK690 C66280 IY66280 SU66280 ACQ66280 AMM66280 AWI66280 BGE66280 BQA66280 BZW66280 CJS66280 CTO66280 DDK66280 DNG66280 DXC66280 EGY66280 EQU66280 FAQ66280 FKM66280 FUI66280 GEE66280 GOA66280 GXW66280 HHS66280 HRO66280 IBK66280 ILG66280 IVC66280 JEY66280 JOU66280 JYQ66280 KIM66280 KSI66280 LCE66280 LMA66280 LVW66280 MFS66280 MPO66280 MZK66280 NJG66280 NTC66280 OCY66280 OMU66280 OWQ66280 PGM66280 PQI66280 QAE66280 QKA66280 QTW66280 RDS66280 RNO66280 RXK66280 SHG66280 SRC66280 TAY66280 TKU66280 TUQ66280 UEM66280 UOI66280 UYE66280 VIA66280 VRW66280 WBS66280 WLO66280 WVK66280 C131816 IY131816 SU131816 ACQ131816 AMM131816 AWI131816 BGE131816 BQA131816 BZW131816 CJS131816 CTO131816 DDK131816 DNG131816 DXC131816 EGY131816 EQU131816 FAQ131816 FKM131816 FUI131816 GEE131816 GOA131816 GXW131816 HHS131816 HRO131816 IBK131816 ILG131816 IVC131816 JEY131816 JOU131816 JYQ131816 KIM131816 KSI131816 LCE131816 LMA131816 LVW131816 MFS131816 MPO131816 MZK131816 NJG131816 NTC131816 OCY131816 OMU131816 OWQ131816 PGM131816 PQI131816 QAE131816 QKA131816 QTW131816 RDS131816 RNO131816 RXK131816 SHG131816 SRC131816 TAY131816 TKU131816 TUQ131816 UEM131816 UOI131816 UYE131816 VIA131816 VRW131816 WBS131816 WLO131816 WVK131816 C197352 IY197352 SU197352 ACQ197352 AMM197352 AWI197352 BGE197352 BQA197352 BZW197352 CJS197352 CTO197352 DDK197352 DNG197352 DXC197352 EGY197352 EQU197352 FAQ197352 FKM197352 FUI197352 GEE197352 GOA197352 GXW197352 HHS197352 HRO197352 IBK197352 ILG197352 IVC197352 JEY197352 JOU197352 JYQ197352 KIM197352 KSI197352 LCE197352 LMA197352 LVW197352 MFS197352 MPO197352 MZK197352 NJG197352 NTC197352 OCY197352 OMU197352 OWQ197352 PGM197352 PQI197352 QAE197352 QKA197352 QTW197352 RDS197352 RNO197352 RXK197352 SHG197352 SRC197352 TAY197352 TKU197352 TUQ197352 UEM197352 UOI197352 UYE197352 VIA197352 VRW197352 WBS197352 WLO197352 WVK197352 C262888 IY262888 SU262888 ACQ262888 AMM262888 AWI262888 BGE262888 BQA262888 BZW262888 CJS262888 CTO262888 DDK262888 DNG262888 DXC262888 EGY262888 EQU262888 FAQ262888 FKM262888 FUI262888 GEE262888 GOA262888 GXW262888 HHS262888 HRO262888 IBK262888 ILG262888 IVC262888 JEY262888 JOU262888 JYQ262888 KIM262888 KSI262888 LCE262888 LMA262888 LVW262888 MFS262888 MPO262888 MZK262888 NJG262888 NTC262888 OCY262888 OMU262888 OWQ262888 PGM262888 PQI262888 QAE262888 QKA262888 QTW262888 RDS262888 RNO262888 RXK262888 SHG262888 SRC262888 TAY262888 TKU262888 TUQ262888 UEM262888 UOI262888 UYE262888 VIA262888 VRW262888 WBS262888 WLO262888 WVK262888 C328424 IY328424 SU328424 ACQ328424 AMM328424 AWI328424 BGE328424 BQA328424 BZW328424 CJS328424 CTO328424 DDK328424 DNG328424 DXC328424 EGY328424 EQU328424 FAQ328424 FKM328424 FUI328424 GEE328424 GOA328424 GXW328424 HHS328424 HRO328424 IBK328424 ILG328424 IVC328424 JEY328424 JOU328424 JYQ328424 KIM328424 KSI328424 LCE328424 LMA328424 LVW328424 MFS328424 MPO328424 MZK328424 NJG328424 NTC328424 OCY328424 OMU328424 OWQ328424 PGM328424 PQI328424 QAE328424 QKA328424 QTW328424 RDS328424 RNO328424 RXK328424 SHG328424 SRC328424 TAY328424 TKU328424 TUQ328424 UEM328424 UOI328424 UYE328424 VIA328424 VRW328424 WBS328424 WLO328424 WVK328424 C393960 IY393960 SU393960 ACQ393960 AMM393960 AWI393960 BGE393960 BQA393960 BZW393960 CJS393960 CTO393960 DDK393960 DNG393960 DXC393960 EGY393960 EQU393960 FAQ393960 FKM393960 FUI393960 GEE393960 GOA393960 GXW393960 HHS393960 HRO393960 IBK393960 ILG393960 IVC393960 JEY393960 JOU393960 JYQ393960 KIM393960 KSI393960 LCE393960 LMA393960 LVW393960 MFS393960 MPO393960 MZK393960 NJG393960 NTC393960 OCY393960 OMU393960 OWQ393960 PGM393960 PQI393960 QAE393960 QKA393960 QTW393960 RDS393960 RNO393960 RXK393960 SHG393960 SRC393960 TAY393960 TKU393960 TUQ393960 UEM393960 UOI393960 UYE393960 VIA393960 VRW393960 WBS393960 WLO393960 WVK393960 C459496 IY459496 SU459496 ACQ459496 AMM459496 AWI459496 BGE459496 BQA459496 BZW459496 CJS459496 CTO459496 DDK459496 DNG459496 DXC459496 EGY459496 EQU459496 FAQ459496 FKM459496 FUI459496 GEE459496 GOA459496 GXW459496 HHS459496 HRO459496 IBK459496 ILG459496 IVC459496 JEY459496 JOU459496 JYQ459496 KIM459496 KSI459496 LCE459496 LMA459496 LVW459496 MFS459496 MPO459496 MZK459496 NJG459496 NTC459496 OCY459496 OMU459496 OWQ459496 PGM459496 PQI459496 QAE459496 QKA459496 QTW459496 RDS459496 RNO459496 RXK459496 SHG459496 SRC459496 TAY459496 TKU459496 TUQ459496 UEM459496 UOI459496 UYE459496 VIA459496 VRW459496 WBS459496 WLO459496 WVK459496 C525032 IY525032 SU525032 ACQ525032 AMM525032 AWI525032 BGE525032 BQA525032 BZW525032 CJS525032 CTO525032 DDK525032 DNG525032 DXC525032 EGY525032 EQU525032 FAQ525032 FKM525032 FUI525032 GEE525032 GOA525032 GXW525032 HHS525032 HRO525032 IBK525032 ILG525032 IVC525032 JEY525032 JOU525032 JYQ525032 KIM525032 KSI525032 LCE525032 LMA525032 LVW525032 MFS525032 MPO525032 MZK525032 NJG525032 NTC525032 OCY525032 OMU525032 OWQ525032 PGM525032 PQI525032 QAE525032 QKA525032 QTW525032 RDS525032 RNO525032 RXK525032 SHG525032 SRC525032 TAY525032 TKU525032 TUQ525032 UEM525032 UOI525032 UYE525032 VIA525032 VRW525032 WBS525032 WLO525032 WVK525032 C590568 IY590568 SU590568 ACQ590568 AMM590568 AWI590568 BGE590568 BQA590568 BZW590568 CJS590568 CTO590568 DDK590568 DNG590568 DXC590568 EGY590568 EQU590568 FAQ590568 FKM590568 FUI590568 GEE590568 GOA590568 GXW590568 HHS590568 HRO590568 IBK590568 ILG590568 IVC590568 JEY590568 JOU590568 JYQ590568 KIM590568 KSI590568 LCE590568 LMA590568 LVW590568 MFS590568 MPO590568 MZK590568 NJG590568 NTC590568 OCY590568 OMU590568 OWQ590568 PGM590568 PQI590568 QAE590568 QKA590568 QTW590568 RDS590568 RNO590568 RXK590568 SHG590568 SRC590568 TAY590568 TKU590568 TUQ590568 UEM590568 UOI590568 UYE590568 VIA590568 VRW590568 WBS590568 WLO590568 WVK590568 C656104 IY656104 SU656104 ACQ656104 AMM656104 AWI656104 BGE656104 BQA656104 BZW656104 CJS656104 CTO656104 DDK656104 DNG656104 DXC656104 EGY656104 EQU656104 FAQ656104 FKM656104 FUI656104 GEE656104 GOA656104 GXW656104 HHS656104 HRO656104 IBK656104 ILG656104 IVC656104 JEY656104 JOU656104 JYQ656104 KIM656104 KSI656104 LCE656104 LMA656104 LVW656104 MFS656104 MPO656104 MZK656104 NJG656104 NTC656104 OCY656104 OMU656104 OWQ656104 PGM656104 PQI656104 QAE656104 QKA656104 QTW656104 RDS656104 RNO656104 RXK656104 SHG656104 SRC656104 TAY656104 TKU656104 TUQ656104 UEM656104 UOI656104 UYE656104 VIA656104 VRW656104 WBS656104 WLO656104 WVK656104 C721640 IY721640 SU721640 ACQ721640 AMM721640 AWI721640 BGE721640 BQA721640 BZW721640 CJS721640 CTO721640 DDK721640 DNG721640 DXC721640 EGY721640 EQU721640 FAQ721640 FKM721640 FUI721640 GEE721640 GOA721640 GXW721640 HHS721640 HRO721640 IBK721640 ILG721640 IVC721640 JEY721640 JOU721640 JYQ721640 KIM721640 KSI721640 LCE721640 LMA721640 LVW721640 MFS721640 MPO721640 MZK721640 NJG721640 NTC721640 OCY721640 OMU721640 OWQ721640 PGM721640 PQI721640 QAE721640 QKA721640 QTW721640 RDS721640 RNO721640 RXK721640 SHG721640 SRC721640 TAY721640 TKU721640 TUQ721640 UEM721640 UOI721640 UYE721640 VIA721640 VRW721640 WBS721640 WLO721640 WVK721640 C787176 IY787176 SU787176 ACQ787176 AMM787176 AWI787176 BGE787176 BQA787176 BZW787176 CJS787176 CTO787176 DDK787176 DNG787176 DXC787176 EGY787176 EQU787176 FAQ787176 FKM787176 FUI787176 GEE787176 GOA787176 GXW787176 HHS787176 HRO787176 IBK787176 ILG787176 IVC787176 JEY787176 JOU787176 JYQ787176 KIM787176 KSI787176 LCE787176 LMA787176 LVW787176 MFS787176 MPO787176 MZK787176 NJG787176 NTC787176 OCY787176 OMU787176 OWQ787176 PGM787176 PQI787176 QAE787176 QKA787176 QTW787176 RDS787176 RNO787176 RXK787176 SHG787176 SRC787176 TAY787176 TKU787176 TUQ787176 UEM787176 UOI787176 UYE787176 VIA787176 VRW787176 WBS787176 WLO787176 WVK787176 C852712 IY852712 SU852712 ACQ852712 AMM852712 AWI852712 BGE852712 BQA852712 BZW852712 CJS852712 CTO852712 DDK852712 DNG852712 DXC852712 EGY852712 EQU852712 FAQ852712 FKM852712 FUI852712 GEE852712 GOA852712 GXW852712 HHS852712 HRO852712 IBK852712 ILG852712 IVC852712 JEY852712 JOU852712 JYQ852712 KIM852712 KSI852712 LCE852712 LMA852712 LVW852712 MFS852712 MPO852712 MZK852712 NJG852712 NTC852712 OCY852712 OMU852712 OWQ852712 PGM852712 PQI852712 QAE852712 QKA852712 QTW852712 RDS852712 RNO852712 RXK852712 SHG852712 SRC852712 TAY852712 TKU852712 TUQ852712 UEM852712 UOI852712 UYE852712 VIA852712 VRW852712 WBS852712 WLO852712 WVK852712 C918248 IY918248 SU918248 ACQ918248 AMM918248 AWI918248 BGE918248 BQA918248 BZW918248 CJS918248 CTO918248 DDK918248 DNG918248 DXC918248 EGY918248 EQU918248 FAQ918248 FKM918248 FUI918248 GEE918248 GOA918248 GXW918248 HHS918248 HRO918248 IBK918248 ILG918248 IVC918248 JEY918248 JOU918248 JYQ918248 KIM918248 KSI918248 LCE918248 LMA918248 LVW918248 MFS918248 MPO918248 MZK918248 NJG918248 NTC918248 OCY918248 OMU918248 OWQ918248 PGM918248 PQI918248 QAE918248 QKA918248 QTW918248 RDS918248 RNO918248 RXK918248 SHG918248 SRC918248 TAY918248 TKU918248 TUQ918248 UEM918248 UOI918248 UYE918248 VIA918248 VRW918248 WBS918248 WLO918248 WVK918248 C983784 IY983784 SU983784 ACQ983784 AMM983784 AWI983784 BGE983784 BQA983784 BZW983784 CJS983784 CTO983784 DDK983784 DNG983784 DXC983784 EGY983784 EQU983784 FAQ983784 FKM983784 FUI983784 GEE983784 GOA983784 GXW983784 HHS983784 HRO983784 IBK983784 ILG983784 IVC983784 JEY983784 JOU983784 JYQ983784 KIM983784 KSI983784 LCE983784 LMA983784 LVW983784 MFS983784 MPO983784 MZK983784 NJG983784 NTC983784 OCY983784 OMU983784 OWQ983784 PGM983784 PQI983784 QAE983784 QKA983784 QTW983784 RDS983784 RNO983784 RXK983784 SHG983784 SRC983784 TAY983784 TKU983784 TUQ983784 UEM983784 UOI983784 UYE983784 VIA983784 VRW983784 WBS983784 WLO983784 WVK983784 C692 IY692 SU692 ACQ692 AMM692 AWI692 BGE692 BQA692 BZW692 CJS692 CTO692 DDK692 DNG692 DXC692 EGY692 EQU692 FAQ692 FKM692 FUI692 GEE692 GOA692 GXW692 HHS692 HRO692 IBK692 ILG692 IVC692 JEY692 JOU692 JYQ692 KIM692 KSI692 LCE692 LMA692 LVW692 MFS692 MPO692 MZK692 NJG692 NTC692 OCY692 OMU692 OWQ692 PGM692 PQI692 QAE692 QKA692 QTW692 RDS692 RNO692 RXK692 SHG692 SRC692 TAY692 TKU692 TUQ692 UEM692 UOI692 UYE692 VIA692 VRW692 WBS692 WLO692 WVK692 C66282 IY66282 SU66282 ACQ66282 AMM66282 AWI66282 BGE66282 BQA66282 BZW66282 CJS66282 CTO66282 DDK66282 DNG66282 DXC66282 EGY66282 EQU66282 FAQ66282 FKM66282 FUI66282 GEE66282 GOA66282 GXW66282 HHS66282 HRO66282 IBK66282 ILG66282 IVC66282 JEY66282 JOU66282 JYQ66282 KIM66282 KSI66282 LCE66282 LMA66282 LVW66282 MFS66282 MPO66282 MZK66282 NJG66282 NTC66282 OCY66282 OMU66282 OWQ66282 PGM66282 PQI66282 QAE66282 QKA66282 QTW66282 RDS66282 RNO66282 RXK66282 SHG66282 SRC66282 TAY66282 TKU66282 TUQ66282 UEM66282 UOI66282 UYE66282 VIA66282 VRW66282 WBS66282 WLO66282 WVK66282 C131818 IY131818 SU131818 ACQ131818 AMM131818 AWI131818 BGE131818 BQA131818 BZW131818 CJS131818 CTO131818 DDK131818 DNG131818 DXC131818 EGY131818 EQU131818 FAQ131818 FKM131818 FUI131818 GEE131818 GOA131818 GXW131818 HHS131818 HRO131818 IBK131818 ILG131818 IVC131818 JEY131818 JOU131818 JYQ131818 KIM131818 KSI131818 LCE131818 LMA131818 LVW131818 MFS131818 MPO131818 MZK131818 NJG131818 NTC131818 OCY131818 OMU131818 OWQ131818 PGM131818 PQI131818 QAE131818 QKA131818 QTW131818 RDS131818 RNO131818 RXK131818 SHG131818 SRC131818 TAY131818 TKU131818 TUQ131818 UEM131818 UOI131818 UYE131818 VIA131818 VRW131818 WBS131818 WLO131818 WVK131818 C197354 IY197354 SU197354 ACQ197354 AMM197354 AWI197354 BGE197354 BQA197354 BZW197354 CJS197354 CTO197354 DDK197354 DNG197354 DXC197354 EGY197354 EQU197354 FAQ197354 FKM197354 FUI197354 GEE197354 GOA197354 GXW197354 HHS197354 HRO197354 IBK197354 ILG197354 IVC197354 JEY197354 JOU197354 JYQ197354 KIM197354 KSI197354 LCE197354 LMA197354 LVW197354 MFS197354 MPO197354 MZK197354 NJG197354 NTC197354 OCY197354 OMU197354 OWQ197354 PGM197354 PQI197354 QAE197354 QKA197354 QTW197354 RDS197354 RNO197354 RXK197354 SHG197354 SRC197354 TAY197354 TKU197354 TUQ197354 UEM197354 UOI197354 UYE197354 VIA197354 VRW197354 WBS197354 WLO197354 WVK197354 C262890 IY262890 SU262890 ACQ262890 AMM262890 AWI262890 BGE262890 BQA262890 BZW262890 CJS262890 CTO262890 DDK262890 DNG262890 DXC262890 EGY262890 EQU262890 FAQ262890 FKM262890 FUI262890 GEE262890 GOA262890 GXW262890 HHS262890 HRO262890 IBK262890 ILG262890 IVC262890 JEY262890 JOU262890 JYQ262890 KIM262890 KSI262890 LCE262890 LMA262890 LVW262890 MFS262890 MPO262890 MZK262890 NJG262890 NTC262890 OCY262890 OMU262890 OWQ262890 PGM262890 PQI262890 QAE262890 QKA262890 QTW262890 RDS262890 RNO262890 RXK262890 SHG262890 SRC262890 TAY262890 TKU262890 TUQ262890 UEM262890 UOI262890 UYE262890 VIA262890 VRW262890 WBS262890 WLO262890 WVK262890 C328426 IY328426 SU328426 ACQ328426 AMM328426 AWI328426 BGE328426 BQA328426 BZW328426 CJS328426 CTO328426 DDK328426 DNG328426 DXC328426 EGY328426 EQU328426 FAQ328426 FKM328426 FUI328426 GEE328426 GOA328426 GXW328426 HHS328426 HRO328426 IBK328426 ILG328426 IVC328426 JEY328426 JOU328426 JYQ328426 KIM328426 KSI328426 LCE328426 LMA328426 LVW328426 MFS328426 MPO328426 MZK328426 NJG328426 NTC328426 OCY328426 OMU328426 OWQ328426 PGM328426 PQI328426 QAE328426 QKA328426 QTW328426 RDS328426 RNO328426 RXK328426 SHG328426 SRC328426 TAY328426 TKU328426 TUQ328426 UEM328426 UOI328426 UYE328426 VIA328426 VRW328426 WBS328426 WLO328426 WVK328426 C393962 IY393962 SU393962 ACQ393962 AMM393962 AWI393962 BGE393962 BQA393962 BZW393962 CJS393962 CTO393962 DDK393962 DNG393962 DXC393962 EGY393962 EQU393962 FAQ393962 FKM393962 FUI393962 GEE393962 GOA393962 GXW393962 HHS393962 HRO393962 IBK393962 ILG393962 IVC393962 JEY393962 JOU393962 JYQ393962 KIM393962 KSI393962 LCE393962 LMA393962 LVW393962 MFS393962 MPO393962 MZK393962 NJG393962 NTC393962 OCY393962 OMU393962 OWQ393962 PGM393962 PQI393962 QAE393962 QKA393962 QTW393962 RDS393962 RNO393962 RXK393962 SHG393962 SRC393962 TAY393962 TKU393962 TUQ393962 UEM393962 UOI393962 UYE393962 VIA393962 VRW393962 WBS393962 WLO393962 WVK393962 C459498 IY459498 SU459498 ACQ459498 AMM459498 AWI459498 BGE459498 BQA459498 BZW459498 CJS459498 CTO459498 DDK459498 DNG459498 DXC459498 EGY459498 EQU459498 FAQ459498 FKM459498 FUI459498 GEE459498 GOA459498 GXW459498 HHS459498 HRO459498 IBK459498 ILG459498 IVC459498 JEY459498 JOU459498 JYQ459498 KIM459498 KSI459498 LCE459498 LMA459498 LVW459498 MFS459498 MPO459498 MZK459498 NJG459498 NTC459498 OCY459498 OMU459498 OWQ459498 PGM459498 PQI459498 QAE459498 QKA459498 QTW459498 RDS459498 RNO459498 RXK459498 SHG459498 SRC459498 TAY459498 TKU459498 TUQ459498 UEM459498 UOI459498 UYE459498 VIA459498 VRW459498 WBS459498 WLO459498 WVK459498 C525034 IY525034 SU525034 ACQ525034 AMM525034 AWI525034 BGE525034 BQA525034 BZW525034 CJS525034 CTO525034 DDK525034 DNG525034 DXC525034 EGY525034 EQU525034 FAQ525034 FKM525034 FUI525034 GEE525034 GOA525034 GXW525034 HHS525034 HRO525034 IBK525034 ILG525034 IVC525034 JEY525034 JOU525034 JYQ525034 KIM525034 KSI525034 LCE525034 LMA525034 LVW525034 MFS525034 MPO525034 MZK525034 NJG525034 NTC525034 OCY525034 OMU525034 OWQ525034 PGM525034 PQI525034 QAE525034 QKA525034 QTW525034 RDS525034 RNO525034 RXK525034 SHG525034 SRC525034 TAY525034 TKU525034 TUQ525034 UEM525034 UOI525034 UYE525034 VIA525034 VRW525034 WBS525034 WLO525034 WVK525034 C590570 IY590570 SU590570 ACQ590570 AMM590570 AWI590570 BGE590570 BQA590570 BZW590570 CJS590570 CTO590570 DDK590570 DNG590570 DXC590570 EGY590570 EQU590570 FAQ590570 FKM590570 FUI590570 GEE590570 GOA590570 GXW590570 HHS590570 HRO590570 IBK590570 ILG590570 IVC590570 JEY590570 JOU590570 JYQ590570 KIM590570 KSI590570 LCE590570 LMA590570 LVW590570 MFS590570 MPO590570 MZK590570 NJG590570 NTC590570 OCY590570 OMU590570 OWQ590570 PGM590570 PQI590570 QAE590570 QKA590570 QTW590570 RDS590570 RNO590570 RXK590570 SHG590570 SRC590570 TAY590570 TKU590570 TUQ590570 UEM590570 UOI590570 UYE590570 VIA590570 VRW590570 WBS590570 WLO590570 WVK590570 C656106 IY656106 SU656106 ACQ656106 AMM656106 AWI656106 BGE656106 BQA656106 BZW656106 CJS656106 CTO656106 DDK656106 DNG656106 DXC656106 EGY656106 EQU656106 FAQ656106 FKM656106 FUI656106 GEE656106 GOA656106 GXW656106 HHS656106 HRO656106 IBK656106 ILG656106 IVC656106 JEY656106 JOU656106 JYQ656106 KIM656106 KSI656106 LCE656106 LMA656106 LVW656106 MFS656106 MPO656106 MZK656106 NJG656106 NTC656106 OCY656106 OMU656106 OWQ656106 PGM656106 PQI656106 QAE656106 QKA656106 QTW656106 RDS656106 RNO656106 RXK656106 SHG656106 SRC656106 TAY656106 TKU656106 TUQ656106 UEM656106 UOI656106 UYE656106 VIA656106 VRW656106 WBS656106 WLO656106 WVK656106 C721642 IY721642 SU721642 ACQ721642 AMM721642 AWI721642 BGE721642 BQA721642 BZW721642 CJS721642 CTO721642 DDK721642 DNG721642 DXC721642 EGY721642 EQU721642 FAQ721642 FKM721642 FUI721642 GEE721642 GOA721642 GXW721642 HHS721642 HRO721642 IBK721642 ILG721642 IVC721642 JEY721642 JOU721642 JYQ721642 KIM721642 KSI721642 LCE721642 LMA721642 LVW721642 MFS721642 MPO721642 MZK721642 NJG721642 NTC721642 OCY721642 OMU721642 OWQ721642 PGM721642 PQI721642 QAE721642 QKA721642 QTW721642 RDS721642 RNO721642 RXK721642 SHG721642 SRC721642 TAY721642 TKU721642 TUQ721642 UEM721642 UOI721642 UYE721642 VIA721642 VRW721642 WBS721642 WLO721642 WVK721642 C787178 IY787178 SU787178 ACQ787178 AMM787178 AWI787178 BGE787178 BQA787178 BZW787178 CJS787178 CTO787178 DDK787178 DNG787178 DXC787178 EGY787178 EQU787178 FAQ787178 FKM787178 FUI787178 GEE787178 GOA787178 GXW787178 HHS787178 HRO787178 IBK787178 ILG787178 IVC787178 JEY787178 JOU787178 JYQ787178 KIM787178 KSI787178 LCE787178 LMA787178 LVW787178 MFS787178 MPO787178 MZK787178 NJG787178 NTC787178 OCY787178 OMU787178 OWQ787178 PGM787178 PQI787178 QAE787178 QKA787178 QTW787178 RDS787178 RNO787178 RXK787178 SHG787178 SRC787178 TAY787178 TKU787178 TUQ787178 UEM787178 UOI787178 UYE787178 VIA787178 VRW787178 WBS787178 WLO787178 WVK787178 C852714 IY852714 SU852714 ACQ852714 AMM852714 AWI852714 BGE852714 BQA852714 BZW852714 CJS852714 CTO852714 DDK852714 DNG852714 DXC852714 EGY852714 EQU852714 FAQ852714 FKM852714 FUI852714 GEE852714 GOA852714 GXW852714 HHS852714 HRO852714 IBK852714 ILG852714 IVC852714 JEY852714 JOU852714 JYQ852714 KIM852714 KSI852714 LCE852714 LMA852714 LVW852714 MFS852714 MPO852714 MZK852714 NJG852714 NTC852714 OCY852714 OMU852714 OWQ852714 PGM852714 PQI852714 QAE852714 QKA852714 QTW852714 RDS852714 RNO852714 RXK852714 SHG852714 SRC852714 TAY852714 TKU852714 TUQ852714 UEM852714 UOI852714 UYE852714 VIA852714 VRW852714 WBS852714 WLO852714 WVK852714 C918250 IY918250 SU918250 ACQ918250 AMM918250 AWI918250 BGE918250 BQA918250 BZW918250 CJS918250 CTO918250 DDK918250 DNG918250 DXC918250 EGY918250 EQU918250 FAQ918250 FKM918250 FUI918250 GEE918250 GOA918250 GXW918250 HHS918250 HRO918250 IBK918250 ILG918250 IVC918250 JEY918250 JOU918250 JYQ918250 KIM918250 KSI918250 LCE918250 LMA918250 LVW918250 MFS918250 MPO918250 MZK918250 NJG918250 NTC918250 OCY918250 OMU918250 OWQ918250 PGM918250 PQI918250 QAE918250 QKA918250 QTW918250 RDS918250 RNO918250 RXK918250 SHG918250 SRC918250 TAY918250 TKU918250 TUQ918250 UEM918250 UOI918250 UYE918250 VIA918250 VRW918250 WBS918250 WLO918250 WVK918250 C983786 IY983786 SU983786 ACQ983786 AMM983786 AWI983786 BGE983786 BQA983786 BZW983786 CJS983786 CTO983786 DDK983786 DNG983786 DXC983786 EGY983786 EQU983786 FAQ983786 FKM983786 FUI983786 GEE983786 GOA983786 GXW983786 HHS983786 HRO983786 IBK983786 ILG983786 IVC983786 JEY983786 JOU983786 JYQ983786 KIM983786 KSI983786 LCE983786 LMA983786 LVW983786 MFS983786 MPO983786 MZK983786 NJG983786 NTC983786 OCY983786 OMU983786 OWQ983786 PGM983786 PQI983786 QAE983786 QKA983786 QTW983786 RDS983786 RNO983786 RXK983786 SHG983786 SRC983786 TAY983786 TKU983786 TUQ983786 UEM983786 UOI983786 UYE983786 VIA983786 VRW983786 WBS983786 WLO983786 WVK983786 C694 IY694 SU694 ACQ694 AMM694 AWI694 BGE694 BQA694 BZW694 CJS694 CTO694 DDK694 DNG694 DXC694 EGY694 EQU694 FAQ694 FKM694 FUI694 GEE694 GOA694 GXW694 HHS694 HRO694 IBK694 ILG694 IVC694 JEY694 JOU694 JYQ694 KIM694 KSI694 LCE694 LMA694 LVW694 MFS694 MPO694 MZK694 NJG694 NTC694 OCY694 OMU694 OWQ694 PGM694 PQI694 QAE694 QKA694 QTW694 RDS694 RNO694 RXK694 SHG694 SRC694 TAY694 TKU694 TUQ694 UEM694 UOI694 UYE694 VIA694 VRW694 WBS694 WLO694 WVK694 C66284 IY66284 SU66284 ACQ66284 AMM66284 AWI66284 BGE66284 BQA66284 BZW66284 CJS66284 CTO66284 DDK66284 DNG66284 DXC66284 EGY66284 EQU66284 FAQ66284 FKM66284 FUI66284 GEE66284 GOA66284 GXW66284 HHS66284 HRO66284 IBK66284 ILG66284 IVC66284 JEY66284 JOU66284 JYQ66284 KIM66284 KSI66284 LCE66284 LMA66284 LVW66284 MFS66284 MPO66284 MZK66284 NJG66284 NTC66284 OCY66284 OMU66284 OWQ66284 PGM66284 PQI66284 QAE66284 QKA66284 QTW66284 RDS66284 RNO66284 RXK66284 SHG66284 SRC66284 TAY66284 TKU66284 TUQ66284 UEM66284 UOI66284 UYE66284 VIA66284 VRW66284 WBS66284 WLO66284 WVK66284 C131820 IY131820 SU131820 ACQ131820 AMM131820 AWI131820 BGE131820 BQA131820 BZW131820 CJS131820 CTO131820 DDK131820 DNG131820 DXC131820 EGY131820 EQU131820 FAQ131820 FKM131820 FUI131820 GEE131820 GOA131820 GXW131820 HHS131820 HRO131820 IBK131820 ILG131820 IVC131820 JEY131820 JOU131820 JYQ131820 KIM131820 KSI131820 LCE131820 LMA131820 LVW131820 MFS131820 MPO131820 MZK131820 NJG131820 NTC131820 OCY131820 OMU131820 OWQ131820 PGM131820 PQI131820 QAE131820 QKA131820 QTW131820 RDS131820 RNO131820 RXK131820 SHG131820 SRC131820 TAY131820 TKU131820 TUQ131820 UEM131820 UOI131820 UYE131820 VIA131820 VRW131820 WBS131820 WLO131820 WVK131820 C197356 IY197356 SU197356 ACQ197356 AMM197356 AWI197356 BGE197356 BQA197356 BZW197356 CJS197356 CTO197356 DDK197356 DNG197356 DXC197356 EGY197356 EQU197356 FAQ197356 FKM197356 FUI197356 GEE197356 GOA197356 GXW197356 HHS197356 HRO197356 IBK197356 ILG197356 IVC197356 JEY197356 JOU197356 JYQ197356 KIM197356 KSI197356 LCE197356 LMA197356 LVW197356 MFS197356 MPO197356 MZK197356 NJG197356 NTC197356 OCY197356 OMU197356 OWQ197356 PGM197356 PQI197356 QAE197356 QKA197356 QTW197356 RDS197356 RNO197356 RXK197356 SHG197356 SRC197356 TAY197356 TKU197356 TUQ197356 UEM197356 UOI197356 UYE197356 VIA197356 VRW197356 WBS197356 WLO197356 WVK197356 C262892 IY262892 SU262892 ACQ262892 AMM262892 AWI262892 BGE262892 BQA262892 BZW262892 CJS262892 CTO262892 DDK262892 DNG262892 DXC262892 EGY262892 EQU262892 FAQ262892 FKM262892 FUI262892 GEE262892 GOA262892 GXW262892 HHS262892 HRO262892 IBK262892 ILG262892 IVC262892 JEY262892 JOU262892 JYQ262892 KIM262892 KSI262892 LCE262892 LMA262892 LVW262892 MFS262892 MPO262892 MZK262892 NJG262892 NTC262892 OCY262892 OMU262892 OWQ262892 PGM262892 PQI262892 QAE262892 QKA262892 QTW262892 RDS262892 RNO262892 RXK262892 SHG262892 SRC262892 TAY262892 TKU262892 TUQ262892 UEM262892 UOI262892 UYE262892 VIA262892 VRW262892 WBS262892 WLO262892 WVK262892 C328428 IY328428 SU328428 ACQ328428 AMM328428 AWI328428 BGE328428 BQA328428 BZW328428 CJS328428 CTO328428 DDK328428 DNG328428 DXC328428 EGY328428 EQU328428 FAQ328428 FKM328428 FUI328428 GEE328428 GOA328428 GXW328428 HHS328428 HRO328428 IBK328428 ILG328428 IVC328428 JEY328428 JOU328428 JYQ328428 KIM328428 KSI328428 LCE328428 LMA328428 LVW328428 MFS328428 MPO328428 MZK328428 NJG328428 NTC328428 OCY328428 OMU328428 OWQ328428 PGM328428 PQI328428 QAE328428 QKA328428 QTW328428 RDS328428 RNO328428 RXK328428 SHG328428 SRC328428 TAY328428 TKU328428 TUQ328428 UEM328428 UOI328428 UYE328428 VIA328428 VRW328428 WBS328428 WLO328428 WVK328428 C393964 IY393964 SU393964 ACQ393964 AMM393964 AWI393964 BGE393964 BQA393964 BZW393964 CJS393964 CTO393964 DDK393964 DNG393964 DXC393964 EGY393964 EQU393964 FAQ393964 FKM393964 FUI393964 GEE393964 GOA393964 GXW393964 HHS393964 HRO393964 IBK393964 ILG393964 IVC393964 JEY393964 JOU393964 JYQ393964 KIM393964 KSI393964 LCE393964 LMA393964 LVW393964 MFS393964 MPO393964 MZK393964 NJG393964 NTC393964 OCY393964 OMU393964 OWQ393964 PGM393964 PQI393964 QAE393964 QKA393964 QTW393964 RDS393964 RNO393964 RXK393964 SHG393964 SRC393964 TAY393964 TKU393964 TUQ393964 UEM393964 UOI393964 UYE393964 VIA393964 VRW393964 WBS393964 WLO393964 WVK393964 C459500 IY459500 SU459500 ACQ459500 AMM459500 AWI459500 BGE459500 BQA459500 BZW459500 CJS459500 CTO459500 DDK459500 DNG459500 DXC459500 EGY459500 EQU459500 FAQ459500 FKM459500 FUI459500 GEE459500 GOA459500 GXW459500 HHS459500 HRO459500 IBK459500 ILG459500 IVC459500 JEY459500 JOU459500 JYQ459500 KIM459500 KSI459500 LCE459500 LMA459500 LVW459500 MFS459500 MPO459500 MZK459500 NJG459500 NTC459500 OCY459500 OMU459500 OWQ459500 PGM459500 PQI459500 QAE459500 QKA459500 QTW459500 RDS459500 RNO459500 RXK459500 SHG459500 SRC459500 TAY459500 TKU459500 TUQ459500 UEM459500 UOI459500 UYE459500 VIA459500 VRW459500 WBS459500 WLO459500 WVK459500 C525036 IY525036 SU525036 ACQ525036 AMM525036 AWI525036 BGE525036 BQA525036 BZW525036 CJS525036 CTO525036 DDK525036 DNG525036 DXC525036 EGY525036 EQU525036 FAQ525036 FKM525036 FUI525036 GEE525036 GOA525036 GXW525036 HHS525036 HRO525036 IBK525036 ILG525036 IVC525036 JEY525036 JOU525036 JYQ525036 KIM525036 KSI525036 LCE525036 LMA525036 LVW525036 MFS525036 MPO525036 MZK525036 NJG525036 NTC525036 OCY525036 OMU525036 OWQ525036 PGM525036 PQI525036 QAE525036 QKA525036 QTW525036 RDS525036 RNO525036 RXK525036 SHG525036 SRC525036 TAY525036 TKU525036 TUQ525036 UEM525036 UOI525036 UYE525036 VIA525036 VRW525036 WBS525036 WLO525036 WVK525036 C590572 IY590572 SU590572 ACQ590572 AMM590572 AWI590572 BGE590572 BQA590572 BZW590572 CJS590572 CTO590572 DDK590572 DNG590572 DXC590572 EGY590572 EQU590572 FAQ590572 FKM590572 FUI590572 GEE590572 GOA590572 GXW590572 HHS590572 HRO590572 IBK590572 ILG590572 IVC590572 JEY590572 JOU590572 JYQ590572 KIM590572 KSI590572 LCE590572 LMA590572 LVW590572 MFS590572 MPO590572 MZK590572 NJG590572 NTC590572 OCY590572 OMU590572 OWQ590572 PGM590572 PQI590572 QAE590572 QKA590572 QTW590572 RDS590572 RNO590572 RXK590572 SHG590572 SRC590572 TAY590572 TKU590572 TUQ590572 UEM590572 UOI590572 UYE590572 VIA590572 VRW590572 WBS590572 WLO590572 WVK590572 C656108 IY656108 SU656108 ACQ656108 AMM656108 AWI656108 BGE656108 BQA656108 BZW656108 CJS656108 CTO656108 DDK656108 DNG656108 DXC656108 EGY656108 EQU656108 FAQ656108 FKM656108 FUI656108 GEE656108 GOA656108 GXW656108 HHS656108 HRO656108 IBK656108 ILG656108 IVC656108 JEY656108 JOU656108 JYQ656108 KIM656108 KSI656108 LCE656108 LMA656108 LVW656108 MFS656108 MPO656108 MZK656108 NJG656108 NTC656108 OCY656108 OMU656108 OWQ656108 PGM656108 PQI656108 QAE656108 QKA656108 QTW656108 RDS656108 RNO656108 RXK656108 SHG656108 SRC656108 TAY656108 TKU656108 TUQ656108 UEM656108 UOI656108 UYE656108 VIA656108 VRW656108 WBS656108 WLO656108 WVK656108 C721644 IY721644 SU721644 ACQ721644 AMM721644 AWI721644 BGE721644 BQA721644 BZW721644 CJS721644 CTO721644 DDK721644 DNG721644 DXC721644 EGY721644 EQU721644 FAQ721644 FKM721644 FUI721644 GEE721644 GOA721644 GXW721644 HHS721644 HRO721644 IBK721644 ILG721644 IVC721644 JEY721644 JOU721644 JYQ721644 KIM721644 KSI721644 LCE721644 LMA721644 LVW721644 MFS721644 MPO721644 MZK721644 NJG721644 NTC721644 OCY721644 OMU721644 OWQ721644 PGM721644 PQI721644 QAE721644 QKA721644 QTW721644 RDS721644 RNO721644 RXK721644 SHG721644 SRC721644 TAY721644 TKU721644 TUQ721644 UEM721644 UOI721644 UYE721644 VIA721644 VRW721644 WBS721644 WLO721644 WVK721644 C787180 IY787180 SU787180 ACQ787180 AMM787180 AWI787180 BGE787180 BQA787180 BZW787180 CJS787180 CTO787180 DDK787180 DNG787180 DXC787180 EGY787180 EQU787180 FAQ787180 FKM787180 FUI787180 GEE787180 GOA787180 GXW787180 HHS787180 HRO787180 IBK787180 ILG787180 IVC787180 JEY787180 JOU787180 JYQ787180 KIM787180 KSI787180 LCE787180 LMA787180 LVW787180 MFS787180 MPO787180 MZK787180 NJG787180 NTC787180 OCY787180 OMU787180 OWQ787180 PGM787180 PQI787180 QAE787180 QKA787180 QTW787180 RDS787180 RNO787180 RXK787180 SHG787180 SRC787180 TAY787180 TKU787180 TUQ787180 UEM787180 UOI787180 UYE787180 VIA787180 VRW787180 WBS787180 WLO787180 WVK787180 C852716 IY852716 SU852716 ACQ852716 AMM852716 AWI852716 BGE852716 BQA852716 BZW852716 CJS852716 CTO852716 DDK852716 DNG852716 DXC852716 EGY852716 EQU852716 FAQ852716 FKM852716 FUI852716 GEE852716 GOA852716 GXW852716 HHS852716 HRO852716 IBK852716 ILG852716 IVC852716 JEY852716 JOU852716 JYQ852716 KIM852716 KSI852716 LCE852716 LMA852716 LVW852716 MFS852716 MPO852716 MZK852716 NJG852716 NTC852716 OCY852716 OMU852716 OWQ852716 PGM852716 PQI852716 QAE852716 QKA852716 QTW852716 RDS852716 RNO852716 RXK852716 SHG852716 SRC852716 TAY852716 TKU852716 TUQ852716 UEM852716 UOI852716 UYE852716 VIA852716 VRW852716 WBS852716 WLO852716 WVK852716 C918252 IY918252 SU918252 ACQ918252 AMM918252 AWI918252 BGE918252 BQA918252 BZW918252 CJS918252 CTO918252 DDK918252 DNG918252 DXC918252 EGY918252 EQU918252 FAQ918252 FKM918252 FUI918252 GEE918252 GOA918252 GXW918252 HHS918252 HRO918252 IBK918252 ILG918252 IVC918252 JEY918252 JOU918252 JYQ918252 KIM918252 KSI918252 LCE918252 LMA918252 LVW918252 MFS918252 MPO918252 MZK918252 NJG918252 NTC918252 OCY918252 OMU918252 OWQ918252 PGM918252 PQI918252 QAE918252 QKA918252 QTW918252 RDS918252 RNO918252 RXK918252 SHG918252 SRC918252 TAY918252 TKU918252 TUQ918252 UEM918252 UOI918252 UYE918252 VIA918252 VRW918252 WBS918252 WLO918252 WVK918252 C983788 IY983788 SU983788 ACQ983788 AMM983788 AWI983788 BGE983788 BQA983788 BZW983788 CJS983788 CTO983788 DDK983788 DNG983788 DXC983788 EGY983788 EQU983788 FAQ983788 FKM983788 FUI983788 GEE983788 GOA983788 GXW983788 HHS983788 HRO983788 IBK983788 ILG983788 IVC983788 JEY983788 JOU983788 JYQ983788 KIM983788 KSI983788 LCE983788 LMA983788 LVW983788 MFS983788 MPO983788 MZK983788 NJG983788 NTC983788 OCY983788 OMU983788 OWQ983788 PGM983788 PQI983788 QAE983788 QKA983788 QTW983788 RDS983788 RNO983788 RXK983788 SHG983788 SRC983788 TAY983788 TKU983788 TUQ983788 UEM983788 UOI983788 UYE983788 VIA983788 VRW983788 WBS983788 WLO983788 WVK983788 C796 IY796 SU796 ACQ796 AMM796 AWI796 BGE796 BQA796 BZW796 CJS796 CTO796 DDK796 DNG796 DXC796 EGY796 EQU796 FAQ796 FKM796 FUI796 GEE796 GOA796 GXW796 HHS796 HRO796 IBK796 ILG796 IVC796 JEY796 JOU796 JYQ796 KIM796 KSI796 LCE796 LMA796 LVW796 MFS796 MPO796 MZK796 NJG796 NTC796 OCY796 OMU796 OWQ796 PGM796 PQI796 QAE796 QKA796 QTW796 RDS796 RNO796 RXK796 SHG796 SRC796 TAY796 TKU796 TUQ796 UEM796 UOI796 UYE796 VIA796 VRW796 WBS796 WLO796 WVK796 C66386 IY66386 SU66386 ACQ66386 AMM66386 AWI66386 BGE66386 BQA66386 BZW66386 CJS66386 CTO66386 DDK66386 DNG66386 DXC66386 EGY66386 EQU66386 FAQ66386 FKM66386 FUI66386 GEE66386 GOA66386 GXW66386 HHS66386 HRO66386 IBK66386 ILG66386 IVC66386 JEY66386 JOU66386 JYQ66386 KIM66386 KSI66386 LCE66386 LMA66386 LVW66386 MFS66386 MPO66386 MZK66386 NJG66386 NTC66386 OCY66386 OMU66386 OWQ66386 PGM66386 PQI66386 QAE66386 QKA66386 QTW66386 RDS66386 RNO66386 RXK66386 SHG66386 SRC66386 TAY66386 TKU66386 TUQ66386 UEM66386 UOI66386 UYE66386 VIA66386 VRW66386 WBS66386 WLO66386 WVK66386 C131922 IY131922 SU131922 ACQ131922 AMM131922 AWI131922 BGE131922 BQA131922 BZW131922 CJS131922 CTO131922 DDK131922 DNG131922 DXC131922 EGY131922 EQU131922 FAQ131922 FKM131922 FUI131922 GEE131922 GOA131922 GXW131922 HHS131922 HRO131922 IBK131922 ILG131922 IVC131922 JEY131922 JOU131922 JYQ131922 KIM131922 KSI131922 LCE131922 LMA131922 LVW131922 MFS131922 MPO131922 MZK131922 NJG131922 NTC131922 OCY131922 OMU131922 OWQ131922 PGM131922 PQI131922 QAE131922 QKA131922 QTW131922 RDS131922 RNO131922 RXK131922 SHG131922 SRC131922 TAY131922 TKU131922 TUQ131922 UEM131922 UOI131922 UYE131922 VIA131922 VRW131922 WBS131922 WLO131922 WVK131922 C197458 IY197458 SU197458 ACQ197458 AMM197458 AWI197458 BGE197458 BQA197458 BZW197458 CJS197458 CTO197458 DDK197458 DNG197458 DXC197458 EGY197458 EQU197458 FAQ197458 FKM197458 FUI197458 GEE197458 GOA197458 GXW197458 HHS197458 HRO197458 IBK197458 ILG197458 IVC197458 JEY197458 JOU197458 JYQ197458 KIM197458 KSI197458 LCE197458 LMA197458 LVW197458 MFS197458 MPO197458 MZK197458 NJG197458 NTC197458 OCY197458 OMU197458 OWQ197458 PGM197458 PQI197458 QAE197458 QKA197458 QTW197458 RDS197458 RNO197458 RXK197458 SHG197458 SRC197458 TAY197458 TKU197458 TUQ197458 UEM197458 UOI197458 UYE197458 VIA197458 VRW197458 WBS197458 WLO197458 WVK197458 C262994 IY262994 SU262994 ACQ262994 AMM262994 AWI262994 BGE262994 BQA262994 BZW262994 CJS262994 CTO262994 DDK262994 DNG262994 DXC262994 EGY262994 EQU262994 FAQ262994 FKM262994 FUI262994 GEE262994 GOA262994 GXW262994 HHS262994 HRO262994 IBK262994 ILG262994 IVC262994 JEY262994 JOU262994 JYQ262994 KIM262994 KSI262994 LCE262994 LMA262994 LVW262994 MFS262994 MPO262994 MZK262994 NJG262994 NTC262994 OCY262994 OMU262994 OWQ262994 PGM262994 PQI262994 QAE262994 QKA262994 QTW262994 RDS262994 RNO262994 RXK262994 SHG262994 SRC262994 TAY262994 TKU262994 TUQ262994 UEM262994 UOI262994 UYE262994 VIA262994 VRW262994 WBS262994 WLO262994 WVK262994 C328530 IY328530 SU328530 ACQ328530 AMM328530 AWI328530 BGE328530 BQA328530 BZW328530 CJS328530 CTO328530 DDK328530 DNG328530 DXC328530 EGY328530 EQU328530 FAQ328530 FKM328530 FUI328530 GEE328530 GOA328530 GXW328530 HHS328530 HRO328530 IBK328530 ILG328530 IVC328530 JEY328530 JOU328530 JYQ328530 KIM328530 KSI328530 LCE328530 LMA328530 LVW328530 MFS328530 MPO328530 MZK328530 NJG328530 NTC328530 OCY328530 OMU328530 OWQ328530 PGM328530 PQI328530 QAE328530 QKA328530 QTW328530 RDS328530 RNO328530 RXK328530 SHG328530 SRC328530 TAY328530 TKU328530 TUQ328530 UEM328530 UOI328530 UYE328530 VIA328530 VRW328530 WBS328530 WLO328530 WVK328530 C394066 IY394066 SU394066 ACQ394066 AMM394066 AWI394066 BGE394066 BQA394066 BZW394066 CJS394066 CTO394066 DDK394066 DNG394066 DXC394066 EGY394066 EQU394066 FAQ394066 FKM394066 FUI394066 GEE394066 GOA394066 GXW394066 HHS394066 HRO394066 IBK394066 ILG394066 IVC394066 JEY394066 JOU394066 JYQ394066 KIM394066 KSI394066 LCE394066 LMA394066 LVW394066 MFS394066 MPO394066 MZK394066 NJG394066 NTC394066 OCY394066 OMU394066 OWQ394066 PGM394066 PQI394066 QAE394066 QKA394066 QTW394066 RDS394066 RNO394066 RXK394066 SHG394066 SRC394066 TAY394066 TKU394066 TUQ394066 UEM394066 UOI394066 UYE394066 VIA394066 VRW394066 WBS394066 WLO394066 WVK394066 C459602 IY459602 SU459602 ACQ459602 AMM459602 AWI459602 BGE459602 BQA459602 BZW459602 CJS459602 CTO459602 DDK459602 DNG459602 DXC459602 EGY459602 EQU459602 FAQ459602 FKM459602 FUI459602 GEE459602 GOA459602 GXW459602 HHS459602 HRO459602 IBK459602 ILG459602 IVC459602 JEY459602 JOU459602 JYQ459602 KIM459602 KSI459602 LCE459602 LMA459602 LVW459602 MFS459602 MPO459602 MZK459602 NJG459602 NTC459602 OCY459602 OMU459602 OWQ459602 PGM459602 PQI459602 QAE459602 QKA459602 QTW459602 RDS459602 RNO459602 RXK459602 SHG459602 SRC459602 TAY459602 TKU459602 TUQ459602 UEM459602 UOI459602 UYE459602 VIA459602 VRW459602 WBS459602 WLO459602 WVK459602 C525138 IY525138 SU525138 ACQ525138 AMM525138 AWI525138 BGE525138 BQA525138 BZW525138 CJS525138 CTO525138 DDK525138 DNG525138 DXC525138 EGY525138 EQU525138 FAQ525138 FKM525138 FUI525138 GEE525138 GOA525138 GXW525138 HHS525138 HRO525138 IBK525138 ILG525138 IVC525138 JEY525138 JOU525138 JYQ525138 KIM525138 KSI525138 LCE525138 LMA525138 LVW525138 MFS525138 MPO525138 MZK525138 NJG525138 NTC525138 OCY525138 OMU525138 OWQ525138 PGM525138 PQI525138 QAE525138 QKA525138 QTW525138 RDS525138 RNO525138 RXK525138 SHG525138 SRC525138 TAY525138 TKU525138 TUQ525138 UEM525138 UOI525138 UYE525138 VIA525138 VRW525138 WBS525138 WLO525138 WVK525138 C590674 IY590674 SU590674 ACQ590674 AMM590674 AWI590674 BGE590674 BQA590674 BZW590674 CJS590674 CTO590674 DDK590674 DNG590674 DXC590674 EGY590674 EQU590674 FAQ590674 FKM590674 FUI590674 GEE590674 GOA590674 GXW590674 HHS590674 HRO590674 IBK590674 ILG590674 IVC590674 JEY590674 JOU590674 JYQ590674 KIM590674 KSI590674 LCE590674 LMA590674 LVW590674 MFS590674 MPO590674 MZK590674 NJG590674 NTC590674 OCY590674 OMU590674 OWQ590674 PGM590674 PQI590674 QAE590674 QKA590674 QTW590674 RDS590674 RNO590674 RXK590674 SHG590674 SRC590674 TAY590674 TKU590674 TUQ590674 UEM590674 UOI590674 UYE590674 VIA590674 VRW590674 WBS590674 WLO590674 WVK590674 C656210 IY656210 SU656210 ACQ656210 AMM656210 AWI656210 BGE656210 BQA656210 BZW656210 CJS656210 CTO656210 DDK656210 DNG656210 DXC656210 EGY656210 EQU656210 FAQ656210 FKM656210 FUI656210 GEE656210 GOA656210 GXW656210 HHS656210 HRO656210 IBK656210 ILG656210 IVC656210 JEY656210 JOU656210 JYQ656210 KIM656210 KSI656210 LCE656210 LMA656210 LVW656210 MFS656210 MPO656210 MZK656210 NJG656210 NTC656210 OCY656210 OMU656210 OWQ656210 PGM656210 PQI656210 QAE656210 QKA656210 QTW656210 RDS656210 RNO656210 RXK656210 SHG656210 SRC656210 TAY656210 TKU656210 TUQ656210 UEM656210 UOI656210 UYE656210 VIA656210 VRW656210 WBS656210 WLO656210 WVK656210 C721746 IY721746 SU721746 ACQ721746 AMM721746 AWI721746 BGE721746 BQA721746 BZW721746 CJS721746 CTO721746 DDK721746 DNG721746 DXC721746 EGY721746 EQU721746 FAQ721746 FKM721746 FUI721746 GEE721746 GOA721746 GXW721746 HHS721746 HRO721746 IBK721746 ILG721746 IVC721746 JEY721746 JOU721746 JYQ721746 KIM721746 KSI721746 LCE721746 LMA721746 LVW721746 MFS721746 MPO721746 MZK721746 NJG721746 NTC721746 OCY721746 OMU721746 OWQ721746 PGM721746 PQI721746 QAE721746 QKA721746 QTW721746 RDS721746 RNO721746 RXK721746 SHG721746 SRC721746 TAY721746 TKU721746 TUQ721746 UEM721746 UOI721746 UYE721746 VIA721746 VRW721746 WBS721746 WLO721746 WVK721746 C787282 IY787282 SU787282 ACQ787282 AMM787282 AWI787282 BGE787282 BQA787282 BZW787282 CJS787282 CTO787282 DDK787282 DNG787282 DXC787282 EGY787282 EQU787282 FAQ787282 FKM787282 FUI787282 GEE787282 GOA787282 GXW787282 HHS787282 HRO787282 IBK787282 ILG787282 IVC787282 JEY787282 JOU787282 JYQ787282 KIM787282 KSI787282 LCE787282 LMA787282 LVW787282 MFS787282 MPO787282 MZK787282 NJG787282 NTC787282 OCY787282 OMU787282 OWQ787282 PGM787282 PQI787282 QAE787282 QKA787282 QTW787282 RDS787282 RNO787282 RXK787282 SHG787282 SRC787282 TAY787282 TKU787282 TUQ787282 UEM787282 UOI787282 UYE787282 VIA787282 VRW787282 WBS787282 WLO787282 WVK787282 C852818 IY852818 SU852818 ACQ852818 AMM852818 AWI852818 BGE852818 BQA852818 BZW852818 CJS852818 CTO852818 DDK852818 DNG852818 DXC852818 EGY852818 EQU852818 FAQ852818 FKM852818 FUI852818 GEE852818 GOA852818 GXW852818 HHS852818 HRO852818 IBK852818 ILG852818 IVC852818 JEY852818 JOU852818 JYQ852818 KIM852818 KSI852818 LCE852818 LMA852818 LVW852818 MFS852818 MPO852818 MZK852818 NJG852818 NTC852818 OCY852818 OMU852818 OWQ852818 PGM852818 PQI852818 QAE852818 QKA852818 QTW852818 RDS852818 RNO852818 RXK852818 SHG852818 SRC852818 TAY852818 TKU852818 TUQ852818 UEM852818 UOI852818 UYE852818 VIA852818 VRW852818 WBS852818 WLO852818 WVK852818 C918354 IY918354 SU918354 ACQ918354 AMM918354 AWI918354 BGE918354 BQA918354 BZW918354 CJS918354 CTO918354 DDK918354 DNG918354 DXC918354 EGY918354 EQU918354 FAQ918354 FKM918354 FUI918354 GEE918354 GOA918354 GXW918354 HHS918354 HRO918354 IBK918354 ILG918354 IVC918354 JEY918354 JOU918354 JYQ918354 KIM918354 KSI918354 LCE918354 LMA918354 LVW918354 MFS918354 MPO918354 MZK918354 NJG918354 NTC918354 OCY918354 OMU918354 OWQ918354 PGM918354 PQI918354 QAE918354 QKA918354 QTW918354 RDS918354 RNO918354 RXK918354 SHG918354 SRC918354 TAY918354 TKU918354 TUQ918354 UEM918354 UOI918354 UYE918354 VIA918354 VRW918354 WBS918354 WLO918354 WVK918354 C983890 IY983890 SU983890 ACQ983890 AMM983890 AWI983890 BGE983890 BQA983890 BZW983890 CJS983890 CTO983890 DDK983890 DNG983890 DXC983890 EGY983890 EQU983890 FAQ983890 FKM983890 FUI983890 GEE983890 GOA983890 GXW983890 HHS983890 HRO983890 IBK983890 ILG983890 IVC983890 JEY983890 JOU983890 JYQ983890 KIM983890 KSI983890 LCE983890 LMA983890 LVW983890 MFS983890 MPO983890 MZK983890 NJG983890 NTC983890 OCY983890 OMU983890 OWQ983890 PGM983890 PQI983890 QAE983890 QKA983890 QTW983890 RDS983890 RNO983890 RXK983890 SHG983890 SRC983890 TAY983890 TKU983890 TUQ983890 UEM983890 UOI983890 UYE983890 VIA983890 VRW983890 WBS983890 WLO983890 WVK983890 C800:C802 IY800:IY802 SU800:SU802 ACQ800:ACQ802 AMM800:AMM802 AWI800:AWI802 BGE800:BGE802 BQA800:BQA802 BZW800:BZW802 CJS800:CJS802 CTO800:CTO802 DDK800:DDK802 DNG800:DNG802 DXC800:DXC802 EGY800:EGY802 EQU800:EQU802 FAQ800:FAQ802 FKM800:FKM802 FUI800:FUI802 GEE800:GEE802 GOA800:GOA802 GXW800:GXW802 HHS800:HHS802 HRO800:HRO802 IBK800:IBK802 ILG800:ILG802 IVC800:IVC802 JEY800:JEY802 JOU800:JOU802 JYQ800:JYQ802 KIM800:KIM802 KSI800:KSI802 LCE800:LCE802 LMA800:LMA802 LVW800:LVW802 MFS800:MFS802 MPO800:MPO802 MZK800:MZK802 NJG800:NJG802 NTC800:NTC802 OCY800:OCY802 OMU800:OMU802 OWQ800:OWQ802 PGM800:PGM802 PQI800:PQI802 QAE800:QAE802 QKA800:QKA802 QTW800:QTW802 RDS800:RDS802 RNO800:RNO802 RXK800:RXK802 SHG800:SHG802 SRC800:SRC802 TAY800:TAY802 TKU800:TKU802 TUQ800:TUQ802 UEM800:UEM802 UOI800:UOI802 UYE800:UYE802 VIA800:VIA802 VRW800:VRW802 WBS800:WBS802 WLO800:WLO802 WVK800:WVK802 C66390:C66392 IY66390:IY66392 SU66390:SU66392 ACQ66390:ACQ66392 AMM66390:AMM66392 AWI66390:AWI66392 BGE66390:BGE66392 BQA66390:BQA66392 BZW66390:BZW66392 CJS66390:CJS66392 CTO66390:CTO66392 DDK66390:DDK66392 DNG66390:DNG66392 DXC66390:DXC66392 EGY66390:EGY66392 EQU66390:EQU66392 FAQ66390:FAQ66392 FKM66390:FKM66392 FUI66390:FUI66392 GEE66390:GEE66392 GOA66390:GOA66392 GXW66390:GXW66392 HHS66390:HHS66392 HRO66390:HRO66392 IBK66390:IBK66392 ILG66390:ILG66392 IVC66390:IVC66392 JEY66390:JEY66392 JOU66390:JOU66392 JYQ66390:JYQ66392 KIM66390:KIM66392 KSI66390:KSI66392 LCE66390:LCE66392 LMA66390:LMA66392 LVW66390:LVW66392 MFS66390:MFS66392 MPO66390:MPO66392 MZK66390:MZK66392 NJG66390:NJG66392 NTC66390:NTC66392 OCY66390:OCY66392 OMU66390:OMU66392 OWQ66390:OWQ66392 PGM66390:PGM66392 PQI66390:PQI66392 QAE66390:QAE66392 QKA66390:QKA66392 QTW66390:QTW66392 RDS66390:RDS66392 RNO66390:RNO66392 RXK66390:RXK66392 SHG66390:SHG66392 SRC66390:SRC66392 TAY66390:TAY66392 TKU66390:TKU66392 TUQ66390:TUQ66392 UEM66390:UEM66392 UOI66390:UOI66392 UYE66390:UYE66392 VIA66390:VIA66392 VRW66390:VRW66392 WBS66390:WBS66392 WLO66390:WLO66392 WVK66390:WVK66392 C131926:C131928 IY131926:IY131928 SU131926:SU131928 ACQ131926:ACQ131928 AMM131926:AMM131928 AWI131926:AWI131928 BGE131926:BGE131928 BQA131926:BQA131928 BZW131926:BZW131928 CJS131926:CJS131928 CTO131926:CTO131928 DDK131926:DDK131928 DNG131926:DNG131928 DXC131926:DXC131928 EGY131926:EGY131928 EQU131926:EQU131928 FAQ131926:FAQ131928 FKM131926:FKM131928 FUI131926:FUI131928 GEE131926:GEE131928 GOA131926:GOA131928 GXW131926:GXW131928 HHS131926:HHS131928 HRO131926:HRO131928 IBK131926:IBK131928 ILG131926:ILG131928 IVC131926:IVC131928 JEY131926:JEY131928 JOU131926:JOU131928 JYQ131926:JYQ131928 KIM131926:KIM131928 KSI131926:KSI131928 LCE131926:LCE131928 LMA131926:LMA131928 LVW131926:LVW131928 MFS131926:MFS131928 MPO131926:MPO131928 MZK131926:MZK131928 NJG131926:NJG131928 NTC131926:NTC131928 OCY131926:OCY131928 OMU131926:OMU131928 OWQ131926:OWQ131928 PGM131926:PGM131928 PQI131926:PQI131928 QAE131926:QAE131928 QKA131926:QKA131928 QTW131926:QTW131928 RDS131926:RDS131928 RNO131926:RNO131928 RXK131926:RXK131928 SHG131926:SHG131928 SRC131926:SRC131928 TAY131926:TAY131928 TKU131926:TKU131928 TUQ131926:TUQ131928 UEM131926:UEM131928 UOI131926:UOI131928 UYE131926:UYE131928 VIA131926:VIA131928 VRW131926:VRW131928 WBS131926:WBS131928 WLO131926:WLO131928 WVK131926:WVK131928 C197462:C197464 IY197462:IY197464 SU197462:SU197464 ACQ197462:ACQ197464 AMM197462:AMM197464 AWI197462:AWI197464 BGE197462:BGE197464 BQA197462:BQA197464 BZW197462:BZW197464 CJS197462:CJS197464 CTO197462:CTO197464 DDK197462:DDK197464 DNG197462:DNG197464 DXC197462:DXC197464 EGY197462:EGY197464 EQU197462:EQU197464 FAQ197462:FAQ197464 FKM197462:FKM197464 FUI197462:FUI197464 GEE197462:GEE197464 GOA197462:GOA197464 GXW197462:GXW197464 HHS197462:HHS197464 HRO197462:HRO197464 IBK197462:IBK197464 ILG197462:ILG197464 IVC197462:IVC197464 JEY197462:JEY197464 JOU197462:JOU197464 JYQ197462:JYQ197464 KIM197462:KIM197464 KSI197462:KSI197464 LCE197462:LCE197464 LMA197462:LMA197464 LVW197462:LVW197464 MFS197462:MFS197464 MPO197462:MPO197464 MZK197462:MZK197464 NJG197462:NJG197464 NTC197462:NTC197464 OCY197462:OCY197464 OMU197462:OMU197464 OWQ197462:OWQ197464 PGM197462:PGM197464 PQI197462:PQI197464 QAE197462:QAE197464 QKA197462:QKA197464 QTW197462:QTW197464 RDS197462:RDS197464 RNO197462:RNO197464 RXK197462:RXK197464 SHG197462:SHG197464 SRC197462:SRC197464 TAY197462:TAY197464 TKU197462:TKU197464 TUQ197462:TUQ197464 UEM197462:UEM197464 UOI197462:UOI197464 UYE197462:UYE197464 VIA197462:VIA197464 VRW197462:VRW197464 WBS197462:WBS197464 WLO197462:WLO197464 WVK197462:WVK197464 C262998:C263000 IY262998:IY263000 SU262998:SU263000 ACQ262998:ACQ263000 AMM262998:AMM263000 AWI262998:AWI263000 BGE262998:BGE263000 BQA262998:BQA263000 BZW262998:BZW263000 CJS262998:CJS263000 CTO262998:CTO263000 DDK262998:DDK263000 DNG262998:DNG263000 DXC262998:DXC263000 EGY262998:EGY263000 EQU262998:EQU263000 FAQ262998:FAQ263000 FKM262998:FKM263000 FUI262998:FUI263000 GEE262998:GEE263000 GOA262998:GOA263000 GXW262998:GXW263000 HHS262998:HHS263000 HRO262998:HRO263000 IBK262998:IBK263000 ILG262998:ILG263000 IVC262998:IVC263000 JEY262998:JEY263000 JOU262998:JOU263000 JYQ262998:JYQ263000 KIM262998:KIM263000 KSI262998:KSI263000 LCE262998:LCE263000 LMA262998:LMA263000 LVW262998:LVW263000 MFS262998:MFS263000 MPO262998:MPO263000 MZK262998:MZK263000 NJG262998:NJG263000 NTC262998:NTC263000 OCY262998:OCY263000 OMU262998:OMU263000 OWQ262998:OWQ263000 PGM262998:PGM263000 PQI262998:PQI263000 QAE262998:QAE263000 QKA262998:QKA263000 QTW262998:QTW263000 RDS262998:RDS263000 RNO262998:RNO263000 RXK262998:RXK263000 SHG262998:SHG263000 SRC262998:SRC263000 TAY262998:TAY263000 TKU262998:TKU263000 TUQ262998:TUQ263000 UEM262998:UEM263000 UOI262998:UOI263000 UYE262998:UYE263000 VIA262998:VIA263000 VRW262998:VRW263000 WBS262998:WBS263000 WLO262998:WLO263000 WVK262998:WVK263000 C328534:C328536 IY328534:IY328536 SU328534:SU328536 ACQ328534:ACQ328536 AMM328534:AMM328536 AWI328534:AWI328536 BGE328534:BGE328536 BQA328534:BQA328536 BZW328534:BZW328536 CJS328534:CJS328536 CTO328534:CTO328536 DDK328534:DDK328536 DNG328534:DNG328536 DXC328534:DXC328536 EGY328534:EGY328536 EQU328534:EQU328536 FAQ328534:FAQ328536 FKM328534:FKM328536 FUI328534:FUI328536 GEE328534:GEE328536 GOA328534:GOA328536 GXW328534:GXW328536 HHS328534:HHS328536 HRO328534:HRO328536 IBK328534:IBK328536 ILG328534:ILG328536 IVC328534:IVC328536 JEY328534:JEY328536 JOU328534:JOU328536 JYQ328534:JYQ328536 KIM328534:KIM328536 KSI328534:KSI328536 LCE328534:LCE328536 LMA328534:LMA328536 LVW328534:LVW328536 MFS328534:MFS328536 MPO328534:MPO328536 MZK328534:MZK328536 NJG328534:NJG328536 NTC328534:NTC328536 OCY328534:OCY328536 OMU328534:OMU328536 OWQ328534:OWQ328536 PGM328534:PGM328536 PQI328534:PQI328536 QAE328534:QAE328536 QKA328534:QKA328536 QTW328534:QTW328536 RDS328534:RDS328536 RNO328534:RNO328536 RXK328534:RXK328536 SHG328534:SHG328536 SRC328534:SRC328536 TAY328534:TAY328536 TKU328534:TKU328536 TUQ328534:TUQ328536 UEM328534:UEM328536 UOI328534:UOI328536 UYE328534:UYE328536 VIA328534:VIA328536 VRW328534:VRW328536 WBS328534:WBS328536 WLO328534:WLO328536 WVK328534:WVK328536 C394070:C394072 IY394070:IY394072 SU394070:SU394072 ACQ394070:ACQ394072 AMM394070:AMM394072 AWI394070:AWI394072 BGE394070:BGE394072 BQA394070:BQA394072 BZW394070:BZW394072 CJS394070:CJS394072 CTO394070:CTO394072 DDK394070:DDK394072 DNG394070:DNG394072 DXC394070:DXC394072 EGY394070:EGY394072 EQU394070:EQU394072 FAQ394070:FAQ394072 FKM394070:FKM394072 FUI394070:FUI394072 GEE394070:GEE394072 GOA394070:GOA394072 GXW394070:GXW394072 HHS394070:HHS394072 HRO394070:HRO394072 IBK394070:IBK394072 ILG394070:ILG394072 IVC394070:IVC394072 JEY394070:JEY394072 JOU394070:JOU394072 JYQ394070:JYQ394072 KIM394070:KIM394072 KSI394070:KSI394072 LCE394070:LCE394072 LMA394070:LMA394072 LVW394070:LVW394072 MFS394070:MFS394072 MPO394070:MPO394072 MZK394070:MZK394072 NJG394070:NJG394072 NTC394070:NTC394072 OCY394070:OCY394072 OMU394070:OMU394072 OWQ394070:OWQ394072 PGM394070:PGM394072 PQI394070:PQI394072 QAE394070:QAE394072 QKA394070:QKA394072 QTW394070:QTW394072 RDS394070:RDS394072 RNO394070:RNO394072 RXK394070:RXK394072 SHG394070:SHG394072 SRC394070:SRC394072 TAY394070:TAY394072 TKU394070:TKU394072 TUQ394070:TUQ394072 UEM394070:UEM394072 UOI394070:UOI394072 UYE394070:UYE394072 VIA394070:VIA394072 VRW394070:VRW394072 WBS394070:WBS394072 WLO394070:WLO394072 WVK394070:WVK394072 C459606:C459608 IY459606:IY459608 SU459606:SU459608 ACQ459606:ACQ459608 AMM459606:AMM459608 AWI459606:AWI459608 BGE459606:BGE459608 BQA459606:BQA459608 BZW459606:BZW459608 CJS459606:CJS459608 CTO459606:CTO459608 DDK459606:DDK459608 DNG459606:DNG459608 DXC459606:DXC459608 EGY459606:EGY459608 EQU459606:EQU459608 FAQ459606:FAQ459608 FKM459606:FKM459608 FUI459606:FUI459608 GEE459606:GEE459608 GOA459606:GOA459608 GXW459606:GXW459608 HHS459606:HHS459608 HRO459606:HRO459608 IBK459606:IBK459608 ILG459606:ILG459608 IVC459606:IVC459608 JEY459606:JEY459608 JOU459606:JOU459608 JYQ459606:JYQ459608 KIM459606:KIM459608 KSI459606:KSI459608 LCE459606:LCE459608 LMA459606:LMA459608 LVW459606:LVW459608 MFS459606:MFS459608 MPO459606:MPO459608 MZK459606:MZK459608 NJG459606:NJG459608 NTC459606:NTC459608 OCY459606:OCY459608 OMU459606:OMU459608 OWQ459606:OWQ459608 PGM459606:PGM459608 PQI459606:PQI459608 QAE459606:QAE459608 QKA459606:QKA459608 QTW459606:QTW459608 RDS459606:RDS459608 RNO459606:RNO459608 RXK459606:RXK459608 SHG459606:SHG459608 SRC459606:SRC459608 TAY459606:TAY459608 TKU459606:TKU459608 TUQ459606:TUQ459608 UEM459606:UEM459608 UOI459606:UOI459608 UYE459606:UYE459608 VIA459606:VIA459608 VRW459606:VRW459608 WBS459606:WBS459608 WLO459606:WLO459608 WVK459606:WVK459608 C525142:C525144 IY525142:IY525144 SU525142:SU525144 ACQ525142:ACQ525144 AMM525142:AMM525144 AWI525142:AWI525144 BGE525142:BGE525144 BQA525142:BQA525144 BZW525142:BZW525144 CJS525142:CJS525144 CTO525142:CTO525144 DDK525142:DDK525144 DNG525142:DNG525144 DXC525142:DXC525144 EGY525142:EGY525144 EQU525142:EQU525144 FAQ525142:FAQ525144 FKM525142:FKM525144 FUI525142:FUI525144 GEE525142:GEE525144 GOA525142:GOA525144 GXW525142:GXW525144 HHS525142:HHS525144 HRO525142:HRO525144 IBK525142:IBK525144 ILG525142:ILG525144 IVC525142:IVC525144 JEY525142:JEY525144 JOU525142:JOU525144 JYQ525142:JYQ525144 KIM525142:KIM525144 KSI525142:KSI525144 LCE525142:LCE525144 LMA525142:LMA525144 LVW525142:LVW525144 MFS525142:MFS525144 MPO525142:MPO525144 MZK525142:MZK525144 NJG525142:NJG525144 NTC525142:NTC525144 OCY525142:OCY525144 OMU525142:OMU525144 OWQ525142:OWQ525144 PGM525142:PGM525144 PQI525142:PQI525144 QAE525142:QAE525144 QKA525142:QKA525144 QTW525142:QTW525144 RDS525142:RDS525144 RNO525142:RNO525144 RXK525142:RXK525144 SHG525142:SHG525144 SRC525142:SRC525144 TAY525142:TAY525144 TKU525142:TKU525144 TUQ525142:TUQ525144 UEM525142:UEM525144 UOI525142:UOI525144 UYE525142:UYE525144 VIA525142:VIA525144 VRW525142:VRW525144 WBS525142:WBS525144 WLO525142:WLO525144 WVK525142:WVK525144 C590678:C590680 IY590678:IY590680 SU590678:SU590680 ACQ590678:ACQ590680 AMM590678:AMM590680 AWI590678:AWI590680 BGE590678:BGE590680 BQA590678:BQA590680 BZW590678:BZW590680 CJS590678:CJS590680 CTO590678:CTO590680 DDK590678:DDK590680 DNG590678:DNG590680 DXC590678:DXC590680 EGY590678:EGY590680 EQU590678:EQU590680 FAQ590678:FAQ590680 FKM590678:FKM590680 FUI590678:FUI590680 GEE590678:GEE590680 GOA590678:GOA590680 GXW590678:GXW590680 HHS590678:HHS590680 HRO590678:HRO590680 IBK590678:IBK590680 ILG590678:ILG590680 IVC590678:IVC590680 JEY590678:JEY590680 JOU590678:JOU590680 JYQ590678:JYQ590680 KIM590678:KIM590680 KSI590678:KSI590680 LCE590678:LCE590680 LMA590678:LMA590680 LVW590678:LVW590680 MFS590678:MFS590680 MPO590678:MPO590680 MZK590678:MZK590680 NJG590678:NJG590680 NTC590678:NTC590680 OCY590678:OCY590680 OMU590678:OMU590680 OWQ590678:OWQ590680 PGM590678:PGM590680 PQI590678:PQI590680 QAE590678:QAE590680 QKA590678:QKA590680 QTW590678:QTW590680 RDS590678:RDS590680 RNO590678:RNO590680 RXK590678:RXK590680 SHG590678:SHG590680 SRC590678:SRC590680 TAY590678:TAY590680 TKU590678:TKU590680 TUQ590678:TUQ590680 UEM590678:UEM590680 UOI590678:UOI590680 UYE590678:UYE590680 VIA590678:VIA590680 VRW590678:VRW590680 WBS590678:WBS590680 WLO590678:WLO590680 WVK590678:WVK590680 C656214:C656216 IY656214:IY656216 SU656214:SU656216 ACQ656214:ACQ656216 AMM656214:AMM656216 AWI656214:AWI656216 BGE656214:BGE656216 BQA656214:BQA656216 BZW656214:BZW656216 CJS656214:CJS656216 CTO656214:CTO656216 DDK656214:DDK656216 DNG656214:DNG656216 DXC656214:DXC656216 EGY656214:EGY656216 EQU656214:EQU656216 FAQ656214:FAQ656216 FKM656214:FKM656216 FUI656214:FUI656216 GEE656214:GEE656216 GOA656214:GOA656216 GXW656214:GXW656216 HHS656214:HHS656216 HRO656214:HRO656216 IBK656214:IBK656216 ILG656214:ILG656216 IVC656214:IVC656216 JEY656214:JEY656216 JOU656214:JOU656216 JYQ656214:JYQ656216 KIM656214:KIM656216 KSI656214:KSI656216 LCE656214:LCE656216 LMA656214:LMA656216 LVW656214:LVW656216 MFS656214:MFS656216 MPO656214:MPO656216 MZK656214:MZK656216 NJG656214:NJG656216 NTC656214:NTC656216 OCY656214:OCY656216 OMU656214:OMU656216 OWQ656214:OWQ656216 PGM656214:PGM656216 PQI656214:PQI656216 QAE656214:QAE656216 QKA656214:QKA656216 QTW656214:QTW656216 RDS656214:RDS656216 RNO656214:RNO656216 RXK656214:RXK656216 SHG656214:SHG656216 SRC656214:SRC656216 TAY656214:TAY656216 TKU656214:TKU656216 TUQ656214:TUQ656216 UEM656214:UEM656216 UOI656214:UOI656216 UYE656214:UYE656216 VIA656214:VIA656216 VRW656214:VRW656216 WBS656214:WBS656216 WLO656214:WLO656216 WVK656214:WVK656216 C721750:C721752 IY721750:IY721752 SU721750:SU721752 ACQ721750:ACQ721752 AMM721750:AMM721752 AWI721750:AWI721752 BGE721750:BGE721752 BQA721750:BQA721752 BZW721750:BZW721752 CJS721750:CJS721752 CTO721750:CTO721752 DDK721750:DDK721752 DNG721750:DNG721752 DXC721750:DXC721752 EGY721750:EGY721752 EQU721750:EQU721752 FAQ721750:FAQ721752 FKM721750:FKM721752 FUI721750:FUI721752 GEE721750:GEE721752 GOA721750:GOA721752 GXW721750:GXW721752 HHS721750:HHS721752 HRO721750:HRO721752 IBK721750:IBK721752 ILG721750:ILG721752 IVC721750:IVC721752 JEY721750:JEY721752 JOU721750:JOU721752 JYQ721750:JYQ721752 KIM721750:KIM721752 KSI721750:KSI721752 LCE721750:LCE721752 LMA721750:LMA721752 LVW721750:LVW721752 MFS721750:MFS721752 MPO721750:MPO721752 MZK721750:MZK721752 NJG721750:NJG721752 NTC721750:NTC721752 OCY721750:OCY721752 OMU721750:OMU721752 OWQ721750:OWQ721752 PGM721750:PGM721752 PQI721750:PQI721752 QAE721750:QAE721752 QKA721750:QKA721752 QTW721750:QTW721752 RDS721750:RDS721752 RNO721750:RNO721752 RXK721750:RXK721752 SHG721750:SHG721752 SRC721750:SRC721752 TAY721750:TAY721752 TKU721750:TKU721752 TUQ721750:TUQ721752 UEM721750:UEM721752 UOI721750:UOI721752 UYE721750:UYE721752 VIA721750:VIA721752 VRW721750:VRW721752 WBS721750:WBS721752 WLO721750:WLO721752 WVK721750:WVK721752 C787286:C787288 IY787286:IY787288 SU787286:SU787288 ACQ787286:ACQ787288 AMM787286:AMM787288 AWI787286:AWI787288 BGE787286:BGE787288 BQA787286:BQA787288 BZW787286:BZW787288 CJS787286:CJS787288 CTO787286:CTO787288 DDK787286:DDK787288 DNG787286:DNG787288 DXC787286:DXC787288 EGY787286:EGY787288 EQU787286:EQU787288 FAQ787286:FAQ787288 FKM787286:FKM787288 FUI787286:FUI787288 GEE787286:GEE787288 GOA787286:GOA787288 GXW787286:GXW787288 HHS787286:HHS787288 HRO787286:HRO787288 IBK787286:IBK787288 ILG787286:ILG787288 IVC787286:IVC787288 JEY787286:JEY787288 JOU787286:JOU787288 JYQ787286:JYQ787288 KIM787286:KIM787288 KSI787286:KSI787288 LCE787286:LCE787288 LMA787286:LMA787288 LVW787286:LVW787288 MFS787286:MFS787288 MPO787286:MPO787288 MZK787286:MZK787288 NJG787286:NJG787288 NTC787286:NTC787288 OCY787286:OCY787288 OMU787286:OMU787288 OWQ787286:OWQ787288 PGM787286:PGM787288 PQI787286:PQI787288 QAE787286:QAE787288 QKA787286:QKA787288 QTW787286:QTW787288 RDS787286:RDS787288 RNO787286:RNO787288 RXK787286:RXK787288 SHG787286:SHG787288 SRC787286:SRC787288 TAY787286:TAY787288 TKU787286:TKU787288 TUQ787286:TUQ787288 UEM787286:UEM787288 UOI787286:UOI787288 UYE787286:UYE787288 VIA787286:VIA787288 VRW787286:VRW787288 WBS787286:WBS787288 WLO787286:WLO787288 WVK787286:WVK787288 C852822:C852824 IY852822:IY852824 SU852822:SU852824 ACQ852822:ACQ852824 AMM852822:AMM852824 AWI852822:AWI852824 BGE852822:BGE852824 BQA852822:BQA852824 BZW852822:BZW852824 CJS852822:CJS852824 CTO852822:CTO852824 DDK852822:DDK852824 DNG852822:DNG852824 DXC852822:DXC852824 EGY852822:EGY852824 EQU852822:EQU852824 FAQ852822:FAQ852824 FKM852822:FKM852824 FUI852822:FUI852824 GEE852822:GEE852824 GOA852822:GOA852824 GXW852822:GXW852824 HHS852822:HHS852824 HRO852822:HRO852824 IBK852822:IBK852824 ILG852822:ILG852824 IVC852822:IVC852824 JEY852822:JEY852824 JOU852822:JOU852824 JYQ852822:JYQ852824 KIM852822:KIM852824 KSI852822:KSI852824 LCE852822:LCE852824 LMA852822:LMA852824 LVW852822:LVW852824 MFS852822:MFS852824 MPO852822:MPO852824 MZK852822:MZK852824 NJG852822:NJG852824 NTC852822:NTC852824 OCY852822:OCY852824 OMU852822:OMU852824 OWQ852822:OWQ852824 PGM852822:PGM852824 PQI852822:PQI852824 QAE852822:QAE852824 QKA852822:QKA852824 QTW852822:QTW852824 RDS852822:RDS852824 RNO852822:RNO852824 RXK852822:RXK852824 SHG852822:SHG852824 SRC852822:SRC852824 TAY852822:TAY852824 TKU852822:TKU852824 TUQ852822:TUQ852824 UEM852822:UEM852824 UOI852822:UOI852824 UYE852822:UYE852824 VIA852822:VIA852824 VRW852822:VRW852824 WBS852822:WBS852824 WLO852822:WLO852824 WVK852822:WVK852824 C918358:C918360 IY918358:IY918360 SU918358:SU918360 ACQ918358:ACQ918360 AMM918358:AMM918360 AWI918358:AWI918360 BGE918358:BGE918360 BQA918358:BQA918360 BZW918358:BZW918360 CJS918358:CJS918360 CTO918358:CTO918360 DDK918358:DDK918360 DNG918358:DNG918360 DXC918358:DXC918360 EGY918358:EGY918360 EQU918358:EQU918360 FAQ918358:FAQ918360 FKM918358:FKM918360 FUI918358:FUI918360 GEE918358:GEE918360 GOA918358:GOA918360 GXW918358:GXW918360 HHS918358:HHS918360 HRO918358:HRO918360 IBK918358:IBK918360 ILG918358:ILG918360 IVC918358:IVC918360 JEY918358:JEY918360 JOU918358:JOU918360 JYQ918358:JYQ918360 KIM918358:KIM918360 KSI918358:KSI918360 LCE918358:LCE918360 LMA918358:LMA918360 LVW918358:LVW918360 MFS918358:MFS918360 MPO918358:MPO918360 MZK918358:MZK918360 NJG918358:NJG918360 NTC918358:NTC918360 OCY918358:OCY918360 OMU918358:OMU918360 OWQ918358:OWQ918360 PGM918358:PGM918360 PQI918358:PQI918360 QAE918358:QAE918360 QKA918358:QKA918360 QTW918358:QTW918360 RDS918358:RDS918360 RNO918358:RNO918360 RXK918358:RXK918360 SHG918358:SHG918360 SRC918358:SRC918360 TAY918358:TAY918360 TKU918358:TKU918360 TUQ918358:TUQ918360 UEM918358:UEM918360 UOI918358:UOI918360 UYE918358:UYE918360 VIA918358:VIA918360 VRW918358:VRW918360 WBS918358:WBS918360 WLO918358:WLO918360 WVK918358:WVK918360 C983894:C983896 IY983894:IY983896 SU983894:SU983896 ACQ983894:ACQ983896 AMM983894:AMM983896 AWI983894:AWI983896 BGE983894:BGE983896 BQA983894:BQA983896 BZW983894:BZW983896 CJS983894:CJS983896 CTO983894:CTO983896 DDK983894:DDK983896 DNG983894:DNG983896 DXC983894:DXC983896 EGY983894:EGY983896 EQU983894:EQU983896 FAQ983894:FAQ983896 FKM983894:FKM983896 FUI983894:FUI983896 GEE983894:GEE983896 GOA983894:GOA983896 GXW983894:GXW983896 HHS983894:HHS983896 HRO983894:HRO983896 IBK983894:IBK983896 ILG983894:ILG983896 IVC983894:IVC983896 JEY983894:JEY983896 JOU983894:JOU983896 JYQ983894:JYQ983896 KIM983894:KIM983896 KSI983894:KSI983896 LCE983894:LCE983896 LMA983894:LMA983896 LVW983894:LVW983896 MFS983894:MFS983896 MPO983894:MPO983896 MZK983894:MZK983896 NJG983894:NJG983896 NTC983894:NTC983896 OCY983894:OCY983896 OMU983894:OMU983896 OWQ983894:OWQ983896 PGM983894:PGM983896 PQI983894:PQI983896 QAE983894:QAE983896 QKA983894:QKA983896 QTW983894:QTW983896 RDS983894:RDS983896 RNO983894:RNO983896 RXK983894:RXK983896 SHG983894:SHG983896 SRC983894:SRC983896 TAY983894:TAY983896 TKU983894:TKU983896 TUQ983894:TUQ983896 UEM983894:UEM983896 UOI983894:UOI983896 UYE983894:UYE983896 VIA983894:VIA983896 VRW983894:VRW983896 WBS983894:WBS983896 WLO983894:WLO983896 WVK983894:WVK983896 C808 IY808 SU808 ACQ808 AMM808 AWI808 BGE808 BQA808 BZW808 CJS808 CTO808 DDK808 DNG808 DXC808 EGY808 EQU808 FAQ808 FKM808 FUI808 GEE808 GOA808 GXW808 HHS808 HRO808 IBK808 ILG808 IVC808 JEY808 JOU808 JYQ808 KIM808 KSI808 LCE808 LMA808 LVW808 MFS808 MPO808 MZK808 NJG808 NTC808 OCY808 OMU808 OWQ808 PGM808 PQI808 QAE808 QKA808 QTW808 RDS808 RNO808 RXK808 SHG808 SRC808 TAY808 TKU808 TUQ808 UEM808 UOI808 UYE808 VIA808 VRW808 WBS808 WLO808 WVK808 C66398 IY66398 SU66398 ACQ66398 AMM66398 AWI66398 BGE66398 BQA66398 BZW66398 CJS66398 CTO66398 DDK66398 DNG66398 DXC66398 EGY66398 EQU66398 FAQ66398 FKM66398 FUI66398 GEE66398 GOA66398 GXW66398 HHS66398 HRO66398 IBK66398 ILG66398 IVC66398 JEY66398 JOU66398 JYQ66398 KIM66398 KSI66398 LCE66398 LMA66398 LVW66398 MFS66398 MPO66398 MZK66398 NJG66398 NTC66398 OCY66398 OMU66398 OWQ66398 PGM66398 PQI66398 QAE66398 QKA66398 QTW66398 RDS66398 RNO66398 RXK66398 SHG66398 SRC66398 TAY66398 TKU66398 TUQ66398 UEM66398 UOI66398 UYE66398 VIA66398 VRW66398 WBS66398 WLO66398 WVK66398 C131934 IY131934 SU131934 ACQ131934 AMM131934 AWI131934 BGE131934 BQA131934 BZW131934 CJS131934 CTO131934 DDK131934 DNG131934 DXC131934 EGY131934 EQU131934 FAQ131934 FKM131934 FUI131934 GEE131934 GOA131934 GXW131934 HHS131934 HRO131934 IBK131934 ILG131934 IVC131934 JEY131934 JOU131934 JYQ131934 KIM131934 KSI131934 LCE131934 LMA131934 LVW131934 MFS131934 MPO131934 MZK131934 NJG131934 NTC131934 OCY131934 OMU131934 OWQ131934 PGM131934 PQI131934 QAE131934 QKA131934 QTW131934 RDS131934 RNO131934 RXK131934 SHG131934 SRC131934 TAY131934 TKU131934 TUQ131934 UEM131934 UOI131934 UYE131934 VIA131934 VRW131934 WBS131934 WLO131934 WVK131934 C197470 IY197470 SU197470 ACQ197470 AMM197470 AWI197470 BGE197470 BQA197470 BZW197470 CJS197470 CTO197470 DDK197470 DNG197470 DXC197470 EGY197470 EQU197470 FAQ197470 FKM197470 FUI197470 GEE197470 GOA197470 GXW197470 HHS197470 HRO197470 IBK197470 ILG197470 IVC197470 JEY197470 JOU197470 JYQ197470 KIM197470 KSI197470 LCE197470 LMA197470 LVW197470 MFS197470 MPO197470 MZK197470 NJG197470 NTC197470 OCY197470 OMU197470 OWQ197470 PGM197470 PQI197470 QAE197470 QKA197470 QTW197470 RDS197470 RNO197470 RXK197470 SHG197470 SRC197470 TAY197470 TKU197470 TUQ197470 UEM197470 UOI197470 UYE197470 VIA197470 VRW197470 WBS197470 WLO197470 WVK197470 C263006 IY263006 SU263006 ACQ263006 AMM263006 AWI263006 BGE263006 BQA263006 BZW263006 CJS263006 CTO263006 DDK263006 DNG263006 DXC263006 EGY263006 EQU263006 FAQ263006 FKM263006 FUI263006 GEE263006 GOA263006 GXW263006 HHS263006 HRO263006 IBK263006 ILG263006 IVC263006 JEY263006 JOU263006 JYQ263006 KIM263006 KSI263006 LCE263006 LMA263006 LVW263006 MFS263006 MPO263006 MZK263006 NJG263006 NTC263006 OCY263006 OMU263006 OWQ263006 PGM263006 PQI263006 QAE263006 QKA263006 QTW263006 RDS263006 RNO263006 RXK263006 SHG263006 SRC263006 TAY263006 TKU263006 TUQ263006 UEM263006 UOI263006 UYE263006 VIA263006 VRW263006 WBS263006 WLO263006 WVK263006 C328542 IY328542 SU328542 ACQ328542 AMM328542 AWI328542 BGE328542 BQA328542 BZW328542 CJS328542 CTO328542 DDK328542 DNG328542 DXC328542 EGY328542 EQU328542 FAQ328542 FKM328542 FUI328542 GEE328542 GOA328542 GXW328542 HHS328542 HRO328542 IBK328542 ILG328542 IVC328542 JEY328542 JOU328542 JYQ328542 KIM328542 KSI328542 LCE328542 LMA328542 LVW328542 MFS328542 MPO328542 MZK328542 NJG328542 NTC328542 OCY328542 OMU328542 OWQ328542 PGM328542 PQI328542 QAE328542 QKA328542 QTW328542 RDS328542 RNO328542 RXK328542 SHG328542 SRC328542 TAY328542 TKU328542 TUQ328542 UEM328542 UOI328542 UYE328542 VIA328542 VRW328542 WBS328542 WLO328542 WVK328542 C394078 IY394078 SU394078 ACQ394078 AMM394078 AWI394078 BGE394078 BQA394078 BZW394078 CJS394078 CTO394078 DDK394078 DNG394078 DXC394078 EGY394078 EQU394078 FAQ394078 FKM394078 FUI394078 GEE394078 GOA394078 GXW394078 HHS394078 HRO394078 IBK394078 ILG394078 IVC394078 JEY394078 JOU394078 JYQ394078 KIM394078 KSI394078 LCE394078 LMA394078 LVW394078 MFS394078 MPO394078 MZK394078 NJG394078 NTC394078 OCY394078 OMU394078 OWQ394078 PGM394078 PQI394078 QAE394078 QKA394078 QTW394078 RDS394078 RNO394078 RXK394078 SHG394078 SRC394078 TAY394078 TKU394078 TUQ394078 UEM394078 UOI394078 UYE394078 VIA394078 VRW394078 WBS394078 WLO394078 WVK394078 C459614 IY459614 SU459614 ACQ459614 AMM459614 AWI459614 BGE459614 BQA459614 BZW459614 CJS459614 CTO459614 DDK459614 DNG459614 DXC459614 EGY459614 EQU459614 FAQ459614 FKM459614 FUI459614 GEE459614 GOA459614 GXW459614 HHS459614 HRO459614 IBK459614 ILG459614 IVC459614 JEY459614 JOU459614 JYQ459614 KIM459614 KSI459614 LCE459614 LMA459614 LVW459614 MFS459614 MPO459614 MZK459614 NJG459614 NTC459614 OCY459614 OMU459614 OWQ459614 PGM459614 PQI459614 QAE459614 QKA459614 QTW459614 RDS459614 RNO459614 RXK459614 SHG459614 SRC459614 TAY459614 TKU459614 TUQ459614 UEM459614 UOI459614 UYE459614 VIA459614 VRW459614 WBS459614 WLO459614 WVK459614 C525150 IY525150 SU525150 ACQ525150 AMM525150 AWI525150 BGE525150 BQA525150 BZW525150 CJS525150 CTO525150 DDK525150 DNG525150 DXC525150 EGY525150 EQU525150 FAQ525150 FKM525150 FUI525150 GEE525150 GOA525150 GXW525150 HHS525150 HRO525150 IBK525150 ILG525150 IVC525150 JEY525150 JOU525150 JYQ525150 KIM525150 KSI525150 LCE525150 LMA525150 LVW525150 MFS525150 MPO525150 MZK525150 NJG525150 NTC525150 OCY525150 OMU525150 OWQ525150 PGM525150 PQI525150 QAE525150 QKA525150 QTW525150 RDS525150 RNO525150 RXK525150 SHG525150 SRC525150 TAY525150 TKU525150 TUQ525150 UEM525150 UOI525150 UYE525150 VIA525150 VRW525150 WBS525150 WLO525150 WVK525150 C590686 IY590686 SU590686 ACQ590686 AMM590686 AWI590686 BGE590686 BQA590686 BZW590686 CJS590686 CTO590686 DDK590686 DNG590686 DXC590686 EGY590686 EQU590686 FAQ590686 FKM590686 FUI590686 GEE590686 GOA590686 GXW590686 HHS590686 HRO590686 IBK590686 ILG590686 IVC590686 JEY590686 JOU590686 JYQ590686 KIM590686 KSI590686 LCE590686 LMA590686 LVW590686 MFS590686 MPO590686 MZK590686 NJG590686 NTC590686 OCY590686 OMU590686 OWQ590686 PGM590686 PQI590686 QAE590686 QKA590686 QTW590686 RDS590686 RNO590686 RXK590686 SHG590686 SRC590686 TAY590686 TKU590686 TUQ590686 UEM590686 UOI590686 UYE590686 VIA590686 VRW590686 WBS590686 WLO590686 WVK590686 C656222 IY656222 SU656222 ACQ656222 AMM656222 AWI656222 BGE656222 BQA656222 BZW656222 CJS656222 CTO656222 DDK656222 DNG656222 DXC656222 EGY656222 EQU656222 FAQ656222 FKM656222 FUI656222 GEE656222 GOA656222 GXW656222 HHS656222 HRO656222 IBK656222 ILG656222 IVC656222 JEY656222 JOU656222 JYQ656222 KIM656222 KSI656222 LCE656222 LMA656222 LVW656222 MFS656222 MPO656222 MZK656222 NJG656222 NTC656222 OCY656222 OMU656222 OWQ656222 PGM656222 PQI656222 QAE656222 QKA656222 QTW656222 RDS656222 RNO656222 RXK656222 SHG656222 SRC656222 TAY656222 TKU656222 TUQ656222 UEM656222 UOI656222 UYE656222 VIA656222 VRW656222 WBS656222 WLO656222 WVK656222 C721758 IY721758 SU721758 ACQ721758 AMM721758 AWI721758 BGE721758 BQA721758 BZW721758 CJS721758 CTO721758 DDK721758 DNG721758 DXC721758 EGY721758 EQU721758 FAQ721758 FKM721758 FUI721758 GEE721758 GOA721758 GXW721758 HHS721758 HRO721758 IBK721758 ILG721758 IVC721758 JEY721758 JOU721758 JYQ721758 KIM721758 KSI721758 LCE721758 LMA721758 LVW721758 MFS721758 MPO721758 MZK721758 NJG721758 NTC721758 OCY721758 OMU721758 OWQ721758 PGM721758 PQI721758 QAE721758 QKA721758 QTW721758 RDS721758 RNO721758 RXK721758 SHG721758 SRC721758 TAY721758 TKU721758 TUQ721758 UEM721758 UOI721758 UYE721758 VIA721758 VRW721758 WBS721758 WLO721758 WVK721758 C787294 IY787294 SU787294 ACQ787294 AMM787294 AWI787294 BGE787294 BQA787294 BZW787294 CJS787294 CTO787294 DDK787294 DNG787294 DXC787294 EGY787294 EQU787294 FAQ787294 FKM787294 FUI787294 GEE787294 GOA787294 GXW787294 HHS787294 HRO787294 IBK787294 ILG787294 IVC787294 JEY787294 JOU787294 JYQ787294 KIM787294 KSI787294 LCE787294 LMA787294 LVW787294 MFS787294 MPO787294 MZK787294 NJG787294 NTC787294 OCY787294 OMU787294 OWQ787294 PGM787294 PQI787294 QAE787294 QKA787294 QTW787294 RDS787294 RNO787294 RXK787294 SHG787294 SRC787294 TAY787294 TKU787294 TUQ787294 UEM787294 UOI787294 UYE787294 VIA787294 VRW787294 WBS787294 WLO787294 WVK787294 C852830 IY852830 SU852830 ACQ852830 AMM852830 AWI852830 BGE852830 BQA852830 BZW852830 CJS852830 CTO852830 DDK852830 DNG852830 DXC852830 EGY852830 EQU852830 FAQ852830 FKM852830 FUI852830 GEE852830 GOA852830 GXW852830 HHS852830 HRO852830 IBK852830 ILG852830 IVC852830 JEY852830 JOU852830 JYQ852830 KIM852830 KSI852830 LCE852830 LMA852830 LVW852830 MFS852830 MPO852830 MZK852830 NJG852830 NTC852830 OCY852830 OMU852830 OWQ852830 PGM852830 PQI852830 QAE852830 QKA852830 QTW852830 RDS852830 RNO852830 RXK852830 SHG852830 SRC852830 TAY852830 TKU852830 TUQ852830 UEM852830 UOI852830 UYE852830 VIA852830 VRW852830 WBS852830 WLO852830 WVK852830 C918366 IY918366 SU918366 ACQ918366 AMM918366 AWI918366 BGE918366 BQA918366 BZW918366 CJS918366 CTO918366 DDK918366 DNG918366 DXC918366 EGY918366 EQU918366 FAQ918366 FKM918366 FUI918366 GEE918366 GOA918366 GXW918366 HHS918366 HRO918366 IBK918366 ILG918366 IVC918366 JEY918366 JOU918366 JYQ918366 KIM918366 KSI918366 LCE918366 LMA918366 LVW918366 MFS918366 MPO918366 MZK918366 NJG918366 NTC918366 OCY918366 OMU918366 OWQ918366 PGM918366 PQI918366 QAE918366 QKA918366 QTW918366 RDS918366 RNO918366 RXK918366 SHG918366 SRC918366 TAY918366 TKU918366 TUQ918366 UEM918366 UOI918366 UYE918366 VIA918366 VRW918366 WBS918366 WLO918366 WVK918366 C983902 IY983902 SU983902 ACQ983902 AMM983902 AWI983902 BGE983902 BQA983902 BZW983902 CJS983902 CTO983902 DDK983902 DNG983902 DXC983902 EGY983902 EQU983902 FAQ983902 FKM983902 FUI983902 GEE983902 GOA983902 GXW983902 HHS983902 HRO983902 IBK983902 ILG983902 IVC983902 JEY983902 JOU983902 JYQ983902 KIM983902 KSI983902 LCE983902 LMA983902 LVW983902 MFS983902 MPO983902 MZK983902 NJG983902 NTC983902 OCY983902 OMU983902 OWQ983902 PGM983902 PQI983902 QAE983902 QKA983902 QTW983902 RDS983902 RNO983902 RXK983902 SHG983902 SRC983902 TAY983902 TKU983902 TUQ983902 UEM983902 UOI983902 UYE983902 VIA983902 VRW983902 WBS983902 WLO983902 WVK983902 C818 IY818 SU818 ACQ818 AMM818 AWI818 BGE818 BQA818 BZW818 CJS818 CTO818 DDK818 DNG818 DXC818 EGY818 EQU818 FAQ818 FKM818 FUI818 GEE818 GOA818 GXW818 HHS818 HRO818 IBK818 ILG818 IVC818 JEY818 JOU818 JYQ818 KIM818 KSI818 LCE818 LMA818 LVW818 MFS818 MPO818 MZK818 NJG818 NTC818 OCY818 OMU818 OWQ818 PGM818 PQI818 QAE818 QKA818 QTW818 RDS818 RNO818 RXK818 SHG818 SRC818 TAY818 TKU818 TUQ818 UEM818 UOI818 UYE818 VIA818 VRW818 WBS818 WLO818 WVK818 C66408 IY66408 SU66408 ACQ66408 AMM66408 AWI66408 BGE66408 BQA66408 BZW66408 CJS66408 CTO66408 DDK66408 DNG66408 DXC66408 EGY66408 EQU66408 FAQ66408 FKM66408 FUI66408 GEE66408 GOA66408 GXW66408 HHS66408 HRO66408 IBK66408 ILG66408 IVC66408 JEY66408 JOU66408 JYQ66408 KIM66408 KSI66408 LCE66408 LMA66408 LVW66408 MFS66408 MPO66408 MZK66408 NJG66408 NTC66408 OCY66408 OMU66408 OWQ66408 PGM66408 PQI66408 QAE66408 QKA66408 QTW66408 RDS66408 RNO66408 RXK66408 SHG66408 SRC66408 TAY66408 TKU66408 TUQ66408 UEM66408 UOI66408 UYE66408 VIA66408 VRW66408 WBS66408 WLO66408 WVK66408 C131944 IY131944 SU131944 ACQ131944 AMM131944 AWI131944 BGE131944 BQA131944 BZW131944 CJS131944 CTO131944 DDK131944 DNG131944 DXC131944 EGY131944 EQU131944 FAQ131944 FKM131944 FUI131944 GEE131944 GOA131944 GXW131944 HHS131944 HRO131944 IBK131944 ILG131944 IVC131944 JEY131944 JOU131944 JYQ131944 KIM131944 KSI131944 LCE131944 LMA131944 LVW131944 MFS131944 MPO131944 MZK131944 NJG131944 NTC131944 OCY131944 OMU131944 OWQ131944 PGM131944 PQI131944 QAE131944 QKA131944 QTW131944 RDS131944 RNO131944 RXK131944 SHG131944 SRC131944 TAY131944 TKU131944 TUQ131944 UEM131944 UOI131944 UYE131944 VIA131944 VRW131944 WBS131944 WLO131944 WVK131944 C197480 IY197480 SU197480 ACQ197480 AMM197480 AWI197480 BGE197480 BQA197480 BZW197480 CJS197480 CTO197480 DDK197480 DNG197480 DXC197480 EGY197480 EQU197480 FAQ197480 FKM197480 FUI197480 GEE197480 GOA197480 GXW197480 HHS197480 HRO197480 IBK197480 ILG197480 IVC197480 JEY197480 JOU197480 JYQ197480 KIM197480 KSI197480 LCE197480 LMA197480 LVW197480 MFS197480 MPO197480 MZK197480 NJG197480 NTC197480 OCY197480 OMU197480 OWQ197480 PGM197480 PQI197480 QAE197480 QKA197480 QTW197480 RDS197480 RNO197480 RXK197480 SHG197480 SRC197480 TAY197480 TKU197480 TUQ197480 UEM197480 UOI197480 UYE197480 VIA197480 VRW197480 WBS197480 WLO197480 WVK197480 C263016 IY263016 SU263016 ACQ263016 AMM263016 AWI263016 BGE263016 BQA263016 BZW263016 CJS263016 CTO263016 DDK263016 DNG263016 DXC263016 EGY263016 EQU263016 FAQ263016 FKM263016 FUI263016 GEE263016 GOA263016 GXW263016 HHS263016 HRO263016 IBK263016 ILG263016 IVC263016 JEY263016 JOU263016 JYQ263016 KIM263016 KSI263016 LCE263016 LMA263016 LVW263016 MFS263016 MPO263016 MZK263016 NJG263016 NTC263016 OCY263016 OMU263016 OWQ263016 PGM263016 PQI263016 QAE263016 QKA263016 QTW263016 RDS263016 RNO263016 RXK263016 SHG263016 SRC263016 TAY263016 TKU263016 TUQ263016 UEM263016 UOI263016 UYE263016 VIA263016 VRW263016 WBS263016 WLO263016 WVK263016 C328552 IY328552 SU328552 ACQ328552 AMM328552 AWI328552 BGE328552 BQA328552 BZW328552 CJS328552 CTO328552 DDK328552 DNG328552 DXC328552 EGY328552 EQU328552 FAQ328552 FKM328552 FUI328552 GEE328552 GOA328552 GXW328552 HHS328552 HRO328552 IBK328552 ILG328552 IVC328552 JEY328552 JOU328552 JYQ328552 KIM328552 KSI328552 LCE328552 LMA328552 LVW328552 MFS328552 MPO328552 MZK328552 NJG328552 NTC328552 OCY328552 OMU328552 OWQ328552 PGM328552 PQI328552 QAE328552 QKA328552 QTW328552 RDS328552 RNO328552 RXK328552 SHG328552 SRC328552 TAY328552 TKU328552 TUQ328552 UEM328552 UOI328552 UYE328552 VIA328552 VRW328552 WBS328552 WLO328552 WVK328552 C394088 IY394088 SU394088 ACQ394088 AMM394088 AWI394088 BGE394088 BQA394088 BZW394088 CJS394088 CTO394088 DDK394088 DNG394088 DXC394088 EGY394088 EQU394088 FAQ394088 FKM394088 FUI394088 GEE394088 GOA394088 GXW394088 HHS394088 HRO394088 IBK394088 ILG394088 IVC394088 JEY394088 JOU394088 JYQ394088 KIM394088 KSI394088 LCE394088 LMA394088 LVW394088 MFS394088 MPO394088 MZK394088 NJG394088 NTC394088 OCY394088 OMU394088 OWQ394088 PGM394088 PQI394088 QAE394088 QKA394088 QTW394088 RDS394088 RNO394088 RXK394088 SHG394088 SRC394088 TAY394088 TKU394088 TUQ394088 UEM394088 UOI394088 UYE394088 VIA394088 VRW394088 WBS394088 WLO394088 WVK394088 C459624 IY459624 SU459624 ACQ459624 AMM459624 AWI459624 BGE459624 BQA459624 BZW459624 CJS459624 CTO459624 DDK459624 DNG459624 DXC459624 EGY459624 EQU459624 FAQ459624 FKM459624 FUI459624 GEE459624 GOA459624 GXW459624 HHS459624 HRO459624 IBK459624 ILG459624 IVC459624 JEY459624 JOU459624 JYQ459624 KIM459624 KSI459624 LCE459624 LMA459624 LVW459624 MFS459624 MPO459624 MZK459624 NJG459624 NTC459624 OCY459624 OMU459624 OWQ459624 PGM459624 PQI459624 QAE459624 QKA459624 QTW459624 RDS459624 RNO459624 RXK459624 SHG459624 SRC459624 TAY459624 TKU459624 TUQ459624 UEM459624 UOI459624 UYE459624 VIA459624 VRW459624 WBS459624 WLO459624 WVK459624 C525160 IY525160 SU525160 ACQ525160 AMM525160 AWI525160 BGE525160 BQA525160 BZW525160 CJS525160 CTO525160 DDK525160 DNG525160 DXC525160 EGY525160 EQU525160 FAQ525160 FKM525160 FUI525160 GEE525160 GOA525160 GXW525160 HHS525160 HRO525160 IBK525160 ILG525160 IVC525160 JEY525160 JOU525160 JYQ525160 KIM525160 KSI525160 LCE525160 LMA525160 LVW525160 MFS525160 MPO525160 MZK525160 NJG525160 NTC525160 OCY525160 OMU525160 OWQ525160 PGM525160 PQI525160 QAE525160 QKA525160 QTW525160 RDS525160 RNO525160 RXK525160 SHG525160 SRC525160 TAY525160 TKU525160 TUQ525160 UEM525160 UOI525160 UYE525160 VIA525160 VRW525160 WBS525160 WLO525160 WVK525160 C590696 IY590696 SU590696 ACQ590696 AMM590696 AWI590696 BGE590696 BQA590696 BZW590696 CJS590696 CTO590696 DDK590696 DNG590696 DXC590696 EGY590696 EQU590696 FAQ590696 FKM590696 FUI590696 GEE590696 GOA590696 GXW590696 HHS590696 HRO590696 IBK590696 ILG590696 IVC590696 JEY590696 JOU590696 JYQ590696 KIM590696 KSI590696 LCE590696 LMA590696 LVW590696 MFS590696 MPO590696 MZK590696 NJG590696 NTC590696 OCY590696 OMU590696 OWQ590696 PGM590696 PQI590696 QAE590696 QKA590696 QTW590696 RDS590696 RNO590696 RXK590696 SHG590696 SRC590696 TAY590696 TKU590696 TUQ590696 UEM590696 UOI590696 UYE590696 VIA590696 VRW590696 WBS590696 WLO590696 WVK590696 C656232 IY656232 SU656232 ACQ656232 AMM656232 AWI656232 BGE656232 BQA656232 BZW656232 CJS656232 CTO656232 DDK656232 DNG656232 DXC656232 EGY656232 EQU656232 FAQ656232 FKM656232 FUI656232 GEE656232 GOA656232 GXW656232 HHS656232 HRO656232 IBK656232 ILG656232 IVC656232 JEY656232 JOU656232 JYQ656232 KIM656232 KSI656232 LCE656232 LMA656232 LVW656232 MFS656232 MPO656232 MZK656232 NJG656232 NTC656232 OCY656232 OMU656232 OWQ656232 PGM656232 PQI656232 QAE656232 QKA656232 QTW656232 RDS656232 RNO656232 RXK656232 SHG656232 SRC656232 TAY656232 TKU656232 TUQ656232 UEM656232 UOI656232 UYE656232 VIA656232 VRW656232 WBS656232 WLO656232 WVK656232 C721768 IY721768 SU721768 ACQ721768 AMM721768 AWI721768 BGE721768 BQA721768 BZW721768 CJS721768 CTO721768 DDK721768 DNG721768 DXC721768 EGY721768 EQU721768 FAQ721768 FKM721768 FUI721768 GEE721768 GOA721768 GXW721768 HHS721768 HRO721768 IBK721768 ILG721768 IVC721768 JEY721768 JOU721768 JYQ721768 KIM721768 KSI721768 LCE721768 LMA721768 LVW721768 MFS721768 MPO721768 MZK721768 NJG721768 NTC721768 OCY721768 OMU721768 OWQ721768 PGM721768 PQI721768 QAE721768 QKA721768 QTW721768 RDS721768 RNO721768 RXK721768 SHG721768 SRC721768 TAY721768 TKU721768 TUQ721768 UEM721768 UOI721768 UYE721768 VIA721768 VRW721768 WBS721768 WLO721768 WVK721768 C787304 IY787304 SU787304 ACQ787304 AMM787304 AWI787304 BGE787304 BQA787304 BZW787304 CJS787304 CTO787304 DDK787304 DNG787304 DXC787304 EGY787304 EQU787304 FAQ787304 FKM787304 FUI787304 GEE787304 GOA787304 GXW787304 HHS787304 HRO787304 IBK787304 ILG787304 IVC787304 JEY787304 JOU787304 JYQ787304 KIM787304 KSI787304 LCE787304 LMA787304 LVW787304 MFS787304 MPO787304 MZK787304 NJG787304 NTC787304 OCY787304 OMU787304 OWQ787304 PGM787304 PQI787304 QAE787304 QKA787304 QTW787304 RDS787304 RNO787304 RXK787304 SHG787304 SRC787304 TAY787304 TKU787304 TUQ787304 UEM787304 UOI787304 UYE787304 VIA787304 VRW787304 WBS787304 WLO787304 WVK787304 C852840 IY852840 SU852840 ACQ852840 AMM852840 AWI852840 BGE852840 BQA852840 BZW852840 CJS852840 CTO852840 DDK852840 DNG852840 DXC852840 EGY852840 EQU852840 FAQ852840 FKM852840 FUI852840 GEE852840 GOA852840 GXW852840 HHS852840 HRO852840 IBK852840 ILG852840 IVC852840 JEY852840 JOU852840 JYQ852840 KIM852840 KSI852840 LCE852840 LMA852840 LVW852840 MFS852840 MPO852840 MZK852840 NJG852840 NTC852840 OCY852840 OMU852840 OWQ852840 PGM852840 PQI852840 QAE852840 QKA852840 QTW852840 RDS852840 RNO852840 RXK852840 SHG852840 SRC852840 TAY852840 TKU852840 TUQ852840 UEM852840 UOI852840 UYE852840 VIA852840 VRW852840 WBS852840 WLO852840 WVK852840 C918376 IY918376 SU918376 ACQ918376 AMM918376 AWI918376 BGE918376 BQA918376 BZW918376 CJS918376 CTO918376 DDK918376 DNG918376 DXC918376 EGY918376 EQU918376 FAQ918376 FKM918376 FUI918376 GEE918376 GOA918376 GXW918376 HHS918376 HRO918376 IBK918376 ILG918376 IVC918376 JEY918376 JOU918376 JYQ918376 KIM918376 KSI918376 LCE918376 LMA918376 LVW918376 MFS918376 MPO918376 MZK918376 NJG918376 NTC918376 OCY918376 OMU918376 OWQ918376 PGM918376 PQI918376 QAE918376 QKA918376 QTW918376 RDS918376 RNO918376 RXK918376 SHG918376 SRC918376 TAY918376 TKU918376 TUQ918376 UEM918376 UOI918376 UYE918376 VIA918376 VRW918376 WBS918376 WLO918376 WVK918376 C983912 IY983912 SU983912 ACQ983912 AMM983912 AWI983912 BGE983912 BQA983912 BZW983912 CJS983912 CTO983912 DDK983912 DNG983912 DXC983912 EGY983912 EQU983912 FAQ983912 FKM983912 FUI983912 GEE983912 GOA983912 GXW983912 HHS983912 HRO983912 IBK983912 ILG983912 IVC983912 JEY983912 JOU983912 JYQ983912 KIM983912 KSI983912 LCE983912 LMA983912 LVW983912 MFS983912 MPO983912 MZK983912 NJG983912 NTC983912 OCY983912 OMU983912 OWQ983912 PGM983912 PQI983912 QAE983912 QKA983912 QTW983912 RDS983912 RNO983912 RXK983912 SHG983912 SRC983912 TAY983912 TKU983912 TUQ983912 UEM983912 UOI983912 UYE983912 VIA983912 VRW983912 WBS983912 WLO983912 WVK983912 C851 IY851 SU851 ACQ851 AMM851 AWI851 BGE851 BQA851 BZW851 CJS851 CTO851 DDK851 DNG851 DXC851 EGY851 EQU851 FAQ851 FKM851 FUI851 GEE851 GOA851 GXW851 HHS851 HRO851 IBK851 ILG851 IVC851 JEY851 JOU851 JYQ851 KIM851 KSI851 LCE851 LMA851 LVW851 MFS851 MPO851 MZK851 NJG851 NTC851 OCY851 OMU851 OWQ851 PGM851 PQI851 QAE851 QKA851 QTW851 RDS851 RNO851 RXK851 SHG851 SRC851 TAY851 TKU851 TUQ851 UEM851 UOI851 UYE851 VIA851 VRW851 WBS851 WLO851 WVK851 C66439 IY66439 SU66439 ACQ66439 AMM66439 AWI66439 BGE66439 BQA66439 BZW66439 CJS66439 CTO66439 DDK66439 DNG66439 DXC66439 EGY66439 EQU66439 FAQ66439 FKM66439 FUI66439 GEE66439 GOA66439 GXW66439 HHS66439 HRO66439 IBK66439 ILG66439 IVC66439 JEY66439 JOU66439 JYQ66439 KIM66439 KSI66439 LCE66439 LMA66439 LVW66439 MFS66439 MPO66439 MZK66439 NJG66439 NTC66439 OCY66439 OMU66439 OWQ66439 PGM66439 PQI66439 QAE66439 QKA66439 QTW66439 RDS66439 RNO66439 RXK66439 SHG66439 SRC66439 TAY66439 TKU66439 TUQ66439 UEM66439 UOI66439 UYE66439 VIA66439 VRW66439 WBS66439 WLO66439 WVK66439 C131975 IY131975 SU131975 ACQ131975 AMM131975 AWI131975 BGE131975 BQA131975 BZW131975 CJS131975 CTO131975 DDK131975 DNG131975 DXC131975 EGY131975 EQU131975 FAQ131975 FKM131975 FUI131975 GEE131975 GOA131975 GXW131975 HHS131975 HRO131975 IBK131975 ILG131975 IVC131975 JEY131975 JOU131975 JYQ131975 KIM131975 KSI131975 LCE131975 LMA131975 LVW131975 MFS131975 MPO131975 MZK131975 NJG131975 NTC131975 OCY131975 OMU131975 OWQ131975 PGM131975 PQI131975 QAE131975 QKA131975 QTW131975 RDS131975 RNO131975 RXK131975 SHG131975 SRC131975 TAY131975 TKU131975 TUQ131975 UEM131975 UOI131975 UYE131975 VIA131975 VRW131975 WBS131975 WLO131975 WVK131975 C197511 IY197511 SU197511 ACQ197511 AMM197511 AWI197511 BGE197511 BQA197511 BZW197511 CJS197511 CTO197511 DDK197511 DNG197511 DXC197511 EGY197511 EQU197511 FAQ197511 FKM197511 FUI197511 GEE197511 GOA197511 GXW197511 HHS197511 HRO197511 IBK197511 ILG197511 IVC197511 JEY197511 JOU197511 JYQ197511 KIM197511 KSI197511 LCE197511 LMA197511 LVW197511 MFS197511 MPO197511 MZK197511 NJG197511 NTC197511 OCY197511 OMU197511 OWQ197511 PGM197511 PQI197511 QAE197511 QKA197511 QTW197511 RDS197511 RNO197511 RXK197511 SHG197511 SRC197511 TAY197511 TKU197511 TUQ197511 UEM197511 UOI197511 UYE197511 VIA197511 VRW197511 WBS197511 WLO197511 WVK197511 C263047 IY263047 SU263047 ACQ263047 AMM263047 AWI263047 BGE263047 BQA263047 BZW263047 CJS263047 CTO263047 DDK263047 DNG263047 DXC263047 EGY263047 EQU263047 FAQ263047 FKM263047 FUI263047 GEE263047 GOA263047 GXW263047 HHS263047 HRO263047 IBK263047 ILG263047 IVC263047 JEY263047 JOU263047 JYQ263047 KIM263047 KSI263047 LCE263047 LMA263047 LVW263047 MFS263047 MPO263047 MZK263047 NJG263047 NTC263047 OCY263047 OMU263047 OWQ263047 PGM263047 PQI263047 QAE263047 QKA263047 QTW263047 RDS263047 RNO263047 RXK263047 SHG263047 SRC263047 TAY263047 TKU263047 TUQ263047 UEM263047 UOI263047 UYE263047 VIA263047 VRW263047 WBS263047 WLO263047 WVK263047 C328583 IY328583 SU328583 ACQ328583 AMM328583 AWI328583 BGE328583 BQA328583 BZW328583 CJS328583 CTO328583 DDK328583 DNG328583 DXC328583 EGY328583 EQU328583 FAQ328583 FKM328583 FUI328583 GEE328583 GOA328583 GXW328583 HHS328583 HRO328583 IBK328583 ILG328583 IVC328583 JEY328583 JOU328583 JYQ328583 KIM328583 KSI328583 LCE328583 LMA328583 LVW328583 MFS328583 MPO328583 MZK328583 NJG328583 NTC328583 OCY328583 OMU328583 OWQ328583 PGM328583 PQI328583 QAE328583 QKA328583 QTW328583 RDS328583 RNO328583 RXK328583 SHG328583 SRC328583 TAY328583 TKU328583 TUQ328583 UEM328583 UOI328583 UYE328583 VIA328583 VRW328583 WBS328583 WLO328583 WVK328583 C394119 IY394119 SU394119 ACQ394119 AMM394119 AWI394119 BGE394119 BQA394119 BZW394119 CJS394119 CTO394119 DDK394119 DNG394119 DXC394119 EGY394119 EQU394119 FAQ394119 FKM394119 FUI394119 GEE394119 GOA394119 GXW394119 HHS394119 HRO394119 IBK394119 ILG394119 IVC394119 JEY394119 JOU394119 JYQ394119 KIM394119 KSI394119 LCE394119 LMA394119 LVW394119 MFS394119 MPO394119 MZK394119 NJG394119 NTC394119 OCY394119 OMU394119 OWQ394119 PGM394119 PQI394119 QAE394119 QKA394119 QTW394119 RDS394119 RNO394119 RXK394119 SHG394119 SRC394119 TAY394119 TKU394119 TUQ394119 UEM394119 UOI394119 UYE394119 VIA394119 VRW394119 WBS394119 WLO394119 WVK394119 C459655 IY459655 SU459655 ACQ459655 AMM459655 AWI459655 BGE459655 BQA459655 BZW459655 CJS459655 CTO459655 DDK459655 DNG459655 DXC459655 EGY459655 EQU459655 FAQ459655 FKM459655 FUI459655 GEE459655 GOA459655 GXW459655 HHS459655 HRO459655 IBK459655 ILG459655 IVC459655 JEY459655 JOU459655 JYQ459655 KIM459655 KSI459655 LCE459655 LMA459655 LVW459655 MFS459655 MPO459655 MZK459655 NJG459655 NTC459655 OCY459655 OMU459655 OWQ459655 PGM459655 PQI459655 QAE459655 QKA459655 QTW459655 RDS459655 RNO459655 RXK459655 SHG459655 SRC459655 TAY459655 TKU459655 TUQ459655 UEM459655 UOI459655 UYE459655 VIA459655 VRW459655 WBS459655 WLO459655 WVK459655 C525191 IY525191 SU525191 ACQ525191 AMM525191 AWI525191 BGE525191 BQA525191 BZW525191 CJS525191 CTO525191 DDK525191 DNG525191 DXC525191 EGY525191 EQU525191 FAQ525191 FKM525191 FUI525191 GEE525191 GOA525191 GXW525191 HHS525191 HRO525191 IBK525191 ILG525191 IVC525191 JEY525191 JOU525191 JYQ525191 KIM525191 KSI525191 LCE525191 LMA525191 LVW525191 MFS525191 MPO525191 MZK525191 NJG525191 NTC525191 OCY525191 OMU525191 OWQ525191 PGM525191 PQI525191 QAE525191 QKA525191 QTW525191 RDS525191 RNO525191 RXK525191 SHG525191 SRC525191 TAY525191 TKU525191 TUQ525191 UEM525191 UOI525191 UYE525191 VIA525191 VRW525191 WBS525191 WLO525191 WVK525191 C590727 IY590727 SU590727 ACQ590727 AMM590727 AWI590727 BGE590727 BQA590727 BZW590727 CJS590727 CTO590727 DDK590727 DNG590727 DXC590727 EGY590727 EQU590727 FAQ590727 FKM590727 FUI590727 GEE590727 GOA590727 GXW590727 HHS590727 HRO590727 IBK590727 ILG590727 IVC590727 JEY590727 JOU590727 JYQ590727 KIM590727 KSI590727 LCE590727 LMA590727 LVW590727 MFS590727 MPO590727 MZK590727 NJG590727 NTC590727 OCY590727 OMU590727 OWQ590727 PGM590727 PQI590727 QAE590727 QKA590727 QTW590727 RDS590727 RNO590727 RXK590727 SHG590727 SRC590727 TAY590727 TKU590727 TUQ590727 UEM590727 UOI590727 UYE590727 VIA590727 VRW590727 WBS590727 WLO590727 WVK590727 C656263 IY656263 SU656263 ACQ656263 AMM656263 AWI656263 BGE656263 BQA656263 BZW656263 CJS656263 CTO656263 DDK656263 DNG656263 DXC656263 EGY656263 EQU656263 FAQ656263 FKM656263 FUI656263 GEE656263 GOA656263 GXW656263 HHS656263 HRO656263 IBK656263 ILG656263 IVC656263 JEY656263 JOU656263 JYQ656263 KIM656263 KSI656263 LCE656263 LMA656263 LVW656263 MFS656263 MPO656263 MZK656263 NJG656263 NTC656263 OCY656263 OMU656263 OWQ656263 PGM656263 PQI656263 QAE656263 QKA656263 QTW656263 RDS656263 RNO656263 RXK656263 SHG656263 SRC656263 TAY656263 TKU656263 TUQ656263 UEM656263 UOI656263 UYE656263 VIA656263 VRW656263 WBS656263 WLO656263 WVK656263 C721799 IY721799 SU721799 ACQ721799 AMM721799 AWI721799 BGE721799 BQA721799 BZW721799 CJS721799 CTO721799 DDK721799 DNG721799 DXC721799 EGY721799 EQU721799 FAQ721799 FKM721799 FUI721799 GEE721799 GOA721799 GXW721799 HHS721799 HRO721799 IBK721799 ILG721799 IVC721799 JEY721799 JOU721799 JYQ721799 KIM721799 KSI721799 LCE721799 LMA721799 LVW721799 MFS721799 MPO721799 MZK721799 NJG721799 NTC721799 OCY721799 OMU721799 OWQ721799 PGM721799 PQI721799 QAE721799 QKA721799 QTW721799 RDS721799 RNO721799 RXK721799 SHG721799 SRC721799 TAY721799 TKU721799 TUQ721799 UEM721799 UOI721799 UYE721799 VIA721799 VRW721799 WBS721799 WLO721799 WVK721799 C787335 IY787335 SU787335 ACQ787335 AMM787335 AWI787335 BGE787335 BQA787335 BZW787335 CJS787335 CTO787335 DDK787335 DNG787335 DXC787335 EGY787335 EQU787335 FAQ787335 FKM787335 FUI787335 GEE787335 GOA787335 GXW787335 HHS787335 HRO787335 IBK787335 ILG787335 IVC787335 JEY787335 JOU787335 JYQ787335 KIM787335 KSI787335 LCE787335 LMA787335 LVW787335 MFS787335 MPO787335 MZK787335 NJG787335 NTC787335 OCY787335 OMU787335 OWQ787335 PGM787335 PQI787335 QAE787335 QKA787335 QTW787335 RDS787335 RNO787335 RXK787335 SHG787335 SRC787335 TAY787335 TKU787335 TUQ787335 UEM787335 UOI787335 UYE787335 VIA787335 VRW787335 WBS787335 WLO787335 WVK787335 C852871 IY852871 SU852871 ACQ852871 AMM852871 AWI852871 BGE852871 BQA852871 BZW852871 CJS852871 CTO852871 DDK852871 DNG852871 DXC852871 EGY852871 EQU852871 FAQ852871 FKM852871 FUI852871 GEE852871 GOA852871 GXW852871 HHS852871 HRO852871 IBK852871 ILG852871 IVC852871 JEY852871 JOU852871 JYQ852871 KIM852871 KSI852871 LCE852871 LMA852871 LVW852871 MFS852871 MPO852871 MZK852871 NJG852871 NTC852871 OCY852871 OMU852871 OWQ852871 PGM852871 PQI852871 QAE852871 QKA852871 QTW852871 RDS852871 RNO852871 RXK852871 SHG852871 SRC852871 TAY852871 TKU852871 TUQ852871 UEM852871 UOI852871 UYE852871 VIA852871 VRW852871 WBS852871 WLO852871 WVK852871 C918407 IY918407 SU918407 ACQ918407 AMM918407 AWI918407 BGE918407 BQA918407 BZW918407 CJS918407 CTO918407 DDK918407 DNG918407 DXC918407 EGY918407 EQU918407 FAQ918407 FKM918407 FUI918407 GEE918407 GOA918407 GXW918407 HHS918407 HRO918407 IBK918407 ILG918407 IVC918407 JEY918407 JOU918407 JYQ918407 KIM918407 KSI918407 LCE918407 LMA918407 LVW918407 MFS918407 MPO918407 MZK918407 NJG918407 NTC918407 OCY918407 OMU918407 OWQ918407 PGM918407 PQI918407 QAE918407 QKA918407 QTW918407 RDS918407 RNO918407 RXK918407 SHG918407 SRC918407 TAY918407 TKU918407 TUQ918407 UEM918407 UOI918407 UYE918407 VIA918407 VRW918407 WBS918407 WLO918407 WVK918407 C983943 IY983943 SU983943 ACQ983943 AMM983943 AWI983943 BGE983943 BQA983943 BZW983943 CJS983943 CTO983943 DDK983943 DNG983943 DXC983943 EGY983943 EQU983943 FAQ983943 FKM983943 FUI983943 GEE983943 GOA983943 GXW983943 HHS983943 HRO983943 IBK983943 ILG983943 IVC983943 JEY983943 JOU983943 JYQ983943 KIM983943 KSI983943 LCE983943 LMA983943 LVW983943 MFS983943 MPO983943 MZK983943 NJG983943 NTC983943 OCY983943 OMU983943 OWQ983943 PGM983943 PQI983943 QAE983943 QKA983943 QTW983943 RDS983943 RNO983943 RXK983943 SHG983943 SRC983943 TAY983943 TKU983943 TUQ983943 UEM983943 UOI983943 UYE983943 VIA983943 VRW983943 WBS983943 WLO983943 WVK983943 C854 IY854 SU854 ACQ854 AMM854 AWI854 BGE854 BQA854 BZW854 CJS854 CTO854 DDK854 DNG854 DXC854 EGY854 EQU854 FAQ854 FKM854 FUI854 GEE854 GOA854 GXW854 HHS854 HRO854 IBK854 ILG854 IVC854 JEY854 JOU854 JYQ854 KIM854 KSI854 LCE854 LMA854 LVW854 MFS854 MPO854 MZK854 NJG854 NTC854 OCY854 OMU854 OWQ854 PGM854 PQI854 QAE854 QKA854 QTW854 RDS854 RNO854 RXK854 SHG854 SRC854 TAY854 TKU854 TUQ854 UEM854 UOI854 UYE854 VIA854 VRW854 WBS854 WLO854 WVK854 C66442 IY66442 SU66442 ACQ66442 AMM66442 AWI66442 BGE66442 BQA66442 BZW66442 CJS66442 CTO66442 DDK66442 DNG66442 DXC66442 EGY66442 EQU66442 FAQ66442 FKM66442 FUI66442 GEE66442 GOA66442 GXW66442 HHS66442 HRO66442 IBK66442 ILG66442 IVC66442 JEY66442 JOU66442 JYQ66442 KIM66442 KSI66442 LCE66442 LMA66442 LVW66442 MFS66442 MPO66442 MZK66442 NJG66442 NTC66442 OCY66442 OMU66442 OWQ66442 PGM66442 PQI66442 QAE66442 QKA66442 QTW66442 RDS66442 RNO66442 RXK66442 SHG66442 SRC66442 TAY66442 TKU66442 TUQ66442 UEM66442 UOI66442 UYE66442 VIA66442 VRW66442 WBS66442 WLO66442 WVK66442 C131978 IY131978 SU131978 ACQ131978 AMM131978 AWI131978 BGE131978 BQA131978 BZW131978 CJS131978 CTO131978 DDK131978 DNG131978 DXC131978 EGY131978 EQU131978 FAQ131978 FKM131978 FUI131978 GEE131978 GOA131978 GXW131978 HHS131978 HRO131978 IBK131978 ILG131978 IVC131978 JEY131978 JOU131978 JYQ131978 KIM131978 KSI131978 LCE131978 LMA131978 LVW131978 MFS131978 MPO131978 MZK131978 NJG131978 NTC131978 OCY131978 OMU131978 OWQ131978 PGM131978 PQI131978 QAE131978 QKA131978 QTW131978 RDS131978 RNO131978 RXK131978 SHG131978 SRC131978 TAY131978 TKU131978 TUQ131978 UEM131978 UOI131978 UYE131978 VIA131978 VRW131978 WBS131978 WLO131978 WVK131978 C197514 IY197514 SU197514 ACQ197514 AMM197514 AWI197514 BGE197514 BQA197514 BZW197514 CJS197514 CTO197514 DDK197514 DNG197514 DXC197514 EGY197514 EQU197514 FAQ197514 FKM197514 FUI197514 GEE197514 GOA197514 GXW197514 HHS197514 HRO197514 IBK197514 ILG197514 IVC197514 JEY197514 JOU197514 JYQ197514 KIM197514 KSI197514 LCE197514 LMA197514 LVW197514 MFS197514 MPO197514 MZK197514 NJG197514 NTC197514 OCY197514 OMU197514 OWQ197514 PGM197514 PQI197514 QAE197514 QKA197514 QTW197514 RDS197514 RNO197514 RXK197514 SHG197514 SRC197514 TAY197514 TKU197514 TUQ197514 UEM197514 UOI197514 UYE197514 VIA197514 VRW197514 WBS197514 WLO197514 WVK197514 C263050 IY263050 SU263050 ACQ263050 AMM263050 AWI263050 BGE263050 BQA263050 BZW263050 CJS263050 CTO263050 DDK263050 DNG263050 DXC263050 EGY263050 EQU263050 FAQ263050 FKM263050 FUI263050 GEE263050 GOA263050 GXW263050 HHS263050 HRO263050 IBK263050 ILG263050 IVC263050 JEY263050 JOU263050 JYQ263050 KIM263050 KSI263050 LCE263050 LMA263050 LVW263050 MFS263050 MPO263050 MZK263050 NJG263050 NTC263050 OCY263050 OMU263050 OWQ263050 PGM263050 PQI263050 QAE263050 QKA263050 QTW263050 RDS263050 RNO263050 RXK263050 SHG263050 SRC263050 TAY263050 TKU263050 TUQ263050 UEM263050 UOI263050 UYE263050 VIA263050 VRW263050 WBS263050 WLO263050 WVK263050 C328586 IY328586 SU328586 ACQ328586 AMM328586 AWI328586 BGE328586 BQA328586 BZW328586 CJS328586 CTO328586 DDK328586 DNG328586 DXC328586 EGY328586 EQU328586 FAQ328586 FKM328586 FUI328586 GEE328586 GOA328586 GXW328586 HHS328586 HRO328586 IBK328586 ILG328586 IVC328586 JEY328586 JOU328586 JYQ328586 KIM328586 KSI328586 LCE328586 LMA328586 LVW328586 MFS328586 MPO328586 MZK328586 NJG328586 NTC328586 OCY328586 OMU328586 OWQ328586 PGM328586 PQI328586 QAE328586 QKA328586 QTW328586 RDS328586 RNO328586 RXK328586 SHG328586 SRC328586 TAY328586 TKU328586 TUQ328586 UEM328586 UOI328586 UYE328586 VIA328586 VRW328586 WBS328586 WLO328586 WVK328586 C394122 IY394122 SU394122 ACQ394122 AMM394122 AWI394122 BGE394122 BQA394122 BZW394122 CJS394122 CTO394122 DDK394122 DNG394122 DXC394122 EGY394122 EQU394122 FAQ394122 FKM394122 FUI394122 GEE394122 GOA394122 GXW394122 HHS394122 HRO394122 IBK394122 ILG394122 IVC394122 JEY394122 JOU394122 JYQ394122 KIM394122 KSI394122 LCE394122 LMA394122 LVW394122 MFS394122 MPO394122 MZK394122 NJG394122 NTC394122 OCY394122 OMU394122 OWQ394122 PGM394122 PQI394122 QAE394122 QKA394122 QTW394122 RDS394122 RNO394122 RXK394122 SHG394122 SRC394122 TAY394122 TKU394122 TUQ394122 UEM394122 UOI394122 UYE394122 VIA394122 VRW394122 WBS394122 WLO394122 WVK394122 C459658 IY459658 SU459658 ACQ459658 AMM459658 AWI459658 BGE459658 BQA459658 BZW459658 CJS459658 CTO459658 DDK459658 DNG459658 DXC459658 EGY459658 EQU459658 FAQ459658 FKM459658 FUI459658 GEE459658 GOA459658 GXW459658 HHS459658 HRO459658 IBK459658 ILG459658 IVC459658 JEY459658 JOU459658 JYQ459658 KIM459658 KSI459658 LCE459658 LMA459658 LVW459658 MFS459658 MPO459658 MZK459658 NJG459658 NTC459658 OCY459658 OMU459658 OWQ459658 PGM459658 PQI459658 QAE459658 QKA459658 QTW459658 RDS459658 RNO459658 RXK459658 SHG459658 SRC459658 TAY459658 TKU459658 TUQ459658 UEM459658 UOI459658 UYE459658 VIA459658 VRW459658 WBS459658 WLO459658 WVK459658 C525194 IY525194 SU525194 ACQ525194 AMM525194 AWI525194 BGE525194 BQA525194 BZW525194 CJS525194 CTO525194 DDK525194 DNG525194 DXC525194 EGY525194 EQU525194 FAQ525194 FKM525194 FUI525194 GEE525194 GOA525194 GXW525194 HHS525194 HRO525194 IBK525194 ILG525194 IVC525194 JEY525194 JOU525194 JYQ525194 KIM525194 KSI525194 LCE525194 LMA525194 LVW525194 MFS525194 MPO525194 MZK525194 NJG525194 NTC525194 OCY525194 OMU525194 OWQ525194 PGM525194 PQI525194 QAE525194 QKA525194 QTW525194 RDS525194 RNO525194 RXK525194 SHG525194 SRC525194 TAY525194 TKU525194 TUQ525194 UEM525194 UOI525194 UYE525194 VIA525194 VRW525194 WBS525194 WLO525194 WVK525194 C590730 IY590730 SU590730 ACQ590730 AMM590730 AWI590730 BGE590730 BQA590730 BZW590730 CJS590730 CTO590730 DDK590730 DNG590730 DXC590730 EGY590730 EQU590730 FAQ590730 FKM590730 FUI590730 GEE590730 GOA590730 GXW590730 HHS590730 HRO590730 IBK590730 ILG590730 IVC590730 JEY590730 JOU590730 JYQ590730 KIM590730 KSI590730 LCE590730 LMA590730 LVW590730 MFS590730 MPO590730 MZK590730 NJG590730 NTC590730 OCY590730 OMU590730 OWQ590730 PGM590730 PQI590730 QAE590730 QKA590730 QTW590730 RDS590730 RNO590730 RXK590730 SHG590730 SRC590730 TAY590730 TKU590730 TUQ590730 UEM590730 UOI590730 UYE590730 VIA590730 VRW590730 WBS590730 WLO590730 WVK590730 C656266 IY656266 SU656266 ACQ656266 AMM656266 AWI656266 BGE656266 BQA656266 BZW656266 CJS656266 CTO656266 DDK656266 DNG656266 DXC656266 EGY656266 EQU656266 FAQ656266 FKM656266 FUI656266 GEE656266 GOA656266 GXW656266 HHS656266 HRO656266 IBK656266 ILG656266 IVC656266 JEY656266 JOU656266 JYQ656266 KIM656266 KSI656266 LCE656266 LMA656266 LVW656266 MFS656266 MPO656266 MZK656266 NJG656266 NTC656266 OCY656266 OMU656266 OWQ656266 PGM656266 PQI656266 QAE656266 QKA656266 QTW656266 RDS656266 RNO656266 RXK656266 SHG656266 SRC656266 TAY656266 TKU656266 TUQ656266 UEM656266 UOI656266 UYE656266 VIA656266 VRW656266 WBS656266 WLO656266 WVK656266 C721802 IY721802 SU721802 ACQ721802 AMM721802 AWI721802 BGE721802 BQA721802 BZW721802 CJS721802 CTO721802 DDK721802 DNG721802 DXC721802 EGY721802 EQU721802 FAQ721802 FKM721802 FUI721802 GEE721802 GOA721802 GXW721802 HHS721802 HRO721802 IBK721802 ILG721802 IVC721802 JEY721802 JOU721802 JYQ721802 KIM721802 KSI721802 LCE721802 LMA721802 LVW721802 MFS721802 MPO721802 MZK721802 NJG721802 NTC721802 OCY721802 OMU721802 OWQ721802 PGM721802 PQI721802 QAE721802 QKA721802 QTW721802 RDS721802 RNO721802 RXK721802 SHG721802 SRC721802 TAY721802 TKU721802 TUQ721802 UEM721802 UOI721802 UYE721802 VIA721802 VRW721802 WBS721802 WLO721802 WVK721802 C787338 IY787338 SU787338 ACQ787338 AMM787338 AWI787338 BGE787338 BQA787338 BZW787338 CJS787338 CTO787338 DDK787338 DNG787338 DXC787338 EGY787338 EQU787338 FAQ787338 FKM787338 FUI787338 GEE787338 GOA787338 GXW787338 HHS787338 HRO787338 IBK787338 ILG787338 IVC787338 JEY787338 JOU787338 JYQ787338 KIM787338 KSI787338 LCE787338 LMA787338 LVW787338 MFS787338 MPO787338 MZK787338 NJG787338 NTC787338 OCY787338 OMU787338 OWQ787338 PGM787338 PQI787338 QAE787338 QKA787338 QTW787338 RDS787338 RNO787338 RXK787338 SHG787338 SRC787338 TAY787338 TKU787338 TUQ787338 UEM787338 UOI787338 UYE787338 VIA787338 VRW787338 WBS787338 WLO787338 WVK787338 C852874 IY852874 SU852874 ACQ852874 AMM852874 AWI852874 BGE852874 BQA852874 BZW852874 CJS852874 CTO852874 DDK852874 DNG852874 DXC852874 EGY852874 EQU852874 FAQ852874 FKM852874 FUI852874 GEE852874 GOA852874 GXW852874 HHS852874 HRO852874 IBK852874 ILG852874 IVC852874 JEY852874 JOU852874 JYQ852874 KIM852874 KSI852874 LCE852874 LMA852874 LVW852874 MFS852874 MPO852874 MZK852874 NJG852874 NTC852874 OCY852874 OMU852874 OWQ852874 PGM852874 PQI852874 QAE852874 QKA852874 QTW852874 RDS852874 RNO852874 RXK852874 SHG852874 SRC852874 TAY852874 TKU852874 TUQ852874 UEM852874 UOI852874 UYE852874 VIA852874 VRW852874 WBS852874 WLO852874 WVK852874 C918410 IY918410 SU918410 ACQ918410 AMM918410 AWI918410 BGE918410 BQA918410 BZW918410 CJS918410 CTO918410 DDK918410 DNG918410 DXC918410 EGY918410 EQU918410 FAQ918410 FKM918410 FUI918410 GEE918410 GOA918410 GXW918410 HHS918410 HRO918410 IBK918410 ILG918410 IVC918410 JEY918410 JOU918410 JYQ918410 KIM918410 KSI918410 LCE918410 LMA918410 LVW918410 MFS918410 MPO918410 MZK918410 NJG918410 NTC918410 OCY918410 OMU918410 OWQ918410 PGM918410 PQI918410 QAE918410 QKA918410 QTW918410 RDS918410 RNO918410 RXK918410 SHG918410 SRC918410 TAY918410 TKU918410 TUQ918410 UEM918410 UOI918410 UYE918410 VIA918410 VRW918410 WBS918410 WLO918410 WVK918410 C983946 IY983946 SU983946 ACQ983946 AMM983946 AWI983946 BGE983946 BQA983946 BZW983946 CJS983946 CTO983946 DDK983946 DNG983946 DXC983946 EGY983946 EQU983946 FAQ983946 FKM983946 FUI983946 GEE983946 GOA983946 GXW983946 HHS983946 HRO983946 IBK983946 ILG983946 IVC983946 JEY983946 JOU983946 JYQ983946 KIM983946 KSI983946 LCE983946 LMA983946 LVW983946 MFS983946 MPO983946 MZK983946 NJG983946 NTC983946 OCY983946 OMU983946 OWQ983946 PGM983946 PQI983946 QAE983946 QKA983946 QTW983946 RDS983946 RNO983946 RXK983946 SHG983946 SRC983946 TAY983946 TKU983946 TUQ983946 UEM983946 UOI983946 UYE983946 VIA983946 VRW983946 WBS983946 WLO983946 WVK983946 C884 IY884 SU884 ACQ884 AMM884 AWI884 BGE884 BQA884 BZW884 CJS884 CTO884 DDK884 DNG884 DXC884 EGY884 EQU884 FAQ884 FKM884 FUI884 GEE884 GOA884 GXW884 HHS884 HRO884 IBK884 ILG884 IVC884 JEY884 JOU884 JYQ884 KIM884 KSI884 LCE884 LMA884 LVW884 MFS884 MPO884 MZK884 NJG884 NTC884 OCY884 OMU884 OWQ884 PGM884 PQI884 QAE884 QKA884 QTW884 RDS884 RNO884 RXK884 SHG884 SRC884 TAY884 TKU884 TUQ884 UEM884 UOI884 UYE884 VIA884 VRW884 WBS884 WLO884 WVK884 C66472 IY66472 SU66472 ACQ66472 AMM66472 AWI66472 BGE66472 BQA66472 BZW66472 CJS66472 CTO66472 DDK66472 DNG66472 DXC66472 EGY66472 EQU66472 FAQ66472 FKM66472 FUI66472 GEE66472 GOA66472 GXW66472 HHS66472 HRO66472 IBK66472 ILG66472 IVC66472 JEY66472 JOU66472 JYQ66472 KIM66472 KSI66472 LCE66472 LMA66472 LVW66472 MFS66472 MPO66472 MZK66472 NJG66472 NTC66472 OCY66472 OMU66472 OWQ66472 PGM66472 PQI66472 QAE66472 QKA66472 QTW66472 RDS66472 RNO66472 RXK66472 SHG66472 SRC66472 TAY66472 TKU66472 TUQ66472 UEM66472 UOI66472 UYE66472 VIA66472 VRW66472 WBS66472 WLO66472 WVK66472 C132008 IY132008 SU132008 ACQ132008 AMM132008 AWI132008 BGE132008 BQA132008 BZW132008 CJS132008 CTO132008 DDK132008 DNG132008 DXC132008 EGY132008 EQU132008 FAQ132008 FKM132008 FUI132008 GEE132008 GOA132008 GXW132008 HHS132008 HRO132008 IBK132008 ILG132008 IVC132008 JEY132008 JOU132008 JYQ132008 KIM132008 KSI132008 LCE132008 LMA132008 LVW132008 MFS132008 MPO132008 MZK132008 NJG132008 NTC132008 OCY132008 OMU132008 OWQ132008 PGM132008 PQI132008 QAE132008 QKA132008 QTW132008 RDS132008 RNO132008 RXK132008 SHG132008 SRC132008 TAY132008 TKU132008 TUQ132008 UEM132008 UOI132008 UYE132008 VIA132008 VRW132008 WBS132008 WLO132008 WVK132008 C197544 IY197544 SU197544 ACQ197544 AMM197544 AWI197544 BGE197544 BQA197544 BZW197544 CJS197544 CTO197544 DDK197544 DNG197544 DXC197544 EGY197544 EQU197544 FAQ197544 FKM197544 FUI197544 GEE197544 GOA197544 GXW197544 HHS197544 HRO197544 IBK197544 ILG197544 IVC197544 JEY197544 JOU197544 JYQ197544 KIM197544 KSI197544 LCE197544 LMA197544 LVW197544 MFS197544 MPO197544 MZK197544 NJG197544 NTC197544 OCY197544 OMU197544 OWQ197544 PGM197544 PQI197544 QAE197544 QKA197544 QTW197544 RDS197544 RNO197544 RXK197544 SHG197544 SRC197544 TAY197544 TKU197544 TUQ197544 UEM197544 UOI197544 UYE197544 VIA197544 VRW197544 WBS197544 WLO197544 WVK197544 C263080 IY263080 SU263080 ACQ263080 AMM263080 AWI263080 BGE263080 BQA263080 BZW263080 CJS263080 CTO263080 DDK263080 DNG263080 DXC263080 EGY263080 EQU263080 FAQ263080 FKM263080 FUI263080 GEE263080 GOA263080 GXW263080 HHS263080 HRO263080 IBK263080 ILG263080 IVC263080 JEY263080 JOU263080 JYQ263080 KIM263080 KSI263080 LCE263080 LMA263080 LVW263080 MFS263080 MPO263080 MZK263080 NJG263080 NTC263080 OCY263080 OMU263080 OWQ263080 PGM263080 PQI263080 QAE263080 QKA263080 QTW263080 RDS263080 RNO263080 RXK263080 SHG263080 SRC263080 TAY263080 TKU263080 TUQ263080 UEM263080 UOI263080 UYE263080 VIA263080 VRW263080 WBS263080 WLO263080 WVK263080 C328616 IY328616 SU328616 ACQ328616 AMM328616 AWI328616 BGE328616 BQA328616 BZW328616 CJS328616 CTO328616 DDK328616 DNG328616 DXC328616 EGY328616 EQU328616 FAQ328616 FKM328616 FUI328616 GEE328616 GOA328616 GXW328616 HHS328616 HRO328616 IBK328616 ILG328616 IVC328616 JEY328616 JOU328616 JYQ328616 KIM328616 KSI328616 LCE328616 LMA328616 LVW328616 MFS328616 MPO328616 MZK328616 NJG328616 NTC328616 OCY328616 OMU328616 OWQ328616 PGM328616 PQI328616 QAE328616 QKA328616 QTW328616 RDS328616 RNO328616 RXK328616 SHG328616 SRC328616 TAY328616 TKU328616 TUQ328616 UEM328616 UOI328616 UYE328616 VIA328616 VRW328616 WBS328616 WLO328616 WVK328616 C394152 IY394152 SU394152 ACQ394152 AMM394152 AWI394152 BGE394152 BQA394152 BZW394152 CJS394152 CTO394152 DDK394152 DNG394152 DXC394152 EGY394152 EQU394152 FAQ394152 FKM394152 FUI394152 GEE394152 GOA394152 GXW394152 HHS394152 HRO394152 IBK394152 ILG394152 IVC394152 JEY394152 JOU394152 JYQ394152 KIM394152 KSI394152 LCE394152 LMA394152 LVW394152 MFS394152 MPO394152 MZK394152 NJG394152 NTC394152 OCY394152 OMU394152 OWQ394152 PGM394152 PQI394152 QAE394152 QKA394152 QTW394152 RDS394152 RNO394152 RXK394152 SHG394152 SRC394152 TAY394152 TKU394152 TUQ394152 UEM394152 UOI394152 UYE394152 VIA394152 VRW394152 WBS394152 WLO394152 WVK394152 C459688 IY459688 SU459688 ACQ459688 AMM459688 AWI459688 BGE459688 BQA459688 BZW459688 CJS459688 CTO459688 DDK459688 DNG459688 DXC459688 EGY459688 EQU459688 FAQ459688 FKM459688 FUI459688 GEE459688 GOA459688 GXW459688 HHS459688 HRO459688 IBK459688 ILG459688 IVC459688 JEY459688 JOU459688 JYQ459688 KIM459688 KSI459688 LCE459688 LMA459688 LVW459688 MFS459688 MPO459688 MZK459688 NJG459688 NTC459688 OCY459688 OMU459688 OWQ459688 PGM459688 PQI459688 QAE459688 QKA459688 QTW459688 RDS459688 RNO459688 RXK459688 SHG459688 SRC459688 TAY459688 TKU459688 TUQ459688 UEM459688 UOI459688 UYE459688 VIA459688 VRW459688 WBS459688 WLO459688 WVK459688 C525224 IY525224 SU525224 ACQ525224 AMM525224 AWI525224 BGE525224 BQA525224 BZW525224 CJS525224 CTO525224 DDK525224 DNG525224 DXC525224 EGY525224 EQU525224 FAQ525224 FKM525224 FUI525224 GEE525224 GOA525224 GXW525224 HHS525224 HRO525224 IBK525224 ILG525224 IVC525224 JEY525224 JOU525224 JYQ525224 KIM525224 KSI525224 LCE525224 LMA525224 LVW525224 MFS525224 MPO525224 MZK525224 NJG525224 NTC525224 OCY525224 OMU525224 OWQ525224 PGM525224 PQI525224 QAE525224 QKA525224 QTW525224 RDS525224 RNO525224 RXK525224 SHG525224 SRC525224 TAY525224 TKU525224 TUQ525224 UEM525224 UOI525224 UYE525224 VIA525224 VRW525224 WBS525224 WLO525224 WVK525224 C590760 IY590760 SU590760 ACQ590760 AMM590760 AWI590760 BGE590760 BQA590760 BZW590760 CJS590760 CTO590760 DDK590760 DNG590760 DXC590760 EGY590760 EQU590760 FAQ590760 FKM590760 FUI590760 GEE590760 GOA590760 GXW590760 HHS590760 HRO590760 IBK590760 ILG590760 IVC590760 JEY590760 JOU590760 JYQ590760 KIM590760 KSI590760 LCE590760 LMA590760 LVW590760 MFS590760 MPO590760 MZK590760 NJG590760 NTC590760 OCY590760 OMU590760 OWQ590760 PGM590760 PQI590760 QAE590760 QKA590760 QTW590760 RDS590760 RNO590760 RXK590760 SHG590760 SRC590760 TAY590760 TKU590760 TUQ590760 UEM590760 UOI590760 UYE590760 VIA590760 VRW590760 WBS590760 WLO590760 WVK590760 C656296 IY656296 SU656296 ACQ656296 AMM656296 AWI656296 BGE656296 BQA656296 BZW656296 CJS656296 CTO656296 DDK656296 DNG656296 DXC656296 EGY656296 EQU656296 FAQ656296 FKM656296 FUI656296 GEE656296 GOA656296 GXW656296 HHS656296 HRO656296 IBK656296 ILG656296 IVC656296 JEY656296 JOU656296 JYQ656296 KIM656296 KSI656296 LCE656296 LMA656296 LVW656296 MFS656296 MPO656296 MZK656296 NJG656296 NTC656296 OCY656296 OMU656296 OWQ656296 PGM656296 PQI656296 QAE656296 QKA656296 QTW656296 RDS656296 RNO656296 RXK656296 SHG656296 SRC656296 TAY656296 TKU656296 TUQ656296 UEM656296 UOI656296 UYE656296 VIA656296 VRW656296 WBS656296 WLO656296 WVK656296 C721832 IY721832 SU721832 ACQ721832 AMM721832 AWI721832 BGE721832 BQA721832 BZW721832 CJS721832 CTO721832 DDK721832 DNG721832 DXC721832 EGY721832 EQU721832 FAQ721832 FKM721832 FUI721832 GEE721832 GOA721832 GXW721832 HHS721832 HRO721832 IBK721832 ILG721832 IVC721832 JEY721832 JOU721832 JYQ721832 KIM721832 KSI721832 LCE721832 LMA721832 LVW721832 MFS721832 MPO721832 MZK721832 NJG721832 NTC721832 OCY721832 OMU721832 OWQ721832 PGM721832 PQI721832 QAE721832 QKA721832 QTW721832 RDS721832 RNO721832 RXK721832 SHG721832 SRC721832 TAY721832 TKU721832 TUQ721832 UEM721832 UOI721832 UYE721832 VIA721832 VRW721832 WBS721832 WLO721832 WVK721832 C787368 IY787368 SU787368 ACQ787368 AMM787368 AWI787368 BGE787368 BQA787368 BZW787368 CJS787368 CTO787368 DDK787368 DNG787368 DXC787368 EGY787368 EQU787368 FAQ787368 FKM787368 FUI787368 GEE787368 GOA787368 GXW787368 HHS787368 HRO787368 IBK787368 ILG787368 IVC787368 JEY787368 JOU787368 JYQ787368 KIM787368 KSI787368 LCE787368 LMA787368 LVW787368 MFS787368 MPO787368 MZK787368 NJG787368 NTC787368 OCY787368 OMU787368 OWQ787368 PGM787368 PQI787368 QAE787368 QKA787368 QTW787368 RDS787368 RNO787368 RXK787368 SHG787368 SRC787368 TAY787368 TKU787368 TUQ787368 UEM787368 UOI787368 UYE787368 VIA787368 VRW787368 WBS787368 WLO787368 WVK787368 C852904 IY852904 SU852904 ACQ852904 AMM852904 AWI852904 BGE852904 BQA852904 BZW852904 CJS852904 CTO852904 DDK852904 DNG852904 DXC852904 EGY852904 EQU852904 FAQ852904 FKM852904 FUI852904 GEE852904 GOA852904 GXW852904 HHS852904 HRO852904 IBK852904 ILG852904 IVC852904 JEY852904 JOU852904 JYQ852904 KIM852904 KSI852904 LCE852904 LMA852904 LVW852904 MFS852904 MPO852904 MZK852904 NJG852904 NTC852904 OCY852904 OMU852904 OWQ852904 PGM852904 PQI852904 QAE852904 QKA852904 QTW852904 RDS852904 RNO852904 RXK852904 SHG852904 SRC852904 TAY852904 TKU852904 TUQ852904 UEM852904 UOI852904 UYE852904 VIA852904 VRW852904 WBS852904 WLO852904 WVK852904 C918440 IY918440 SU918440 ACQ918440 AMM918440 AWI918440 BGE918440 BQA918440 BZW918440 CJS918440 CTO918440 DDK918440 DNG918440 DXC918440 EGY918440 EQU918440 FAQ918440 FKM918440 FUI918440 GEE918440 GOA918440 GXW918440 HHS918440 HRO918440 IBK918440 ILG918440 IVC918440 JEY918440 JOU918440 JYQ918440 KIM918440 KSI918440 LCE918440 LMA918440 LVW918440 MFS918440 MPO918440 MZK918440 NJG918440 NTC918440 OCY918440 OMU918440 OWQ918440 PGM918440 PQI918440 QAE918440 QKA918440 QTW918440 RDS918440 RNO918440 RXK918440 SHG918440 SRC918440 TAY918440 TKU918440 TUQ918440 UEM918440 UOI918440 UYE918440 VIA918440 VRW918440 WBS918440 WLO918440 WVK918440 C983976 IY983976 SU983976 ACQ983976 AMM983976 AWI983976 BGE983976 BQA983976 BZW983976 CJS983976 CTO983976 DDK983976 DNG983976 DXC983976 EGY983976 EQU983976 FAQ983976 FKM983976 FUI983976 GEE983976 GOA983976 GXW983976 HHS983976 HRO983976 IBK983976 ILG983976 IVC983976 JEY983976 JOU983976 JYQ983976 KIM983976 KSI983976 LCE983976 LMA983976 LVW983976 MFS983976 MPO983976 MZK983976 NJG983976 NTC983976 OCY983976 OMU983976 OWQ983976 PGM983976 PQI983976 QAE983976 QKA983976 QTW983976 RDS983976 RNO983976 RXK983976 SHG983976 SRC983976 TAY983976 TKU983976 TUQ983976 UEM983976 UOI983976 UYE983976 VIA983976 VRW983976 WBS983976 WLO983976 WVK983976 C888:C889 IY888:IY889 SU888:SU889 ACQ888:ACQ889 AMM888:AMM889 AWI888:AWI889 BGE888:BGE889 BQA888:BQA889 BZW888:BZW889 CJS888:CJS889 CTO888:CTO889 DDK888:DDK889 DNG888:DNG889 DXC888:DXC889 EGY888:EGY889 EQU888:EQU889 FAQ888:FAQ889 FKM888:FKM889 FUI888:FUI889 GEE888:GEE889 GOA888:GOA889 GXW888:GXW889 HHS888:HHS889 HRO888:HRO889 IBK888:IBK889 ILG888:ILG889 IVC888:IVC889 JEY888:JEY889 JOU888:JOU889 JYQ888:JYQ889 KIM888:KIM889 KSI888:KSI889 LCE888:LCE889 LMA888:LMA889 LVW888:LVW889 MFS888:MFS889 MPO888:MPO889 MZK888:MZK889 NJG888:NJG889 NTC888:NTC889 OCY888:OCY889 OMU888:OMU889 OWQ888:OWQ889 PGM888:PGM889 PQI888:PQI889 QAE888:QAE889 QKA888:QKA889 QTW888:QTW889 RDS888:RDS889 RNO888:RNO889 RXK888:RXK889 SHG888:SHG889 SRC888:SRC889 TAY888:TAY889 TKU888:TKU889 TUQ888:TUQ889 UEM888:UEM889 UOI888:UOI889 UYE888:UYE889 VIA888:VIA889 VRW888:VRW889 WBS888:WBS889 WLO888:WLO889 WVK888:WVK889 C66476:C66477 IY66476:IY66477 SU66476:SU66477 ACQ66476:ACQ66477 AMM66476:AMM66477 AWI66476:AWI66477 BGE66476:BGE66477 BQA66476:BQA66477 BZW66476:BZW66477 CJS66476:CJS66477 CTO66476:CTO66477 DDK66476:DDK66477 DNG66476:DNG66477 DXC66476:DXC66477 EGY66476:EGY66477 EQU66476:EQU66477 FAQ66476:FAQ66477 FKM66476:FKM66477 FUI66476:FUI66477 GEE66476:GEE66477 GOA66476:GOA66477 GXW66476:GXW66477 HHS66476:HHS66477 HRO66476:HRO66477 IBK66476:IBK66477 ILG66476:ILG66477 IVC66476:IVC66477 JEY66476:JEY66477 JOU66476:JOU66477 JYQ66476:JYQ66477 KIM66476:KIM66477 KSI66476:KSI66477 LCE66476:LCE66477 LMA66476:LMA66477 LVW66476:LVW66477 MFS66476:MFS66477 MPO66476:MPO66477 MZK66476:MZK66477 NJG66476:NJG66477 NTC66476:NTC66477 OCY66476:OCY66477 OMU66476:OMU66477 OWQ66476:OWQ66477 PGM66476:PGM66477 PQI66476:PQI66477 QAE66476:QAE66477 QKA66476:QKA66477 QTW66476:QTW66477 RDS66476:RDS66477 RNO66476:RNO66477 RXK66476:RXK66477 SHG66476:SHG66477 SRC66476:SRC66477 TAY66476:TAY66477 TKU66476:TKU66477 TUQ66476:TUQ66477 UEM66476:UEM66477 UOI66476:UOI66477 UYE66476:UYE66477 VIA66476:VIA66477 VRW66476:VRW66477 WBS66476:WBS66477 WLO66476:WLO66477 WVK66476:WVK66477 C132012:C132013 IY132012:IY132013 SU132012:SU132013 ACQ132012:ACQ132013 AMM132012:AMM132013 AWI132012:AWI132013 BGE132012:BGE132013 BQA132012:BQA132013 BZW132012:BZW132013 CJS132012:CJS132013 CTO132012:CTO132013 DDK132012:DDK132013 DNG132012:DNG132013 DXC132012:DXC132013 EGY132012:EGY132013 EQU132012:EQU132013 FAQ132012:FAQ132013 FKM132012:FKM132013 FUI132012:FUI132013 GEE132012:GEE132013 GOA132012:GOA132013 GXW132012:GXW132013 HHS132012:HHS132013 HRO132012:HRO132013 IBK132012:IBK132013 ILG132012:ILG132013 IVC132012:IVC132013 JEY132012:JEY132013 JOU132012:JOU132013 JYQ132012:JYQ132013 KIM132012:KIM132013 KSI132012:KSI132013 LCE132012:LCE132013 LMA132012:LMA132013 LVW132012:LVW132013 MFS132012:MFS132013 MPO132012:MPO132013 MZK132012:MZK132013 NJG132012:NJG132013 NTC132012:NTC132013 OCY132012:OCY132013 OMU132012:OMU132013 OWQ132012:OWQ132013 PGM132012:PGM132013 PQI132012:PQI132013 QAE132012:QAE132013 QKA132012:QKA132013 QTW132012:QTW132013 RDS132012:RDS132013 RNO132012:RNO132013 RXK132012:RXK132013 SHG132012:SHG132013 SRC132012:SRC132013 TAY132012:TAY132013 TKU132012:TKU132013 TUQ132012:TUQ132013 UEM132012:UEM132013 UOI132012:UOI132013 UYE132012:UYE132013 VIA132012:VIA132013 VRW132012:VRW132013 WBS132012:WBS132013 WLO132012:WLO132013 WVK132012:WVK132013 C197548:C197549 IY197548:IY197549 SU197548:SU197549 ACQ197548:ACQ197549 AMM197548:AMM197549 AWI197548:AWI197549 BGE197548:BGE197549 BQA197548:BQA197549 BZW197548:BZW197549 CJS197548:CJS197549 CTO197548:CTO197549 DDK197548:DDK197549 DNG197548:DNG197549 DXC197548:DXC197549 EGY197548:EGY197549 EQU197548:EQU197549 FAQ197548:FAQ197549 FKM197548:FKM197549 FUI197548:FUI197549 GEE197548:GEE197549 GOA197548:GOA197549 GXW197548:GXW197549 HHS197548:HHS197549 HRO197548:HRO197549 IBK197548:IBK197549 ILG197548:ILG197549 IVC197548:IVC197549 JEY197548:JEY197549 JOU197548:JOU197549 JYQ197548:JYQ197549 KIM197548:KIM197549 KSI197548:KSI197549 LCE197548:LCE197549 LMA197548:LMA197549 LVW197548:LVW197549 MFS197548:MFS197549 MPO197548:MPO197549 MZK197548:MZK197549 NJG197548:NJG197549 NTC197548:NTC197549 OCY197548:OCY197549 OMU197548:OMU197549 OWQ197548:OWQ197549 PGM197548:PGM197549 PQI197548:PQI197549 QAE197548:QAE197549 QKA197548:QKA197549 QTW197548:QTW197549 RDS197548:RDS197549 RNO197548:RNO197549 RXK197548:RXK197549 SHG197548:SHG197549 SRC197548:SRC197549 TAY197548:TAY197549 TKU197548:TKU197549 TUQ197548:TUQ197549 UEM197548:UEM197549 UOI197548:UOI197549 UYE197548:UYE197549 VIA197548:VIA197549 VRW197548:VRW197549 WBS197548:WBS197549 WLO197548:WLO197549 WVK197548:WVK197549 C263084:C263085 IY263084:IY263085 SU263084:SU263085 ACQ263084:ACQ263085 AMM263084:AMM263085 AWI263084:AWI263085 BGE263084:BGE263085 BQA263084:BQA263085 BZW263084:BZW263085 CJS263084:CJS263085 CTO263084:CTO263085 DDK263084:DDK263085 DNG263084:DNG263085 DXC263084:DXC263085 EGY263084:EGY263085 EQU263084:EQU263085 FAQ263084:FAQ263085 FKM263084:FKM263085 FUI263084:FUI263085 GEE263084:GEE263085 GOA263084:GOA263085 GXW263084:GXW263085 HHS263084:HHS263085 HRO263084:HRO263085 IBK263084:IBK263085 ILG263084:ILG263085 IVC263084:IVC263085 JEY263084:JEY263085 JOU263084:JOU263085 JYQ263084:JYQ263085 KIM263084:KIM263085 KSI263084:KSI263085 LCE263084:LCE263085 LMA263084:LMA263085 LVW263084:LVW263085 MFS263084:MFS263085 MPO263084:MPO263085 MZK263084:MZK263085 NJG263084:NJG263085 NTC263084:NTC263085 OCY263084:OCY263085 OMU263084:OMU263085 OWQ263084:OWQ263085 PGM263084:PGM263085 PQI263084:PQI263085 QAE263084:QAE263085 QKA263084:QKA263085 QTW263084:QTW263085 RDS263084:RDS263085 RNO263084:RNO263085 RXK263084:RXK263085 SHG263084:SHG263085 SRC263084:SRC263085 TAY263084:TAY263085 TKU263084:TKU263085 TUQ263084:TUQ263085 UEM263084:UEM263085 UOI263084:UOI263085 UYE263084:UYE263085 VIA263084:VIA263085 VRW263084:VRW263085 WBS263084:WBS263085 WLO263084:WLO263085 WVK263084:WVK263085 C328620:C328621 IY328620:IY328621 SU328620:SU328621 ACQ328620:ACQ328621 AMM328620:AMM328621 AWI328620:AWI328621 BGE328620:BGE328621 BQA328620:BQA328621 BZW328620:BZW328621 CJS328620:CJS328621 CTO328620:CTO328621 DDK328620:DDK328621 DNG328620:DNG328621 DXC328620:DXC328621 EGY328620:EGY328621 EQU328620:EQU328621 FAQ328620:FAQ328621 FKM328620:FKM328621 FUI328620:FUI328621 GEE328620:GEE328621 GOA328620:GOA328621 GXW328620:GXW328621 HHS328620:HHS328621 HRO328620:HRO328621 IBK328620:IBK328621 ILG328620:ILG328621 IVC328620:IVC328621 JEY328620:JEY328621 JOU328620:JOU328621 JYQ328620:JYQ328621 KIM328620:KIM328621 KSI328620:KSI328621 LCE328620:LCE328621 LMA328620:LMA328621 LVW328620:LVW328621 MFS328620:MFS328621 MPO328620:MPO328621 MZK328620:MZK328621 NJG328620:NJG328621 NTC328620:NTC328621 OCY328620:OCY328621 OMU328620:OMU328621 OWQ328620:OWQ328621 PGM328620:PGM328621 PQI328620:PQI328621 QAE328620:QAE328621 QKA328620:QKA328621 QTW328620:QTW328621 RDS328620:RDS328621 RNO328620:RNO328621 RXK328620:RXK328621 SHG328620:SHG328621 SRC328620:SRC328621 TAY328620:TAY328621 TKU328620:TKU328621 TUQ328620:TUQ328621 UEM328620:UEM328621 UOI328620:UOI328621 UYE328620:UYE328621 VIA328620:VIA328621 VRW328620:VRW328621 WBS328620:WBS328621 WLO328620:WLO328621 WVK328620:WVK328621 C394156:C394157 IY394156:IY394157 SU394156:SU394157 ACQ394156:ACQ394157 AMM394156:AMM394157 AWI394156:AWI394157 BGE394156:BGE394157 BQA394156:BQA394157 BZW394156:BZW394157 CJS394156:CJS394157 CTO394156:CTO394157 DDK394156:DDK394157 DNG394156:DNG394157 DXC394156:DXC394157 EGY394156:EGY394157 EQU394156:EQU394157 FAQ394156:FAQ394157 FKM394156:FKM394157 FUI394156:FUI394157 GEE394156:GEE394157 GOA394156:GOA394157 GXW394156:GXW394157 HHS394156:HHS394157 HRO394156:HRO394157 IBK394156:IBK394157 ILG394156:ILG394157 IVC394156:IVC394157 JEY394156:JEY394157 JOU394156:JOU394157 JYQ394156:JYQ394157 KIM394156:KIM394157 KSI394156:KSI394157 LCE394156:LCE394157 LMA394156:LMA394157 LVW394156:LVW394157 MFS394156:MFS394157 MPO394156:MPO394157 MZK394156:MZK394157 NJG394156:NJG394157 NTC394156:NTC394157 OCY394156:OCY394157 OMU394156:OMU394157 OWQ394156:OWQ394157 PGM394156:PGM394157 PQI394156:PQI394157 QAE394156:QAE394157 QKA394156:QKA394157 QTW394156:QTW394157 RDS394156:RDS394157 RNO394156:RNO394157 RXK394156:RXK394157 SHG394156:SHG394157 SRC394156:SRC394157 TAY394156:TAY394157 TKU394156:TKU394157 TUQ394156:TUQ394157 UEM394156:UEM394157 UOI394156:UOI394157 UYE394156:UYE394157 VIA394156:VIA394157 VRW394156:VRW394157 WBS394156:WBS394157 WLO394156:WLO394157 WVK394156:WVK394157 C459692:C459693 IY459692:IY459693 SU459692:SU459693 ACQ459692:ACQ459693 AMM459692:AMM459693 AWI459692:AWI459693 BGE459692:BGE459693 BQA459692:BQA459693 BZW459692:BZW459693 CJS459692:CJS459693 CTO459692:CTO459693 DDK459692:DDK459693 DNG459692:DNG459693 DXC459692:DXC459693 EGY459692:EGY459693 EQU459692:EQU459693 FAQ459692:FAQ459693 FKM459692:FKM459693 FUI459692:FUI459693 GEE459692:GEE459693 GOA459692:GOA459693 GXW459692:GXW459693 HHS459692:HHS459693 HRO459692:HRO459693 IBK459692:IBK459693 ILG459692:ILG459693 IVC459692:IVC459693 JEY459692:JEY459693 JOU459692:JOU459693 JYQ459692:JYQ459693 KIM459692:KIM459693 KSI459692:KSI459693 LCE459692:LCE459693 LMA459692:LMA459693 LVW459692:LVW459693 MFS459692:MFS459693 MPO459692:MPO459693 MZK459692:MZK459693 NJG459692:NJG459693 NTC459692:NTC459693 OCY459692:OCY459693 OMU459692:OMU459693 OWQ459692:OWQ459693 PGM459692:PGM459693 PQI459692:PQI459693 QAE459692:QAE459693 QKA459692:QKA459693 QTW459692:QTW459693 RDS459692:RDS459693 RNO459692:RNO459693 RXK459692:RXK459693 SHG459692:SHG459693 SRC459692:SRC459693 TAY459692:TAY459693 TKU459692:TKU459693 TUQ459692:TUQ459693 UEM459692:UEM459693 UOI459692:UOI459693 UYE459692:UYE459693 VIA459692:VIA459693 VRW459692:VRW459693 WBS459692:WBS459693 WLO459692:WLO459693 WVK459692:WVK459693 C525228:C525229 IY525228:IY525229 SU525228:SU525229 ACQ525228:ACQ525229 AMM525228:AMM525229 AWI525228:AWI525229 BGE525228:BGE525229 BQA525228:BQA525229 BZW525228:BZW525229 CJS525228:CJS525229 CTO525228:CTO525229 DDK525228:DDK525229 DNG525228:DNG525229 DXC525228:DXC525229 EGY525228:EGY525229 EQU525228:EQU525229 FAQ525228:FAQ525229 FKM525228:FKM525229 FUI525228:FUI525229 GEE525228:GEE525229 GOA525228:GOA525229 GXW525228:GXW525229 HHS525228:HHS525229 HRO525228:HRO525229 IBK525228:IBK525229 ILG525228:ILG525229 IVC525228:IVC525229 JEY525228:JEY525229 JOU525228:JOU525229 JYQ525228:JYQ525229 KIM525228:KIM525229 KSI525228:KSI525229 LCE525228:LCE525229 LMA525228:LMA525229 LVW525228:LVW525229 MFS525228:MFS525229 MPO525228:MPO525229 MZK525228:MZK525229 NJG525228:NJG525229 NTC525228:NTC525229 OCY525228:OCY525229 OMU525228:OMU525229 OWQ525228:OWQ525229 PGM525228:PGM525229 PQI525228:PQI525229 QAE525228:QAE525229 QKA525228:QKA525229 QTW525228:QTW525229 RDS525228:RDS525229 RNO525228:RNO525229 RXK525228:RXK525229 SHG525228:SHG525229 SRC525228:SRC525229 TAY525228:TAY525229 TKU525228:TKU525229 TUQ525228:TUQ525229 UEM525228:UEM525229 UOI525228:UOI525229 UYE525228:UYE525229 VIA525228:VIA525229 VRW525228:VRW525229 WBS525228:WBS525229 WLO525228:WLO525229 WVK525228:WVK525229 C590764:C590765 IY590764:IY590765 SU590764:SU590765 ACQ590764:ACQ590765 AMM590764:AMM590765 AWI590764:AWI590765 BGE590764:BGE590765 BQA590764:BQA590765 BZW590764:BZW590765 CJS590764:CJS590765 CTO590764:CTO590765 DDK590764:DDK590765 DNG590764:DNG590765 DXC590764:DXC590765 EGY590764:EGY590765 EQU590764:EQU590765 FAQ590764:FAQ590765 FKM590764:FKM590765 FUI590764:FUI590765 GEE590764:GEE590765 GOA590764:GOA590765 GXW590764:GXW590765 HHS590764:HHS590765 HRO590764:HRO590765 IBK590764:IBK590765 ILG590764:ILG590765 IVC590764:IVC590765 JEY590764:JEY590765 JOU590764:JOU590765 JYQ590764:JYQ590765 KIM590764:KIM590765 KSI590764:KSI590765 LCE590764:LCE590765 LMA590764:LMA590765 LVW590764:LVW590765 MFS590764:MFS590765 MPO590764:MPO590765 MZK590764:MZK590765 NJG590764:NJG590765 NTC590764:NTC590765 OCY590764:OCY590765 OMU590764:OMU590765 OWQ590764:OWQ590765 PGM590764:PGM590765 PQI590764:PQI590765 QAE590764:QAE590765 QKA590764:QKA590765 QTW590764:QTW590765 RDS590764:RDS590765 RNO590764:RNO590765 RXK590764:RXK590765 SHG590764:SHG590765 SRC590764:SRC590765 TAY590764:TAY590765 TKU590764:TKU590765 TUQ590764:TUQ590765 UEM590764:UEM590765 UOI590764:UOI590765 UYE590764:UYE590765 VIA590764:VIA590765 VRW590764:VRW590765 WBS590764:WBS590765 WLO590764:WLO590765 WVK590764:WVK590765 C656300:C656301 IY656300:IY656301 SU656300:SU656301 ACQ656300:ACQ656301 AMM656300:AMM656301 AWI656300:AWI656301 BGE656300:BGE656301 BQA656300:BQA656301 BZW656300:BZW656301 CJS656300:CJS656301 CTO656300:CTO656301 DDK656300:DDK656301 DNG656300:DNG656301 DXC656300:DXC656301 EGY656300:EGY656301 EQU656300:EQU656301 FAQ656300:FAQ656301 FKM656300:FKM656301 FUI656300:FUI656301 GEE656300:GEE656301 GOA656300:GOA656301 GXW656300:GXW656301 HHS656300:HHS656301 HRO656300:HRO656301 IBK656300:IBK656301 ILG656300:ILG656301 IVC656300:IVC656301 JEY656300:JEY656301 JOU656300:JOU656301 JYQ656300:JYQ656301 KIM656300:KIM656301 KSI656300:KSI656301 LCE656300:LCE656301 LMA656300:LMA656301 LVW656300:LVW656301 MFS656300:MFS656301 MPO656300:MPO656301 MZK656300:MZK656301 NJG656300:NJG656301 NTC656300:NTC656301 OCY656300:OCY656301 OMU656300:OMU656301 OWQ656300:OWQ656301 PGM656300:PGM656301 PQI656300:PQI656301 QAE656300:QAE656301 QKA656300:QKA656301 QTW656300:QTW656301 RDS656300:RDS656301 RNO656300:RNO656301 RXK656300:RXK656301 SHG656300:SHG656301 SRC656300:SRC656301 TAY656300:TAY656301 TKU656300:TKU656301 TUQ656300:TUQ656301 UEM656300:UEM656301 UOI656300:UOI656301 UYE656300:UYE656301 VIA656300:VIA656301 VRW656300:VRW656301 WBS656300:WBS656301 WLO656300:WLO656301 WVK656300:WVK656301 C721836:C721837 IY721836:IY721837 SU721836:SU721837 ACQ721836:ACQ721837 AMM721836:AMM721837 AWI721836:AWI721837 BGE721836:BGE721837 BQA721836:BQA721837 BZW721836:BZW721837 CJS721836:CJS721837 CTO721836:CTO721837 DDK721836:DDK721837 DNG721836:DNG721837 DXC721836:DXC721837 EGY721836:EGY721837 EQU721836:EQU721837 FAQ721836:FAQ721837 FKM721836:FKM721837 FUI721836:FUI721837 GEE721836:GEE721837 GOA721836:GOA721837 GXW721836:GXW721837 HHS721836:HHS721837 HRO721836:HRO721837 IBK721836:IBK721837 ILG721836:ILG721837 IVC721836:IVC721837 JEY721836:JEY721837 JOU721836:JOU721837 JYQ721836:JYQ721837 KIM721836:KIM721837 KSI721836:KSI721837 LCE721836:LCE721837 LMA721836:LMA721837 LVW721836:LVW721837 MFS721836:MFS721837 MPO721836:MPO721837 MZK721836:MZK721837 NJG721836:NJG721837 NTC721836:NTC721837 OCY721836:OCY721837 OMU721836:OMU721837 OWQ721836:OWQ721837 PGM721836:PGM721837 PQI721836:PQI721837 QAE721836:QAE721837 QKA721836:QKA721837 QTW721836:QTW721837 RDS721836:RDS721837 RNO721836:RNO721837 RXK721836:RXK721837 SHG721836:SHG721837 SRC721836:SRC721837 TAY721836:TAY721837 TKU721836:TKU721837 TUQ721836:TUQ721837 UEM721836:UEM721837 UOI721836:UOI721837 UYE721836:UYE721837 VIA721836:VIA721837 VRW721836:VRW721837 WBS721836:WBS721837 WLO721836:WLO721837 WVK721836:WVK721837 C787372:C787373 IY787372:IY787373 SU787372:SU787373 ACQ787372:ACQ787373 AMM787372:AMM787373 AWI787372:AWI787373 BGE787372:BGE787373 BQA787372:BQA787373 BZW787372:BZW787373 CJS787372:CJS787373 CTO787372:CTO787373 DDK787372:DDK787373 DNG787372:DNG787373 DXC787372:DXC787373 EGY787372:EGY787373 EQU787372:EQU787373 FAQ787372:FAQ787373 FKM787372:FKM787373 FUI787372:FUI787373 GEE787372:GEE787373 GOA787372:GOA787373 GXW787372:GXW787373 HHS787372:HHS787373 HRO787372:HRO787373 IBK787372:IBK787373 ILG787372:ILG787373 IVC787372:IVC787373 JEY787372:JEY787373 JOU787372:JOU787373 JYQ787372:JYQ787373 KIM787372:KIM787373 KSI787372:KSI787373 LCE787372:LCE787373 LMA787372:LMA787373 LVW787372:LVW787373 MFS787372:MFS787373 MPO787372:MPO787373 MZK787372:MZK787373 NJG787372:NJG787373 NTC787372:NTC787373 OCY787372:OCY787373 OMU787372:OMU787373 OWQ787372:OWQ787373 PGM787372:PGM787373 PQI787372:PQI787373 QAE787372:QAE787373 QKA787372:QKA787373 QTW787372:QTW787373 RDS787372:RDS787373 RNO787372:RNO787373 RXK787372:RXK787373 SHG787372:SHG787373 SRC787372:SRC787373 TAY787372:TAY787373 TKU787372:TKU787373 TUQ787372:TUQ787373 UEM787372:UEM787373 UOI787372:UOI787373 UYE787372:UYE787373 VIA787372:VIA787373 VRW787372:VRW787373 WBS787372:WBS787373 WLO787372:WLO787373 WVK787372:WVK787373 C852908:C852909 IY852908:IY852909 SU852908:SU852909 ACQ852908:ACQ852909 AMM852908:AMM852909 AWI852908:AWI852909 BGE852908:BGE852909 BQA852908:BQA852909 BZW852908:BZW852909 CJS852908:CJS852909 CTO852908:CTO852909 DDK852908:DDK852909 DNG852908:DNG852909 DXC852908:DXC852909 EGY852908:EGY852909 EQU852908:EQU852909 FAQ852908:FAQ852909 FKM852908:FKM852909 FUI852908:FUI852909 GEE852908:GEE852909 GOA852908:GOA852909 GXW852908:GXW852909 HHS852908:HHS852909 HRO852908:HRO852909 IBK852908:IBK852909 ILG852908:ILG852909 IVC852908:IVC852909 JEY852908:JEY852909 JOU852908:JOU852909 JYQ852908:JYQ852909 KIM852908:KIM852909 KSI852908:KSI852909 LCE852908:LCE852909 LMA852908:LMA852909 LVW852908:LVW852909 MFS852908:MFS852909 MPO852908:MPO852909 MZK852908:MZK852909 NJG852908:NJG852909 NTC852908:NTC852909 OCY852908:OCY852909 OMU852908:OMU852909 OWQ852908:OWQ852909 PGM852908:PGM852909 PQI852908:PQI852909 QAE852908:QAE852909 QKA852908:QKA852909 QTW852908:QTW852909 RDS852908:RDS852909 RNO852908:RNO852909 RXK852908:RXK852909 SHG852908:SHG852909 SRC852908:SRC852909 TAY852908:TAY852909 TKU852908:TKU852909 TUQ852908:TUQ852909 UEM852908:UEM852909 UOI852908:UOI852909 UYE852908:UYE852909 VIA852908:VIA852909 VRW852908:VRW852909 WBS852908:WBS852909 WLO852908:WLO852909 WVK852908:WVK852909 C918444:C918445 IY918444:IY918445 SU918444:SU918445 ACQ918444:ACQ918445 AMM918444:AMM918445 AWI918444:AWI918445 BGE918444:BGE918445 BQA918444:BQA918445 BZW918444:BZW918445 CJS918444:CJS918445 CTO918444:CTO918445 DDK918444:DDK918445 DNG918444:DNG918445 DXC918444:DXC918445 EGY918444:EGY918445 EQU918444:EQU918445 FAQ918444:FAQ918445 FKM918444:FKM918445 FUI918444:FUI918445 GEE918444:GEE918445 GOA918444:GOA918445 GXW918444:GXW918445 HHS918444:HHS918445 HRO918444:HRO918445 IBK918444:IBK918445 ILG918444:ILG918445 IVC918444:IVC918445 JEY918444:JEY918445 JOU918444:JOU918445 JYQ918444:JYQ918445 KIM918444:KIM918445 KSI918444:KSI918445 LCE918444:LCE918445 LMA918444:LMA918445 LVW918444:LVW918445 MFS918444:MFS918445 MPO918444:MPO918445 MZK918444:MZK918445 NJG918444:NJG918445 NTC918444:NTC918445 OCY918444:OCY918445 OMU918444:OMU918445 OWQ918444:OWQ918445 PGM918444:PGM918445 PQI918444:PQI918445 QAE918444:QAE918445 QKA918444:QKA918445 QTW918444:QTW918445 RDS918444:RDS918445 RNO918444:RNO918445 RXK918444:RXK918445 SHG918444:SHG918445 SRC918444:SRC918445 TAY918444:TAY918445 TKU918444:TKU918445 TUQ918444:TUQ918445 UEM918444:UEM918445 UOI918444:UOI918445 UYE918444:UYE918445 VIA918444:VIA918445 VRW918444:VRW918445 WBS918444:WBS918445 WLO918444:WLO918445 WVK918444:WVK918445 C983980:C983981 IY983980:IY983981 SU983980:SU983981 ACQ983980:ACQ983981 AMM983980:AMM983981 AWI983980:AWI983981 BGE983980:BGE983981 BQA983980:BQA983981 BZW983980:BZW983981 CJS983980:CJS983981 CTO983980:CTO983981 DDK983980:DDK983981 DNG983980:DNG983981 DXC983980:DXC983981 EGY983980:EGY983981 EQU983980:EQU983981 FAQ983980:FAQ983981 FKM983980:FKM983981 FUI983980:FUI983981 GEE983980:GEE983981 GOA983980:GOA983981 GXW983980:GXW983981 HHS983980:HHS983981 HRO983980:HRO983981 IBK983980:IBK983981 ILG983980:ILG983981 IVC983980:IVC983981 JEY983980:JEY983981 JOU983980:JOU983981 JYQ983980:JYQ983981 KIM983980:KIM983981 KSI983980:KSI983981 LCE983980:LCE983981 LMA983980:LMA983981 LVW983980:LVW983981 MFS983980:MFS983981 MPO983980:MPO983981 MZK983980:MZK983981 NJG983980:NJG983981 NTC983980:NTC983981 OCY983980:OCY983981 OMU983980:OMU983981 OWQ983980:OWQ983981 PGM983980:PGM983981 PQI983980:PQI983981 QAE983980:QAE983981 QKA983980:QKA983981 QTW983980:QTW983981 RDS983980:RDS983981 RNO983980:RNO983981 RXK983980:RXK983981 SHG983980:SHG983981 SRC983980:SRC983981 TAY983980:TAY983981 TKU983980:TKU983981 TUQ983980:TUQ983981 UEM983980:UEM983981 UOI983980:UOI983981 UYE983980:UYE983981 VIA983980:VIA983981 VRW983980:VRW983981 WBS983980:WBS983981 WLO983980:WLO983981 WVK983980:WVK983981 C894 IY894 SU894 ACQ894 AMM894 AWI894 BGE894 BQA894 BZW894 CJS894 CTO894 DDK894 DNG894 DXC894 EGY894 EQU894 FAQ894 FKM894 FUI894 GEE894 GOA894 GXW894 HHS894 HRO894 IBK894 ILG894 IVC894 JEY894 JOU894 JYQ894 KIM894 KSI894 LCE894 LMA894 LVW894 MFS894 MPO894 MZK894 NJG894 NTC894 OCY894 OMU894 OWQ894 PGM894 PQI894 QAE894 QKA894 QTW894 RDS894 RNO894 RXK894 SHG894 SRC894 TAY894 TKU894 TUQ894 UEM894 UOI894 UYE894 VIA894 VRW894 WBS894 WLO894 WVK894 C66482 IY66482 SU66482 ACQ66482 AMM66482 AWI66482 BGE66482 BQA66482 BZW66482 CJS66482 CTO66482 DDK66482 DNG66482 DXC66482 EGY66482 EQU66482 FAQ66482 FKM66482 FUI66482 GEE66482 GOA66482 GXW66482 HHS66482 HRO66482 IBK66482 ILG66482 IVC66482 JEY66482 JOU66482 JYQ66482 KIM66482 KSI66482 LCE66482 LMA66482 LVW66482 MFS66482 MPO66482 MZK66482 NJG66482 NTC66482 OCY66482 OMU66482 OWQ66482 PGM66482 PQI66482 QAE66482 QKA66482 QTW66482 RDS66482 RNO66482 RXK66482 SHG66482 SRC66482 TAY66482 TKU66482 TUQ66482 UEM66482 UOI66482 UYE66482 VIA66482 VRW66482 WBS66482 WLO66482 WVK66482 C132018 IY132018 SU132018 ACQ132018 AMM132018 AWI132018 BGE132018 BQA132018 BZW132018 CJS132018 CTO132018 DDK132018 DNG132018 DXC132018 EGY132018 EQU132018 FAQ132018 FKM132018 FUI132018 GEE132018 GOA132018 GXW132018 HHS132018 HRO132018 IBK132018 ILG132018 IVC132018 JEY132018 JOU132018 JYQ132018 KIM132018 KSI132018 LCE132018 LMA132018 LVW132018 MFS132018 MPO132018 MZK132018 NJG132018 NTC132018 OCY132018 OMU132018 OWQ132018 PGM132018 PQI132018 QAE132018 QKA132018 QTW132018 RDS132018 RNO132018 RXK132018 SHG132018 SRC132018 TAY132018 TKU132018 TUQ132018 UEM132018 UOI132018 UYE132018 VIA132018 VRW132018 WBS132018 WLO132018 WVK132018 C197554 IY197554 SU197554 ACQ197554 AMM197554 AWI197554 BGE197554 BQA197554 BZW197554 CJS197554 CTO197554 DDK197554 DNG197554 DXC197554 EGY197554 EQU197554 FAQ197554 FKM197554 FUI197554 GEE197554 GOA197554 GXW197554 HHS197554 HRO197554 IBK197554 ILG197554 IVC197554 JEY197554 JOU197554 JYQ197554 KIM197554 KSI197554 LCE197554 LMA197554 LVW197554 MFS197554 MPO197554 MZK197554 NJG197554 NTC197554 OCY197554 OMU197554 OWQ197554 PGM197554 PQI197554 QAE197554 QKA197554 QTW197554 RDS197554 RNO197554 RXK197554 SHG197554 SRC197554 TAY197554 TKU197554 TUQ197554 UEM197554 UOI197554 UYE197554 VIA197554 VRW197554 WBS197554 WLO197554 WVK197554 C263090 IY263090 SU263090 ACQ263090 AMM263090 AWI263090 BGE263090 BQA263090 BZW263090 CJS263090 CTO263090 DDK263090 DNG263090 DXC263090 EGY263090 EQU263090 FAQ263090 FKM263090 FUI263090 GEE263090 GOA263090 GXW263090 HHS263090 HRO263090 IBK263090 ILG263090 IVC263090 JEY263090 JOU263090 JYQ263090 KIM263090 KSI263090 LCE263090 LMA263090 LVW263090 MFS263090 MPO263090 MZK263090 NJG263090 NTC263090 OCY263090 OMU263090 OWQ263090 PGM263090 PQI263090 QAE263090 QKA263090 QTW263090 RDS263090 RNO263090 RXK263090 SHG263090 SRC263090 TAY263090 TKU263090 TUQ263090 UEM263090 UOI263090 UYE263090 VIA263090 VRW263090 WBS263090 WLO263090 WVK263090 C328626 IY328626 SU328626 ACQ328626 AMM328626 AWI328626 BGE328626 BQA328626 BZW328626 CJS328626 CTO328626 DDK328626 DNG328626 DXC328626 EGY328626 EQU328626 FAQ328626 FKM328626 FUI328626 GEE328626 GOA328626 GXW328626 HHS328626 HRO328626 IBK328626 ILG328626 IVC328626 JEY328626 JOU328626 JYQ328626 KIM328626 KSI328626 LCE328626 LMA328626 LVW328626 MFS328626 MPO328626 MZK328626 NJG328626 NTC328626 OCY328626 OMU328626 OWQ328626 PGM328626 PQI328626 QAE328626 QKA328626 QTW328626 RDS328626 RNO328626 RXK328626 SHG328626 SRC328626 TAY328626 TKU328626 TUQ328626 UEM328626 UOI328626 UYE328626 VIA328626 VRW328626 WBS328626 WLO328626 WVK328626 C394162 IY394162 SU394162 ACQ394162 AMM394162 AWI394162 BGE394162 BQA394162 BZW394162 CJS394162 CTO394162 DDK394162 DNG394162 DXC394162 EGY394162 EQU394162 FAQ394162 FKM394162 FUI394162 GEE394162 GOA394162 GXW394162 HHS394162 HRO394162 IBK394162 ILG394162 IVC394162 JEY394162 JOU394162 JYQ394162 KIM394162 KSI394162 LCE394162 LMA394162 LVW394162 MFS394162 MPO394162 MZK394162 NJG394162 NTC394162 OCY394162 OMU394162 OWQ394162 PGM394162 PQI394162 QAE394162 QKA394162 QTW394162 RDS394162 RNO394162 RXK394162 SHG394162 SRC394162 TAY394162 TKU394162 TUQ394162 UEM394162 UOI394162 UYE394162 VIA394162 VRW394162 WBS394162 WLO394162 WVK394162 C459698 IY459698 SU459698 ACQ459698 AMM459698 AWI459698 BGE459698 BQA459698 BZW459698 CJS459698 CTO459698 DDK459698 DNG459698 DXC459698 EGY459698 EQU459698 FAQ459698 FKM459698 FUI459698 GEE459698 GOA459698 GXW459698 HHS459698 HRO459698 IBK459698 ILG459698 IVC459698 JEY459698 JOU459698 JYQ459698 KIM459698 KSI459698 LCE459698 LMA459698 LVW459698 MFS459698 MPO459698 MZK459698 NJG459698 NTC459698 OCY459698 OMU459698 OWQ459698 PGM459698 PQI459698 QAE459698 QKA459698 QTW459698 RDS459698 RNO459698 RXK459698 SHG459698 SRC459698 TAY459698 TKU459698 TUQ459698 UEM459698 UOI459698 UYE459698 VIA459698 VRW459698 WBS459698 WLO459698 WVK459698 C525234 IY525234 SU525234 ACQ525234 AMM525234 AWI525234 BGE525234 BQA525234 BZW525234 CJS525234 CTO525234 DDK525234 DNG525234 DXC525234 EGY525234 EQU525234 FAQ525234 FKM525234 FUI525234 GEE525234 GOA525234 GXW525234 HHS525234 HRO525234 IBK525234 ILG525234 IVC525234 JEY525234 JOU525234 JYQ525234 KIM525234 KSI525234 LCE525234 LMA525234 LVW525234 MFS525234 MPO525234 MZK525234 NJG525234 NTC525234 OCY525234 OMU525234 OWQ525234 PGM525234 PQI525234 QAE525234 QKA525234 QTW525234 RDS525234 RNO525234 RXK525234 SHG525234 SRC525234 TAY525234 TKU525234 TUQ525234 UEM525234 UOI525234 UYE525234 VIA525234 VRW525234 WBS525234 WLO525234 WVK525234 C590770 IY590770 SU590770 ACQ590770 AMM590770 AWI590770 BGE590770 BQA590770 BZW590770 CJS590770 CTO590770 DDK590770 DNG590770 DXC590770 EGY590770 EQU590770 FAQ590770 FKM590770 FUI590770 GEE590770 GOA590770 GXW590770 HHS590770 HRO590770 IBK590770 ILG590770 IVC590770 JEY590770 JOU590770 JYQ590770 KIM590770 KSI590770 LCE590770 LMA590770 LVW590770 MFS590770 MPO590770 MZK590770 NJG590770 NTC590770 OCY590770 OMU590770 OWQ590770 PGM590770 PQI590770 QAE590770 QKA590770 QTW590770 RDS590770 RNO590770 RXK590770 SHG590770 SRC590770 TAY590770 TKU590770 TUQ590770 UEM590770 UOI590770 UYE590770 VIA590770 VRW590770 WBS590770 WLO590770 WVK590770 C656306 IY656306 SU656306 ACQ656306 AMM656306 AWI656306 BGE656306 BQA656306 BZW656306 CJS656306 CTO656306 DDK656306 DNG656306 DXC656306 EGY656306 EQU656306 FAQ656306 FKM656306 FUI656306 GEE656306 GOA656306 GXW656306 HHS656306 HRO656306 IBK656306 ILG656306 IVC656306 JEY656306 JOU656306 JYQ656306 KIM656306 KSI656306 LCE656306 LMA656306 LVW656306 MFS656306 MPO656306 MZK656306 NJG656306 NTC656306 OCY656306 OMU656306 OWQ656306 PGM656306 PQI656306 QAE656306 QKA656306 QTW656306 RDS656306 RNO656306 RXK656306 SHG656306 SRC656306 TAY656306 TKU656306 TUQ656306 UEM656306 UOI656306 UYE656306 VIA656306 VRW656306 WBS656306 WLO656306 WVK656306 C721842 IY721842 SU721842 ACQ721842 AMM721842 AWI721842 BGE721842 BQA721842 BZW721842 CJS721842 CTO721842 DDK721842 DNG721842 DXC721842 EGY721842 EQU721842 FAQ721842 FKM721842 FUI721842 GEE721842 GOA721842 GXW721842 HHS721842 HRO721842 IBK721842 ILG721842 IVC721842 JEY721842 JOU721842 JYQ721842 KIM721842 KSI721842 LCE721842 LMA721842 LVW721842 MFS721842 MPO721842 MZK721842 NJG721842 NTC721842 OCY721842 OMU721842 OWQ721842 PGM721842 PQI721842 QAE721842 QKA721842 QTW721842 RDS721842 RNO721842 RXK721842 SHG721842 SRC721842 TAY721842 TKU721842 TUQ721842 UEM721842 UOI721842 UYE721842 VIA721842 VRW721842 WBS721842 WLO721842 WVK721842 C787378 IY787378 SU787378 ACQ787378 AMM787378 AWI787378 BGE787378 BQA787378 BZW787378 CJS787378 CTO787378 DDK787378 DNG787378 DXC787378 EGY787378 EQU787378 FAQ787378 FKM787378 FUI787378 GEE787378 GOA787378 GXW787378 HHS787378 HRO787378 IBK787378 ILG787378 IVC787378 JEY787378 JOU787378 JYQ787378 KIM787378 KSI787378 LCE787378 LMA787378 LVW787378 MFS787378 MPO787378 MZK787378 NJG787378 NTC787378 OCY787378 OMU787378 OWQ787378 PGM787378 PQI787378 QAE787378 QKA787378 QTW787378 RDS787378 RNO787378 RXK787378 SHG787378 SRC787378 TAY787378 TKU787378 TUQ787378 UEM787378 UOI787378 UYE787378 VIA787378 VRW787378 WBS787378 WLO787378 WVK787378 C852914 IY852914 SU852914 ACQ852914 AMM852914 AWI852914 BGE852914 BQA852914 BZW852914 CJS852914 CTO852914 DDK852914 DNG852914 DXC852914 EGY852914 EQU852914 FAQ852914 FKM852914 FUI852914 GEE852914 GOA852914 GXW852914 HHS852914 HRO852914 IBK852914 ILG852914 IVC852914 JEY852914 JOU852914 JYQ852914 KIM852914 KSI852914 LCE852914 LMA852914 LVW852914 MFS852914 MPO852914 MZK852914 NJG852914 NTC852914 OCY852914 OMU852914 OWQ852914 PGM852914 PQI852914 QAE852914 QKA852914 QTW852914 RDS852914 RNO852914 RXK852914 SHG852914 SRC852914 TAY852914 TKU852914 TUQ852914 UEM852914 UOI852914 UYE852914 VIA852914 VRW852914 WBS852914 WLO852914 WVK852914 C918450 IY918450 SU918450 ACQ918450 AMM918450 AWI918450 BGE918450 BQA918450 BZW918450 CJS918450 CTO918450 DDK918450 DNG918450 DXC918450 EGY918450 EQU918450 FAQ918450 FKM918450 FUI918450 GEE918450 GOA918450 GXW918450 HHS918450 HRO918450 IBK918450 ILG918450 IVC918450 JEY918450 JOU918450 JYQ918450 KIM918450 KSI918450 LCE918450 LMA918450 LVW918450 MFS918450 MPO918450 MZK918450 NJG918450 NTC918450 OCY918450 OMU918450 OWQ918450 PGM918450 PQI918450 QAE918450 QKA918450 QTW918450 RDS918450 RNO918450 RXK918450 SHG918450 SRC918450 TAY918450 TKU918450 TUQ918450 UEM918450 UOI918450 UYE918450 VIA918450 VRW918450 WBS918450 WLO918450 WVK918450 C983986 IY983986 SU983986 ACQ983986 AMM983986 AWI983986 BGE983986 BQA983986 BZW983986 CJS983986 CTO983986 DDK983986 DNG983986 DXC983986 EGY983986 EQU983986 FAQ983986 FKM983986 FUI983986 GEE983986 GOA983986 GXW983986 HHS983986 HRO983986 IBK983986 ILG983986 IVC983986 JEY983986 JOU983986 JYQ983986 KIM983986 KSI983986 LCE983986 LMA983986 LVW983986 MFS983986 MPO983986 MZK983986 NJG983986 NTC983986 OCY983986 OMU983986 OWQ983986 PGM983986 PQI983986 QAE983986 QKA983986 QTW983986 RDS983986 RNO983986 RXK983986 SHG983986 SRC983986 TAY983986 TKU983986 TUQ983986 UEM983986 UOI983986 UYE983986 VIA983986 VRW983986 WBS983986 WLO983986 WVK983986 C896 IY896 SU896 ACQ896 AMM896 AWI896 BGE896 BQA896 BZW896 CJS896 CTO896 DDK896 DNG896 DXC896 EGY896 EQU896 FAQ896 FKM896 FUI896 GEE896 GOA896 GXW896 HHS896 HRO896 IBK896 ILG896 IVC896 JEY896 JOU896 JYQ896 KIM896 KSI896 LCE896 LMA896 LVW896 MFS896 MPO896 MZK896 NJG896 NTC896 OCY896 OMU896 OWQ896 PGM896 PQI896 QAE896 QKA896 QTW896 RDS896 RNO896 RXK896 SHG896 SRC896 TAY896 TKU896 TUQ896 UEM896 UOI896 UYE896 VIA896 VRW896 WBS896 WLO896 WVK896 C66484 IY66484 SU66484 ACQ66484 AMM66484 AWI66484 BGE66484 BQA66484 BZW66484 CJS66484 CTO66484 DDK66484 DNG66484 DXC66484 EGY66484 EQU66484 FAQ66484 FKM66484 FUI66484 GEE66484 GOA66484 GXW66484 HHS66484 HRO66484 IBK66484 ILG66484 IVC66484 JEY66484 JOU66484 JYQ66484 KIM66484 KSI66484 LCE66484 LMA66484 LVW66484 MFS66484 MPO66484 MZK66484 NJG66484 NTC66484 OCY66484 OMU66484 OWQ66484 PGM66484 PQI66484 QAE66484 QKA66484 QTW66484 RDS66484 RNO66484 RXK66484 SHG66484 SRC66484 TAY66484 TKU66484 TUQ66484 UEM66484 UOI66484 UYE66484 VIA66484 VRW66484 WBS66484 WLO66484 WVK66484 C132020 IY132020 SU132020 ACQ132020 AMM132020 AWI132020 BGE132020 BQA132020 BZW132020 CJS132020 CTO132020 DDK132020 DNG132020 DXC132020 EGY132020 EQU132020 FAQ132020 FKM132020 FUI132020 GEE132020 GOA132020 GXW132020 HHS132020 HRO132020 IBK132020 ILG132020 IVC132020 JEY132020 JOU132020 JYQ132020 KIM132020 KSI132020 LCE132020 LMA132020 LVW132020 MFS132020 MPO132020 MZK132020 NJG132020 NTC132020 OCY132020 OMU132020 OWQ132020 PGM132020 PQI132020 QAE132020 QKA132020 QTW132020 RDS132020 RNO132020 RXK132020 SHG132020 SRC132020 TAY132020 TKU132020 TUQ132020 UEM132020 UOI132020 UYE132020 VIA132020 VRW132020 WBS132020 WLO132020 WVK132020 C197556 IY197556 SU197556 ACQ197556 AMM197556 AWI197556 BGE197556 BQA197556 BZW197556 CJS197556 CTO197556 DDK197556 DNG197556 DXC197556 EGY197556 EQU197556 FAQ197556 FKM197556 FUI197556 GEE197556 GOA197556 GXW197556 HHS197556 HRO197556 IBK197556 ILG197556 IVC197556 JEY197556 JOU197556 JYQ197556 KIM197556 KSI197556 LCE197556 LMA197556 LVW197556 MFS197556 MPO197556 MZK197556 NJG197556 NTC197556 OCY197556 OMU197556 OWQ197556 PGM197556 PQI197556 QAE197556 QKA197556 QTW197556 RDS197556 RNO197556 RXK197556 SHG197556 SRC197556 TAY197556 TKU197556 TUQ197556 UEM197556 UOI197556 UYE197556 VIA197556 VRW197556 WBS197556 WLO197556 WVK197556 C263092 IY263092 SU263092 ACQ263092 AMM263092 AWI263092 BGE263092 BQA263092 BZW263092 CJS263092 CTO263092 DDK263092 DNG263092 DXC263092 EGY263092 EQU263092 FAQ263092 FKM263092 FUI263092 GEE263092 GOA263092 GXW263092 HHS263092 HRO263092 IBK263092 ILG263092 IVC263092 JEY263092 JOU263092 JYQ263092 KIM263092 KSI263092 LCE263092 LMA263092 LVW263092 MFS263092 MPO263092 MZK263092 NJG263092 NTC263092 OCY263092 OMU263092 OWQ263092 PGM263092 PQI263092 QAE263092 QKA263092 QTW263092 RDS263092 RNO263092 RXK263092 SHG263092 SRC263092 TAY263092 TKU263092 TUQ263092 UEM263092 UOI263092 UYE263092 VIA263092 VRW263092 WBS263092 WLO263092 WVK263092 C328628 IY328628 SU328628 ACQ328628 AMM328628 AWI328628 BGE328628 BQA328628 BZW328628 CJS328628 CTO328628 DDK328628 DNG328628 DXC328628 EGY328628 EQU328628 FAQ328628 FKM328628 FUI328628 GEE328628 GOA328628 GXW328628 HHS328628 HRO328628 IBK328628 ILG328628 IVC328628 JEY328628 JOU328628 JYQ328628 KIM328628 KSI328628 LCE328628 LMA328628 LVW328628 MFS328628 MPO328628 MZK328628 NJG328628 NTC328628 OCY328628 OMU328628 OWQ328628 PGM328628 PQI328628 QAE328628 QKA328628 QTW328628 RDS328628 RNO328628 RXK328628 SHG328628 SRC328628 TAY328628 TKU328628 TUQ328628 UEM328628 UOI328628 UYE328628 VIA328628 VRW328628 WBS328628 WLO328628 WVK328628 C394164 IY394164 SU394164 ACQ394164 AMM394164 AWI394164 BGE394164 BQA394164 BZW394164 CJS394164 CTO394164 DDK394164 DNG394164 DXC394164 EGY394164 EQU394164 FAQ394164 FKM394164 FUI394164 GEE394164 GOA394164 GXW394164 HHS394164 HRO394164 IBK394164 ILG394164 IVC394164 JEY394164 JOU394164 JYQ394164 KIM394164 KSI394164 LCE394164 LMA394164 LVW394164 MFS394164 MPO394164 MZK394164 NJG394164 NTC394164 OCY394164 OMU394164 OWQ394164 PGM394164 PQI394164 QAE394164 QKA394164 QTW394164 RDS394164 RNO394164 RXK394164 SHG394164 SRC394164 TAY394164 TKU394164 TUQ394164 UEM394164 UOI394164 UYE394164 VIA394164 VRW394164 WBS394164 WLO394164 WVK394164 C459700 IY459700 SU459700 ACQ459700 AMM459700 AWI459700 BGE459700 BQA459700 BZW459700 CJS459700 CTO459700 DDK459700 DNG459700 DXC459700 EGY459700 EQU459700 FAQ459700 FKM459700 FUI459700 GEE459700 GOA459700 GXW459700 HHS459700 HRO459700 IBK459700 ILG459700 IVC459700 JEY459700 JOU459700 JYQ459700 KIM459700 KSI459700 LCE459700 LMA459700 LVW459700 MFS459700 MPO459700 MZK459700 NJG459700 NTC459700 OCY459700 OMU459700 OWQ459700 PGM459700 PQI459700 QAE459700 QKA459700 QTW459700 RDS459700 RNO459700 RXK459700 SHG459700 SRC459700 TAY459700 TKU459700 TUQ459700 UEM459700 UOI459700 UYE459700 VIA459700 VRW459700 WBS459700 WLO459700 WVK459700 C525236 IY525236 SU525236 ACQ525236 AMM525236 AWI525236 BGE525236 BQA525236 BZW525236 CJS525236 CTO525236 DDK525236 DNG525236 DXC525236 EGY525236 EQU525236 FAQ525236 FKM525236 FUI525236 GEE525236 GOA525236 GXW525236 HHS525236 HRO525236 IBK525236 ILG525236 IVC525236 JEY525236 JOU525236 JYQ525236 KIM525236 KSI525236 LCE525236 LMA525236 LVW525236 MFS525236 MPO525236 MZK525236 NJG525236 NTC525236 OCY525236 OMU525236 OWQ525236 PGM525236 PQI525236 QAE525236 QKA525236 QTW525236 RDS525236 RNO525236 RXK525236 SHG525236 SRC525236 TAY525236 TKU525236 TUQ525236 UEM525236 UOI525236 UYE525236 VIA525236 VRW525236 WBS525236 WLO525236 WVK525236 C590772 IY590772 SU590772 ACQ590772 AMM590772 AWI590772 BGE590772 BQA590772 BZW590772 CJS590772 CTO590772 DDK590772 DNG590772 DXC590772 EGY590772 EQU590772 FAQ590772 FKM590772 FUI590772 GEE590772 GOA590772 GXW590772 HHS590772 HRO590772 IBK590772 ILG590772 IVC590772 JEY590772 JOU590772 JYQ590772 KIM590772 KSI590772 LCE590772 LMA590772 LVW590772 MFS590772 MPO590772 MZK590772 NJG590772 NTC590772 OCY590772 OMU590772 OWQ590772 PGM590772 PQI590772 QAE590772 QKA590772 QTW590772 RDS590772 RNO590772 RXK590772 SHG590772 SRC590772 TAY590772 TKU590772 TUQ590772 UEM590772 UOI590772 UYE590772 VIA590772 VRW590772 WBS590772 WLO590772 WVK590772 C656308 IY656308 SU656308 ACQ656308 AMM656308 AWI656308 BGE656308 BQA656308 BZW656308 CJS656308 CTO656308 DDK656308 DNG656308 DXC656308 EGY656308 EQU656308 FAQ656308 FKM656308 FUI656308 GEE656308 GOA656308 GXW656308 HHS656308 HRO656308 IBK656308 ILG656308 IVC656308 JEY656308 JOU656308 JYQ656308 KIM656308 KSI656308 LCE656308 LMA656308 LVW656308 MFS656308 MPO656308 MZK656308 NJG656308 NTC656308 OCY656308 OMU656308 OWQ656308 PGM656308 PQI656308 QAE656308 QKA656308 QTW656308 RDS656308 RNO656308 RXK656308 SHG656308 SRC656308 TAY656308 TKU656308 TUQ656308 UEM656308 UOI656308 UYE656308 VIA656308 VRW656308 WBS656308 WLO656308 WVK656308 C721844 IY721844 SU721844 ACQ721844 AMM721844 AWI721844 BGE721844 BQA721844 BZW721844 CJS721844 CTO721844 DDK721844 DNG721844 DXC721844 EGY721844 EQU721844 FAQ721844 FKM721844 FUI721844 GEE721844 GOA721844 GXW721844 HHS721844 HRO721844 IBK721844 ILG721844 IVC721844 JEY721844 JOU721844 JYQ721844 KIM721844 KSI721844 LCE721844 LMA721844 LVW721844 MFS721844 MPO721844 MZK721844 NJG721844 NTC721844 OCY721844 OMU721844 OWQ721844 PGM721844 PQI721844 QAE721844 QKA721844 QTW721844 RDS721844 RNO721844 RXK721844 SHG721844 SRC721844 TAY721844 TKU721844 TUQ721844 UEM721844 UOI721844 UYE721844 VIA721844 VRW721844 WBS721844 WLO721844 WVK721844 C787380 IY787380 SU787380 ACQ787380 AMM787380 AWI787380 BGE787380 BQA787380 BZW787380 CJS787380 CTO787380 DDK787380 DNG787380 DXC787380 EGY787380 EQU787380 FAQ787380 FKM787380 FUI787380 GEE787380 GOA787380 GXW787380 HHS787380 HRO787380 IBK787380 ILG787380 IVC787380 JEY787380 JOU787380 JYQ787380 KIM787380 KSI787380 LCE787380 LMA787380 LVW787380 MFS787380 MPO787380 MZK787380 NJG787380 NTC787380 OCY787380 OMU787380 OWQ787380 PGM787380 PQI787380 QAE787380 QKA787380 QTW787380 RDS787380 RNO787380 RXK787380 SHG787380 SRC787380 TAY787380 TKU787380 TUQ787380 UEM787380 UOI787380 UYE787380 VIA787380 VRW787380 WBS787380 WLO787380 WVK787380 C852916 IY852916 SU852916 ACQ852916 AMM852916 AWI852916 BGE852916 BQA852916 BZW852916 CJS852916 CTO852916 DDK852916 DNG852916 DXC852916 EGY852916 EQU852916 FAQ852916 FKM852916 FUI852916 GEE852916 GOA852916 GXW852916 HHS852916 HRO852916 IBK852916 ILG852916 IVC852916 JEY852916 JOU852916 JYQ852916 KIM852916 KSI852916 LCE852916 LMA852916 LVW852916 MFS852916 MPO852916 MZK852916 NJG852916 NTC852916 OCY852916 OMU852916 OWQ852916 PGM852916 PQI852916 QAE852916 QKA852916 QTW852916 RDS852916 RNO852916 RXK852916 SHG852916 SRC852916 TAY852916 TKU852916 TUQ852916 UEM852916 UOI852916 UYE852916 VIA852916 VRW852916 WBS852916 WLO852916 WVK852916 C918452 IY918452 SU918452 ACQ918452 AMM918452 AWI918452 BGE918452 BQA918452 BZW918452 CJS918452 CTO918452 DDK918452 DNG918452 DXC918452 EGY918452 EQU918452 FAQ918452 FKM918452 FUI918452 GEE918452 GOA918452 GXW918452 HHS918452 HRO918452 IBK918452 ILG918452 IVC918452 JEY918452 JOU918452 JYQ918452 KIM918452 KSI918452 LCE918452 LMA918452 LVW918452 MFS918452 MPO918452 MZK918452 NJG918452 NTC918452 OCY918452 OMU918452 OWQ918452 PGM918452 PQI918452 QAE918452 QKA918452 QTW918452 RDS918452 RNO918452 RXK918452 SHG918452 SRC918452 TAY918452 TKU918452 TUQ918452 UEM918452 UOI918452 UYE918452 VIA918452 VRW918452 WBS918452 WLO918452 WVK918452 C983988 IY983988 SU983988 ACQ983988 AMM983988 AWI983988 BGE983988 BQA983988 BZW983988 CJS983988 CTO983988 DDK983988 DNG983988 DXC983988 EGY983988 EQU983988 FAQ983988 FKM983988 FUI983988 GEE983988 GOA983988 GXW983988 HHS983988 HRO983988 IBK983988 ILG983988 IVC983988 JEY983988 JOU983988 JYQ983988 KIM983988 KSI983988 LCE983988 LMA983988 LVW983988 MFS983988 MPO983988 MZK983988 NJG983988 NTC983988 OCY983988 OMU983988 OWQ983988 PGM983988 PQI983988 QAE983988 QKA983988 QTW983988 RDS983988 RNO983988 RXK983988 SHG983988 SRC983988 TAY983988 TKU983988 TUQ983988 UEM983988 UOI983988 UYE983988 VIA983988 VRW983988 WBS983988 WLO983988 WVK983988 C902 IY902 SU902 ACQ902 AMM902 AWI902 BGE902 BQA902 BZW902 CJS902 CTO902 DDK902 DNG902 DXC902 EGY902 EQU902 FAQ902 FKM902 FUI902 GEE902 GOA902 GXW902 HHS902 HRO902 IBK902 ILG902 IVC902 JEY902 JOU902 JYQ902 KIM902 KSI902 LCE902 LMA902 LVW902 MFS902 MPO902 MZK902 NJG902 NTC902 OCY902 OMU902 OWQ902 PGM902 PQI902 QAE902 QKA902 QTW902 RDS902 RNO902 RXK902 SHG902 SRC902 TAY902 TKU902 TUQ902 UEM902 UOI902 UYE902 VIA902 VRW902 WBS902 WLO902 WVK902 C66490 IY66490 SU66490 ACQ66490 AMM66490 AWI66490 BGE66490 BQA66490 BZW66490 CJS66490 CTO66490 DDK66490 DNG66490 DXC66490 EGY66490 EQU66490 FAQ66490 FKM66490 FUI66490 GEE66490 GOA66490 GXW66490 HHS66490 HRO66490 IBK66490 ILG66490 IVC66490 JEY66490 JOU66490 JYQ66490 KIM66490 KSI66490 LCE66490 LMA66490 LVW66490 MFS66490 MPO66490 MZK66490 NJG66490 NTC66490 OCY66490 OMU66490 OWQ66490 PGM66490 PQI66490 QAE66490 QKA66490 QTW66490 RDS66490 RNO66490 RXK66490 SHG66490 SRC66490 TAY66490 TKU66490 TUQ66490 UEM66490 UOI66490 UYE66490 VIA66490 VRW66490 WBS66490 WLO66490 WVK66490 C132026 IY132026 SU132026 ACQ132026 AMM132026 AWI132026 BGE132026 BQA132026 BZW132026 CJS132026 CTO132026 DDK132026 DNG132026 DXC132026 EGY132026 EQU132026 FAQ132026 FKM132026 FUI132026 GEE132026 GOA132026 GXW132026 HHS132026 HRO132026 IBK132026 ILG132026 IVC132026 JEY132026 JOU132026 JYQ132026 KIM132026 KSI132026 LCE132026 LMA132026 LVW132026 MFS132026 MPO132026 MZK132026 NJG132026 NTC132026 OCY132026 OMU132026 OWQ132026 PGM132026 PQI132026 QAE132026 QKA132026 QTW132026 RDS132026 RNO132026 RXK132026 SHG132026 SRC132026 TAY132026 TKU132026 TUQ132026 UEM132026 UOI132026 UYE132026 VIA132026 VRW132026 WBS132026 WLO132026 WVK132026 C197562 IY197562 SU197562 ACQ197562 AMM197562 AWI197562 BGE197562 BQA197562 BZW197562 CJS197562 CTO197562 DDK197562 DNG197562 DXC197562 EGY197562 EQU197562 FAQ197562 FKM197562 FUI197562 GEE197562 GOA197562 GXW197562 HHS197562 HRO197562 IBK197562 ILG197562 IVC197562 JEY197562 JOU197562 JYQ197562 KIM197562 KSI197562 LCE197562 LMA197562 LVW197562 MFS197562 MPO197562 MZK197562 NJG197562 NTC197562 OCY197562 OMU197562 OWQ197562 PGM197562 PQI197562 QAE197562 QKA197562 QTW197562 RDS197562 RNO197562 RXK197562 SHG197562 SRC197562 TAY197562 TKU197562 TUQ197562 UEM197562 UOI197562 UYE197562 VIA197562 VRW197562 WBS197562 WLO197562 WVK197562 C263098 IY263098 SU263098 ACQ263098 AMM263098 AWI263098 BGE263098 BQA263098 BZW263098 CJS263098 CTO263098 DDK263098 DNG263098 DXC263098 EGY263098 EQU263098 FAQ263098 FKM263098 FUI263098 GEE263098 GOA263098 GXW263098 HHS263098 HRO263098 IBK263098 ILG263098 IVC263098 JEY263098 JOU263098 JYQ263098 KIM263098 KSI263098 LCE263098 LMA263098 LVW263098 MFS263098 MPO263098 MZK263098 NJG263098 NTC263098 OCY263098 OMU263098 OWQ263098 PGM263098 PQI263098 QAE263098 QKA263098 QTW263098 RDS263098 RNO263098 RXK263098 SHG263098 SRC263098 TAY263098 TKU263098 TUQ263098 UEM263098 UOI263098 UYE263098 VIA263098 VRW263098 WBS263098 WLO263098 WVK263098 C328634 IY328634 SU328634 ACQ328634 AMM328634 AWI328634 BGE328634 BQA328634 BZW328634 CJS328634 CTO328634 DDK328634 DNG328634 DXC328634 EGY328634 EQU328634 FAQ328634 FKM328634 FUI328634 GEE328634 GOA328634 GXW328634 HHS328634 HRO328634 IBK328634 ILG328634 IVC328634 JEY328634 JOU328634 JYQ328634 KIM328634 KSI328634 LCE328634 LMA328634 LVW328634 MFS328634 MPO328634 MZK328634 NJG328634 NTC328634 OCY328634 OMU328634 OWQ328634 PGM328634 PQI328634 QAE328634 QKA328634 QTW328634 RDS328634 RNO328634 RXK328634 SHG328634 SRC328634 TAY328634 TKU328634 TUQ328634 UEM328634 UOI328634 UYE328634 VIA328634 VRW328634 WBS328634 WLO328634 WVK328634 C394170 IY394170 SU394170 ACQ394170 AMM394170 AWI394170 BGE394170 BQA394170 BZW394170 CJS394170 CTO394170 DDK394170 DNG394170 DXC394170 EGY394170 EQU394170 FAQ394170 FKM394170 FUI394170 GEE394170 GOA394170 GXW394170 HHS394170 HRO394170 IBK394170 ILG394170 IVC394170 JEY394170 JOU394170 JYQ394170 KIM394170 KSI394170 LCE394170 LMA394170 LVW394170 MFS394170 MPO394170 MZK394170 NJG394170 NTC394170 OCY394170 OMU394170 OWQ394170 PGM394170 PQI394170 QAE394170 QKA394170 QTW394170 RDS394170 RNO394170 RXK394170 SHG394170 SRC394170 TAY394170 TKU394170 TUQ394170 UEM394170 UOI394170 UYE394170 VIA394170 VRW394170 WBS394170 WLO394170 WVK394170 C459706 IY459706 SU459706 ACQ459706 AMM459706 AWI459706 BGE459706 BQA459706 BZW459706 CJS459706 CTO459706 DDK459706 DNG459706 DXC459706 EGY459706 EQU459706 FAQ459706 FKM459706 FUI459706 GEE459706 GOA459706 GXW459706 HHS459706 HRO459706 IBK459706 ILG459706 IVC459706 JEY459706 JOU459706 JYQ459706 KIM459706 KSI459706 LCE459706 LMA459706 LVW459706 MFS459706 MPO459706 MZK459706 NJG459706 NTC459706 OCY459706 OMU459706 OWQ459706 PGM459706 PQI459706 QAE459706 QKA459706 QTW459706 RDS459706 RNO459706 RXK459706 SHG459706 SRC459706 TAY459706 TKU459706 TUQ459706 UEM459706 UOI459706 UYE459706 VIA459706 VRW459706 WBS459706 WLO459706 WVK459706 C525242 IY525242 SU525242 ACQ525242 AMM525242 AWI525242 BGE525242 BQA525242 BZW525242 CJS525242 CTO525242 DDK525242 DNG525242 DXC525242 EGY525242 EQU525242 FAQ525242 FKM525242 FUI525242 GEE525242 GOA525242 GXW525242 HHS525242 HRO525242 IBK525242 ILG525242 IVC525242 JEY525242 JOU525242 JYQ525242 KIM525242 KSI525242 LCE525242 LMA525242 LVW525242 MFS525242 MPO525242 MZK525242 NJG525242 NTC525242 OCY525242 OMU525242 OWQ525242 PGM525242 PQI525242 QAE525242 QKA525242 QTW525242 RDS525242 RNO525242 RXK525242 SHG525242 SRC525242 TAY525242 TKU525242 TUQ525242 UEM525242 UOI525242 UYE525242 VIA525242 VRW525242 WBS525242 WLO525242 WVK525242 C590778 IY590778 SU590778 ACQ590778 AMM590778 AWI590778 BGE590778 BQA590778 BZW590778 CJS590778 CTO590778 DDK590778 DNG590778 DXC590778 EGY590778 EQU590778 FAQ590778 FKM590778 FUI590778 GEE590778 GOA590778 GXW590778 HHS590778 HRO590778 IBK590778 ILG590778 IVC590778 JEY590778 JOU590778 JYQ590778 KIM590778 KSI590778 LCE590778 LMA590778 LVW590778 MFS590778 MPO590778 MZK590778 NJG590778 NTC590778 OCY590778 OMU590778 OWQ590778 PGM590778 PQI590778 QAE590778 QKA590778 QTW590778 RDS590778 RNO590778 RXK590778 SHG590778 SRC590778 TAY590778 TKU590778 TUQ590778 UEM590778 UOI590778 UYE590778 VIA590778 VRW590778 WBS590778 WLO590778 WVK590778 C656314 IY656314 SU656314 ACQ656314 AMM656314 AWI656314 BGE656314 BQA656314 BZW656314 CJS656314 CTO656314 DDK656314 DNG656314 DXC656314 EGY656314 EQU656314 FAQ656314 FKM656314 FUI656314 GEE656314 GOA656314 GXW656314 HHS656314 HRO656314 IBK656314 ILG656314 IVC656314 JEY656314 JOU656314 JYQ656314 KIM656314 KSI656314 LCE656314 LMA656314 LVW656314 MFS656314 MPO656314 MZK656314 NJG656314 NTC656314 OCY656314 OMU656314 OWQ656314 PGM656314 PQI656314 QAE656314 QKA656314 QTW656314 RDS656314 RNO656314 RXK656314 SHG656314 SRC656314 TAY656314 TKU656314 TUQ656314 UEM656314 UOI656314 UYE656314 VIA656314 VRW656314 WBS656314 WLO656314 WVK656314 C721850 IY721850 SU721850 ACQ721850 AMM721850 AWI721850 BGE721850 BQA721850 BZW721850 CJS721850 CTO721850 DDK721850 DNG721850 DXC721850 EGY721850 EQU721850 FAQ721850 FKM721850 FUI721850 GEE721850 GOA721850 GXW721850 HHS721850 HRO721850 IBK721850 ILG721850 IVC721850 JEY721850 JOU721850 JYQ721850 KIM721850 KSI721850 LCE721850 LMA721850 LVW721850 MFS721850 MPO721850 MZK721850 NJG721850 NTC721850 OCY721850 OMU721850 OWQ721850 PGM721850 PQI721850 QAE721850 QKA721850 QTW721850 RDS721850 RNO721850 RXK721850 SHG721850 SRC721850 TAY721850 TKU721850 TUQ721850 UEM721850 UOI721850 UYE721850 VIA721850 VRW721850 WBS721850 WLO721850 WVK721850 C787386 IY787386 SU787386 ACQ787386 AMM787386 AWI787386 BGE787386 BQA787386 BZW787386 CJS787386 CTO787386 DDK787386 DNG787386 DXC787386 EGY787386 EQU787386 FAQ787386 FKM787386 FUI787386 GEE787386 GOA787386 GXW787386 HHS787386 HRO787386 IBK787386 ILG787386 IVC787386 JEY787386 JOU787386 JYQ787386 KIM787386 KSI787386 LCE787386 LMA787386 LVW787386 MFS787386 MPO787386 MZK787386 NJG787386 NTC787386 OCY787386 OMU787386 OWQ787386 PGM787386 PQI787386 QAE787386 QKA787386 QTW787386 RDS787386 RNO787386 RXK787386 SHG787386 SRC787386 TAY787386 TKU787386 TUQ787386 UEM787386 UOI787386 UYE787386 VIA787386 VRW787386 WBS787386 WLO787386 WVK787386 C852922 IY852922 SU852922 ACQ852922 AMM852922 AWI852922 BGE852922 BQA852922 BZW852922 CJS852922 CTO852922 DDK852922 DNG852922 DXC852922 EGY852922 EQU852922 FAQ852922 FKM852922 FUI852922 GEE852922 GOA852922 GXW852922 HHS852922 HRO852922 IBK852922 ILG852922 IVC852922 JEY852922 JOU852922 JYQ852922 KIM852922 KSI852922 LCE852922 LMA852922 LVW852922 MFS852922 MPO852922 MZK852922 NJG852922 NTC852922 OCY852922 OMU852922 OWQ852922 PGM852922 PQI852922 QAE852922 QKA852922 QTW852922 RDS852922 RNO852922 RXK852922 SHG852922 SRC852922 TAY852922 TKU852922 TUQ852922 UEM852922 UOI852922 UYE852922 VIA852922 VRW852922 WBS852922 WLO852922 WVK852922 C918458 IY918458 SU918458 ACQ918458 AMM918458 AWI918458 BGE918458 BQA918458 BZW918458 CJS918458 CTO918458 DDK918458 DNG918458 DXC918458 EGY918458 EQU918458 FAQ918458 FKM918458 FUI918458 GEE918458 GOA918458 GXW918458 HHS918458 HRO918458 IBK918458 ILG918458 IVC918458 JEY918458 JOU918458 JYQ918458 KIM918458 KSI918458 LCE918458 LMA918458 LVW918458 MFS918458 MPO918458 MZK918458 NJG918458 NTC918458 OCY918458 OMU918458 OWQ918458 PGM918458 PQI918458 QAE918458 QKA918458 QTW918458 RDS918458 RNO918458 RXK918458 SHG918458 SRC918458 TAY918458 TKU918458 TUQ918458 UEM918458 UOI918458 UYE918458 VIA918458 VRW918458 WBS918458 WLO918458 WVK918458 C983994 IY983994 SU983994 ACQ983994 AMM983994 AWI983994 BGE983994 BQA983994 BZW983994 CJS983994 CTO983994 DDK983994 DNG983994 DXC983994 EGY983994 EQU983994 FAQ983994 FKM983994 FUI983994 GEE983994 GOA983994 GXW983994 HHS983994 HRO983994 IBK983994 ILG983994 IVC983994 JEY983994 JOU983994 JYQ983994 KIM983994 KSI983994 LCE983994 LMA983994 LVW983994 MFS983994 MPO983994 MZK983994 NJG983994 NTC983994 OCY983994 OMU983994 OWQ983994 PGM983994 PQI983994 QAE983994 QKA983994 QTW983994 RDS983994 RNO983994 RXK983994 SHG983994 SRC983994 TAY983994 TKU983994 TUQ983994 UEM983994 UOI983994 UYE983994 VIA983994 VRW983994 WBS983994 WLO983994 WVK983994 C940 IY940 SU940 ACQ940 AMM940 AWI940 BGE940 BQA940 BZW940 CJS940 CTO940 DDK940 DNG940 DXC940 EGY940 EQU940 FAQ940 FKM940 FUI940 GEE940 GOA940 GXW940 HHS940 HRO940 IBK940 ILG940 IVC940 JEY940 JOU940 JYQ940 KIM940 KSI940 LCE940 LMA940 LVW940 MFS940 MPO940 MZK940 NJG940 NTC940 OCY940 OMU940 OWQ940 PGM940 PQI940 QAE940 QKA940 QTW940 RDS940 RNO940 RXK940 SHG940 SRC940 TAY940 TKU940 TUQ940 UEM940 UOI940 UYE940 VIA940 VRW940 WBS940 WLO940 WVK940 C66528 IY66528 SU66528 ACQ66528 AMM66528 AWI66528 BGE66528 BQA66528 BZW66528 CJS66528 CTO66528 DDK66528 DNG66528 DXC66528 EGY66528 EQU66528 FAQ66528 FKM66528 FUI66528 GEE66528 GOA66528 GXW66528 HHS66528 HRO66528 IBK66528 ILG66528 IVC66528 JEY66528 JOU66528 JYQ66528 KIM66528 KSI66528 LCE66528 LMA66528 LVW66528 MFS66528 MPO66528 MZK66528 NJG66528 NTC66528 OCY66528 OMU66528 OWQ66528 PGM66528 PQI66528 QAE66528 QKA66528 QTW66528 RDS66528 RNO66528 RXK66528 SHG66528 SRC66528 TAY66528 TKU66528 TUQ66528 UEM66528 UOI66528 UYE66528 VIA66528 VRW66528 WBS66528 WLO66528 WVK66528 C132064 IY132064 SU132064 ACQ132064 AMM132064 AWI132064 BGE132064 BQA132064 BZW132064 CJS132064 CTO132064 DDK132064 DNG132064 DXC132064 EGY132064 EQU132064 FAQ132064 FKM132064 FUI132064 GEE132064 GOA132064 GXW132064 HHS132064 HRO132064 IBK132064 ILG132064 IVC132064 JEY132064 JOU132064 JYQ132064 KIM132064 KSI132064 LCE132064 LMA132064 LVW132064 MFS132064 MPO132064 MZK132064 NJG132064 NTC132064 OCY132064 OMU132064 OWQ132064 PGM132064 PQI132064 QAE132064 QKA132064 QTW132064 RDS132064 RNO132064 RXK132064 SHG132064 SRC132064 TAY132064 TKU132064 TUQ132064 UEM132064 UOI132064 UYE132064 VIA132064 VRW132064 WBS132064 WLO132064 WVK132064 C197600 IY197600 SU197600 ACQ197600 AMM197600 AWI197600 BGE197600 BQA197600 BZW197600 CJS197600 CTO197600 DDK197600 DNG197600 DXC197600 EGY197600 EQU197600 FAQ197600 FKM197600 FUI197600 GEE197600 GOA197600 GXW197600 HHS197600 HRO197600 IBK197600 ILG197600 IVC197600 JEY197600 JOU197600 JYQ197600 KIM197600 KSI197600 LCE197600 LMA197600 LVW197600 MFS197600 MPO197600 MZK197600 NJG197600 NTC197600 OCY197600 OMU197600 OWQ197600 PGM197600 PQI197600 QAE197600 QKA197600 QTW197600 RDS197600 RNO197600 RXK197600 SHG197600 SRC197600 TAY197600 TKU197600 TUQ197600 UEM197600 UOI197600 UYE197600 VIA197600 VRW197600 WBS197600 WLO197600 WVK197600 C263136 IY263136 SU263136 ACQ263136 AMM263136 AWI263136 BGE263136 BQA263136 BZW263136 CJS263136 CTO263136 DDK263136 DNG263136 DXC263136 EGY263136 EQU263136 FAQ263136 FKM263136 FUI263136 GEE263136 GOA263136 GXW263136 HHS263136 HRO263136 IBK263136 ILG263136 IVC263136 JEY263136 JOU263136 JYQ263136 KIM263136 KSI263136 LCE263136 LMA263136 LVW263136 MFS263136 MPO263136 MZK263136 NJG263136 NTC263136 OCY263136 OMU263136 OWQ263136 PGM263136 PQI263136 QAE263136 QKA263136 QTW263136 RDS263136 RNO263136 RXK263136 SHG263136 SRC263136 TAY263136 TKU263136 TUQ263136 UEM263136 UOI263136 UYE263136 VIA263136 VRW263136 WBS263136 WLO263136 WVK263136 C328672 IY328672 SU328672 ACQ328672 AMM328672 AWI328672 BGE328672 BQA328672 BZW328672 CJS328672 CTO328672 DDK328672 DNG328672 DXC328672 EGY328672 EQU328672 FAQ328672 FKM328672 FUI328672 GEE328672 GOA328672 GXW328672 HHS328672 HRO328672 IBK328672 ILG328672 IVC328672 JEY328672 JOU328672 JYQ328672 KIM328672 KSI328672 LCE328672 LMA328672 LVW328672 MFS328672 MPO328672 MZK328672 NJG328672 NTC328672 OCY328672 OMU328672 OWQ328672 PGM328672 PQI328672 QAE328672 QKA328672 QTW328672 RDS328672 RNO328672 RXK328672 SHG328672 SRC328672 TAY328672 TKU328672 TUQ328672 UEM328672 UOI328672 UYE328672 VIA328672 VRW328672 WBS328672 WLO328672 WVK328672 C394208 IY394208 SU394208 ACQ394208 AMM394208 AWI394208 BGE394208 BQA394208 BZW394208 CJS394208 CTO394208 DDK394208 DNG394208 DXC394208 EGY394208 EQU394208 FAQ394208 FKM394208 FUI394208 GEE394208 GOA394208 GXW394208 HHS394208 HRO394208 IBK394208 ILG394208 IVC394208 JEY394208 JOU394208 JYQ394208 KIM394208 KSI394208 LCE394208 LMA394208 LVW394208 MFS394208 MPO394208 MZK394208 NJG394208 NTC394208 OCY394208 OMU394208 OWQ394208 PGM394208 PQI394208 QAE394208 QKA394208 QTW394208 RDS394208 RNO394208 RXK394208 SHG394208 SRC394208 TAY394208 TKU394208 TUQ394208 UEM394208 UOI394208 UYE394208 VIA394208 VRW394208 WBS394208 WLO394208 WVK394208 C459744 IY459744 SU459744 ACQ459744 AMM459744 AWI459744 BGE459744 BQA459744 BZW459744 CJS459744 CTO459744 DDK459744 DNG459744 DXC459744 EGY459744 EQU459744 FAQ459744 FKM459744 FUI459744 GEE459744 GOA459744 GXW459744 HHS459744 HRO459744 IBK459744 ILG459744 IVC459744 JEY459744 JOU459744 JYQ459744 KIM459744 KSI459744 LCE459744 LMA459744 LVW459744 MFS459744 MPO459744 MZK459744 NJG459744 NTC459744 OCY459744 OMU459744 OWQ459744 PGM459744 PQI459744 QAE459744 QKA459744 QTW459744 RDS459744 RNO459744 RXK459744 SHG459744 SRC459744 TAY459744 TKU459744 TUQ459744 UEM459744 UOI459744 UYE459744 VIA459744 VRW459744 WBS459744 WLO459744 WVK459744 C525280 IY525280 SU525280 ACQ525280 AMM525280 AWI525280 BGE525280 BQA525280 BZW525280 CJS525280 CTO525280 DDK525280 DNG525280 DXC525280 EGY525280 EQU525280 FAQ525280 FKM525280 FUI525280 GEE525280 GOA525280 GXW525280 HHS525280 HRO525280 IBK525280 ILG525280 IVC525280 JEY525280 JOU525280 JYQ525280 KIM525280 KSI525280 LCE525280 LMA525280 LVW525280 MFS525280 MPO525280 MZK525280 NJG525280 NTC525280 OCY525280 OMU525280 OWQ525280 PGM525280 PQI525280 QAE525280 QKA525280 QTW525280 RDS525280 RNO525280 RXK525280 SHG525280 SRC525280 TAY525280 TKU525280 TUQ525280 UEM525280 UOI525280 UYE525280 VIA525280 VRW525280 WBS525280 WLO525280 WVK525280 C590816 IY590816 SU590816 ACQ590816 AMM590816 AWI590816 BGE590816 BQA590816 BZW590816 CJS590816 CTO590816 DDK590816 DNG590816 DXC590816 EGY590816 EQU590816 FAQ590816 FKM590816 FUI590816 GEE590816 GOA590816 GXW590816 HHS590816 HRO590816 IBK590816 ILG590816 IVC590816 JEY590816 JOU590816 JYQ590816 KIM590816 KSI590816 LCE590816 LMA590816 LVW590816 MFS590816 MPO590816 MZK590816 NJG590816 NTC590816 OCY590816 OMU590816 OWQ590816 PGM590816 PQI590816 QAE590816 QKA590816 QTW590816 RDS590816 RNO590816 RXK590816 SHG590816 SRC590816 TAY590816 TKU590816 TUQ590816 UEM590816 UOI590816 UYE590816 VIA590816 VRW590816 WBS590816 WLO590816 WVK590816 C656352 IY656352 SU656352 ACQ656352 AMM656352 AWI656352 BGE656352 BQA656352 BZW656352 CJS656352 CTO656352 DDK656352 DNG656352 DXC656352 EGY656352 EQU656352 FAQ656352 FKM656352 FUI656352 GEE656352 GOA656352 GXW656352 HHS656352 HRO656352 IBK656352 ILG656352 IVC656352 JEY656352 JOU656352 JYQ656352 KIM656352 KSI656352 LCE656352 LMA656352 LVW656352 MFS656352 MPO656352 MZK656352 NJG656352 NTC656352 OCY656352 OMU656352 OWQ656352 PGM656352 PQI656352 QAE656352 QKA656352 QTW656352 RDS656352 RNO656352 RXK656352 SHG656352 SRC656352 TAY656352 TKU656352 TUQ656352 UEM656352 UOI656352 UYE656352 VIA656352 VRW656352 WBS656352 WLO656352 WVK656352 C721888 IY721888 SU721888 ACQ721888 AMM721888 AWI721888 BGE721888 BQA721888 BZW721888 CJS721888 CTO721888 DDK721888 DNG721888 DXC721888 EGY721888 EQU721888 FAQ721888 FKM721888 FUI721888 GEE721888 GOA721888 GXW721888 HHS721888 HRO721888 IBK721888 ILG721888 IVC721888 JEY721888 JOU721888 JYQ721888 KIM721888 KSI721888 LCE721888 LMA721888 LVW721888 MFS721888 MPO721888 MZK721888 NJG721888 NTC721888 OCY721888 OMU721888 OWQ721888 PGM721888 PQI721888 QAE721888 QKA721888 QTW721888 RDS721888 RNO721888 RXK721888 SHG721888 SRC721888 TAY721888 TKU721888 TUQ721888 UEM721888 UOI721888 UYE721888 VIA721888 VRW721888 WBS721888 WLO721888 WVK721888 C787424 IY787424 SU787424 ACQ787424 AMM787424 AWI787424 BGE787424 BQA787424 BZW787424 CJS787424 CTO787424 DDK787424 DNG787424 DXC787424 EGY787424 EQU787424 FAQ787424 FKM787424 FUI787424 GEE787424 GOA787424 GXW787424 HHS787424 HRO787424 IBK787424 ILG787424 IVC787424 JEY787424 JOU787424 JYQ787424 KIM787424 KSI787424 LCE787424 LMA787424 LVW787424 MFS787424 MPO787424 MZK787424 NJG787424 NTC787424 OCY787424 OMU787424 OWQ787424 PGM787424 PQI787424 QAE787424 QKA787424 QTW787424 RDS787424 RNO787424 RXK787424 SHG787424 SRC787424 TAY787424 TKU787424 TUQ787424 UEM787424 UOI787424 UYE787424 VIA787424 VRW787424 WBS787424 WLO787424 WVK787424 C852960 IY852960 SU852960 ACQ852960 AMM852960 AWI852960 BGE852960 BQA852960 BZW852960 CJS852960 CTO852960 DDK852960 DNG852960 DXC852960 EGY852960 EQU852960 FAQ852960 FKM852960 FUI852960 GEE852960 GOA852960 GXW852960 HHS852960 HRO852960 IBK852960 ILG852960 IVC852960 JEY852960 JOU852960 JYQ852960 KIM852960 KSI852960 LCE852960 LMA852960 LVW852960 MFS852960 MPO852960 MZK852960 NJG852960 NTC852960 OCY852960 OMU852960 OWQ852960 PGM852960 PQI852960 QAE852960 QKA852960 QTW852960 RDS852960 RNO852960 RXK852960 SHG852960 SRC852960 TAY852960 TKU852960 TUQ852960 UEM852960 UOI852960 UYE852960 VIA852960 VRW852960 WBS852960 WLO852960 WVK852960 C918496 IY918496 SU918496 ACQ918496 AMM918496 AWI918496 BGE918496 BQA918496 BZW918496 CJS918496 CTO918496 DDK918496 DNG918496 DXC918496 EGY918496 EQU918496 FAQ918496 FKM918496 FUI918496 GEE918496 GOA918496 GXW918496 HHS918496 HRO918496 IBK918496 ILG918496 IVC918496 JEY918496 JOU918496 JYQ918496 KIM918496 KSI918496 LCE918496 LMA918496 LVW918496 MFS918496 MPO918496 MZK918496 NJG918496 NTC918496 OCY918496 OMU918496 OWQ918496 PGM918496 PQI918496 QAE918496 QKA918496 QTW918496 RDS918496 RNO918496 RXK918496 SHG918496 SRC918496 TAY918496 TKU918496 TUQ918496 UEM918496 UOI918496 UYE918496 VIA918496 VRW918496 WBS918496 WLO918496 WVK918496 C984032 IY984032 SU984032 ACQ984032 AMM984032 AWI984032 BGE984032 BQA984032 BZW984032 CJS984032 CTO984032 DDK984032 DNG984032 DXC984032 EGY984032 EQU984032 FAQ984032 FKM984032 FUI984032 GEE984032 GOA984032 GXW984032 HHS984032 HRO984032 IBK984032 ILG984032 IVC984032 JEY984032 JOU984032 JYQ984032 KIM984032 KSI984032 LCE984032 LMA984032 LVW984032 MFS984032 MPO984032 MZK984032 NJG984032 NTC984032 OCY984032 OMU984032 OWQ984032 PGM984032 PQI984032 QAE984032 QKA984032 QTW984032 RDS984032 RNO984032 RXK984032 SHG984032 SRC984032 TAY984032 TKU984032 TUQ984032 UEM984032 UOI984032 UYE984032 VIA984032 VRW984032 WBS984032 WLO984032 WVK984032 C944 IY944 SU944 ACQ944 AMM944 AWI944 BGE944 BQA944 BZW944 CJS944 CTO944 DDK944 DNG944 DXC944 EGY944 EQU944 FAQ944 FKM944 FUI944 GEE944 GOA944 GXW944 HHS944 HRO944 IBK944 ILG944 IVC944 JEY944 JOU944 JYQ944 KIM944 KSI944 LCE944 LMA944 LVW944 MFS944 MPO944 MZK944 NJG944 NTC944 OCY944 OMU944 OWQ944 PGM944 PQI944 QAE944 QKA944 QTW944 RDS944 RNO944 RXK944 SHG944 SRC944 TAY944 TKU944 TUQ944 UEM944 UOI944 UYE944 VIA944 VRW944 WBS944 WLO944 WVK944 C66532 IY66532 SU66532 ACQ66532 AMM66532 AWI66532 BGE66532 BQA66532 BZW66532 CJS66532 CTO66532 DDK66532 DNG66532 DXC66532 EGY66532 EQU66532 FAQ66532 FKM66532 FUI66532 GEE66532 GOA66532 GXW66532 HHS66532 HRO66532 IBK66532 ILG66532 IVC66532 JEY66532 JOU66532 JYQ66532 KIM66532 KSI66532 LCE66532 LMA66532 LVW66532 MFS66532 MPO66532 MZK66532 NJG66532 NTC66532 OCY66532 OMU66532 OWQ66532 PGM66532 PQI66532 QAE66532 QKA66532 QTW66532 RDS66532 RNO66532 RXK66532 SHG66532 SRC66532 TAY66532 TKU66532 TUQ66532 UEM66532 UOI66532 UYE66532 VIA66532 VRW66532 WBS66532 WLO66532 WVK66532 C132068 IY132068 SU132068 ACQ132068 AMM132068 AWI132068 BGE132068 BQA132068 BZW132068 CJS132068 CTO132068 DDK132068 DNG132068 DXC132068 EGY132068 EQU132068 FAQ132068 FKM132068 FUI132068 GEE132068 GOA132068 GXW132068 HHS132068 HRO132068 IBK132068 ILG132068 IVC132068 JEY132068 JOU132068 JYQ132068 KIM132068 KSI132068 LCE132068 LMA132068 LVW132068 MFS132068 MPO132068 MZK132068 NJG132068 NTC132068 OCY132068 OMU132068 OWQ132068 PGM132068 PQI132068 QAE132068 QKA132068 QTW132068 RDS132068 RNO132068 RXK132068 SHG132068 SRC132068 TAY132068 TKU132068 TUQ132068 UEM132068 UOI132068 UYE132068 VIA132068 VRW132068 WBS132068 WLO132068 WVK132068 C197604 IY197604 SU197604 ACQ197604 AMM197604 AWI197604 BGE197604 BQA197604 BZW197604 CJS197604 CTO197604 DDK197604 DNG197604 DXC197604 EGY197604 EQU197604 FAQ197604 FKM197604 FUI197604 GEE197604 GOA197604 GXW197604 HHS197604 HRO197604 IBK197604 ILG197604 IVC197604 JEY197604 JOU197604 JYQ197604 KIM197604 KSI197604 LCE197604 LMA197604 LVW197604 MFS197604 MPO197604 MZK197604 NJG197604 NTC197604 OCY197604 OMU197604 OWQ197604 PGM197604 PQI197604 QAE197604 QKA197604 QTW197604 RDS197604 RNO197604 RXK197604 SHG197604 SRC197604 TAY197604 TKU197604 TUQ197604 UEM197604 UOI197604 UYE197604 VIA197604 VRW197604 WBS197604 WLO197604 WVK197604 C263140 IY263140 SU263140 ACQ263140 AMM263140 AWI263140 BGE263140 BQA263140 BZW263140 CJS263140 CTO263140 DDK263140 DNG263140 DXC263140 EGY263140 EQU263140 FAQ263140 FKM263140 FUI263140 GEE263140 GOA263140 GXW263140 HHS263140 HRO263140 IBK263140 ILG263140 IVC263140 JEY263140 JOU263140 JYQ263140 KIM263140 KSI263140 LCE263140 LMA263140 LVW263140 MFS263140 MPO263140 MZK263140 NJG263140 NTC263140 OCY263140 OMU263140 OWQ263140 PGM263140 PQI263140 QAE263140 QKA263140 QTW263140 RDS263140 RNO263140 RXK263140 SHG263140 SRC263140 TAY263140 TKU263140 TUQ263140 UEM263140 UOI263140 UYE263140 VIA263140 VRW263140 WBS263140 WLO263140 WVK263140 C328676 IY328676 SU328676 ACQ328676 AMM328676 AWI328676 BGE328676 BQA328676 BZW328676 CJS328676 CTO328676 DDK328676 DNG328676 DXC328676 EGY328676 EQU328676 FAQ328676 FKM328676 FUI328676 GEE328676 GOA328676 GXW328676 HHS328676 HRO328676 IBK328676 ILG328676 IVC328676 JEY328676 JOU328676 JYQ328676 KIM328676 KSI328676 LCE328676 LMA328676 LVW328676 MFS328676 MPO328676 MZK328676 NJG328676 NTC328676 OCY328676 OMU328676 OWQ328676 PGM328676 PQI328676 QAE328676 QKA328676 QTW328676 RDS328676 RNO328676 RXK328676 SHG328676 SRC328676 TAY328676 TKU328676 TUQ328676 UEM328676 UOI328676 UYE328676 VIA328676 VRW328676 WBS328676 WLO328676 WVK328676 C394212 IY394212 SU394212 ACQ394212 AMM394212 AWI394212 BGE394212 BQA394212 BZW394212 CJS394212 CTO394212 DDK394212 DNG394212 DXC394212 EGY394212 EQU394212 FAQ394212 FKM394212 FUI394212 GEE394212 GOA394212 GXW394212 HHS394212 HRO394212 IBK394212 ILG394212 IVC394212 JEY394212 JOU394212 JYQ394212 KIM394212 KSI394212 LCE394212 LMA394212 LVW394212 MFS394212 MPO394212 MZK394212 NJG394212 NTC394212 OCY394212 OMU394212 OWQ394212 PGM394212 PQI394212 QAE394212 QKA394212 QTW394212 RDS394212 RNO394212 RXK394212 SHG394212 SRC394212 TAY394212 TKU394212 TUQ394212 UEM394212 UOI394212 UYE394212 VIA394212 VRW394212 WBS394212 WLO394212 WVK394212 C459748 IY459748 SU459748 ACQ459748 AMM459748 AWI459748 BGE459748 BQA459748 BZW459748 CJS459748 CTO459748 DDK459748 DNG459748 DXC459748 EGY459748 EQU459748 FAQ459748 FKM459748 FUI459748 GEE459748 GOA459748 GXW459748 HHS459748 HRO459748 IBK459748 ILG459748 IVC459748 JEY459748 JOU459748 JYQ459748 KIM459748 KSI459748 LCE459748 LMA459748 LVW459748 MFS459748 MPO459748 MZK459748 NJG459748 NTC459748 OCY459748 OMU459748 OWQ459748 PGM459748 PQI459748 QAE459748 QKA459748 QTW459748 RDS459748 RNO459748 RXK459748 SHG459748 SRC459748 TAY459748 TKU459748 TUQ459748 UEM459748 UOI459748 UYE459748 VIA459748 VRW459748 WBS459748 WLO459748 WVK459748 C525284 IY525284 SU525284 ACQ525284 AMM525284 AWI525284 BGE525284 BQA525284 BZW525284 CJS525284 CTO525284 DDK525284 DNG525284 DXC525284 EGY525284 EQU525284 FAQ525284 FKM525284 FUI525284 GEE525284 GOA525284 GXW525284 HHS525284 HRO525284 IBK525284 ILG525284 IVC525284 JEY525284 JOU525284 JYQ525284 KIM525284 KSI525284 LCE525284 LMA525284 LVW525284 MFS525284 MPO525284 MZK525284 NJG525284 NTC525284 OCY525284 OMU525284 OWQ525284 PGM525284 PQI525284 QAE525284 QKA525284 QTW525284 RDS525284 RNO525284 RXK525284 SHG525284 SRC525284 TAY525284 TKU525284 TUQ525284 UEM525284 UOI525284 UYE525284 VIA525284 VRW525284 WBS525284 WLO525284 WVK525284 C590820 IY590820 SU590820 ACQ590820 AMM590820 AWI590820 BGE590820 BQA590820 BZW590820 CJS590820 CTO590820 DDK590820 DNG590820 DXC590820 EGY590820 EQU590820 FAQ590820 FKM590820 FUI590820 GEE590820 GOA590820 GXW590820 HHS590820 HRO590820 IBK590820 ILG590820 IVC590820 JEY590820 JOU590820 JYQ590820 KIM590820 KSI590820 LCE590820 LMA590820 LVW590820 MFS590820 MPO590820 MZK590820 NJG590820 NTC590820 OCY590820 OMU590820 OWQ590820 PGM590820 PQI590820 QAE590820 QKA590820 QTW590820 RDS590820 RNO590820 RXK590820 SHG590820 SRC590820 TAY590820 TKU590820 TUQ590820 UEM590820 UOI590820 UYE590820 VIA590820 VRW590820 WBS590820 WLO590820 WVK590820 C656356 IY656356 SU656356 ACQ656356 AMM656356 AWI656356 BGE656356 BQA656356 BZW656356 CJS656356 CTO656356 DDK656356 DNG656356 DXC656356 EGY656356 EQU656356 FAQ656356 FKM656356 FUI656356 GEE656356 GOA656356 GXW656356 HHS656356 HRO656356 IBK656356 ILG656356 IVC656356 JEY656356 JOU656356 JYQ656356 KIM656356 KSI656356 LCE656356 LMA656356 LVW656356 MFS656356 MPO656356 MZK656356 NJG656356 NTC656356 OCY656356 OMU656356 OWQ656356 PGM656356 PQI656356 QAE656356 QKA656356 QTW656356 RDS656356 RNO656356 RXK656356 SHG656356 SRC656356 TAY656356 TKU656356 TUQ656356 UEM656356 UOI656356 UYE656356 VIA656356 VRW656356 WBS656356 WLO656356 WVK656356 C721892 IY721892 SU721892 ACQ721892 AMM721892 AWI721892 BGE721892 BQA721892 BZW721892 CJS721892 CTO721892 DDK721892 DNG721892 DXC721892 EGY721892 EQU721892 FAQ721892 FKM721892 FUI721892 GEE721892 GOA721892 GXW721892 HHS721892 HRO721892 IBK721892 ILG721892 IVC721892 JEY721892 JOU721892 JYQ721892 KIM721892 KSI721892 LCE721892 LMA721892 LVW721892 MFS721892 MPO721892 MZK721892 NJG721892 NTC721892 OCY721892 OMU721892 OWQ721892 PGM721892 PQI721892 QAE721892 QKA721892 QTW721892 RDS721892 RNO721892 RXK721892 SHG721892 SRC721892 TAY721892 TKU721892 TUQ721892 UEM721892 UOI721892 UYE721892 VIA721892 VRW721892 WBS721892 WLO721892 WVK721892 C787428 IY787428 SU787428 ACQ787428 AMM787428 AWI787428 BGE787428 BQA787428 BZW787428 CJS787428 CTO787428 DDK787428 DNG787428 DXC787428 EGY787428 EQU787428 FAQ787428 FKM787428 FUI787428 GEE787428 GOA787428 GXW787428 HHS787428 HRO787428 IBK787428 ILG787428 IVC787428 JEY787428 JOU787428 JYQ787428 KIM787428 KSI787428 LCE787428 LMA787428 LVW787428 MFS787428 MPO787428 MZK787428 NJG787428 NTC787428 OCY787428 OMU787428 OWQ787428 PGM787428 PQI787428 QAE787428 QKA787428 QTW787428 RDS787428 RNO787428 RXK787428 SHG787428 SRC787428 TAY787428 TKU787428 TUQ787428 UEM787428 UOI787428 UYE787428 VIA787428 VRW787428 WBS787428 WLO787428 WVK787428 C852964 IY852964 SU852964 ACQ852964 AMM852964 AWI852964 BGE852964 BQA852964 BZW852964 CJS852964 CTO852964 DDK852964 DNG852964 DXC852964 EGY852964 EQU852964 FAQ852964 FKM852964 FUI852964 GEE852964 GOA852964 GXW852964 HHS852964 HRO852964 IBK852964 ILG852964 IVC852964 JEY852964 JOU852964 JYQ852964 KIM852964 KSI852964 LCE852964 LMA852964 LVW852964 MFS852964 MPO852964 MZK852964 NJG852964 NTC852964 OCY852964 OMU852964 OWQ852964 PGM852964 PQI852964 QAE852964 QKA852964 QTW852964 RDS852964 RNO852964 RXK852964 SHG852964 SRC852964 TAY852964 TKU852964 TUQ852964 UEM852964 UOI852964 UYE852964 VIA852964 VRW852964 WBS852964 WLO852964 WVK852964 C918500 IY918500 SU918500 ACQ918500 AMM918500 AWI918500 BGE918500 BQA918500 BZW918500 CJS918500 CTO918500 DDK918500 DNG918500 DXC918500 EGY918500 EQU918500 FAQ918500 FKM918500 FUI918500 GEE918500 GOA918500 GXW918500 HHS918500 HRO918500 IBK918500 ILG918500 IVC918500 JEY918500 JOU918500 JYQ918500 KIM918500 KSI918500 LCE918500 LMA918500 LVW918500 MFS918500 MPO918500 MZK918500 NJG918500 NTC918500 OCY918500 OMU918500 OWQ918500 PGM918500 PQI918500 QAE918500 QKA918500 QTW918500 RDS918500 RNO918500 RXK918500 SHG918500 SRC918500 TAY918500 TKU918500 TUQ918500 UEM918500 UOI918500 UYE918500 VIA918500 VRW918500 WBS918500 WLO918500 WVK918500 C984036 IY984036 SU984036 ACQ984036 AMM984036 AWI984036 BGE984036 BQA984036 BZW984036 CJS984036 CTO984036 DDK984036 DNG984036 DXC984036 EGY984036 EQU984036 FAQ984036 FKM984036 FUI984036 GEE984036 GOA984036 GXW984036 HHS984036 HRO984036 IBK984036 ILG984036 IVC984036 JEY984036 JOU984036 JYQ984036 KIM984036 KSI984036 LCE984036 LMA984036 LVW984036 MFS984036 MPO984036 MZK984036 NJG984036 NTC984036 OCY984036 OMU984036 OWQ984036 PGM984036 PQI984036 QAE984036 QKA984036 QTW984036 RDS984036 RNO984036 RXK984036 SHG984036 SRC984036 TAY984036 TKU984036 TUQ984036 UEM984036 UOI984036 UYE984036 VIA984036 VRW984036 WBS984036 WLO984036 WVK984036 C1060 IY1060 SU1060 ACQ1060 AMM1060 AWI1060 BGE1060 BQA1060 BZW1060 CJS1060 CTO1060 DDK1060 DNG1060 DXC1060 EGY1060 EQU1060 FAQ1060 FKM1060 FUI1060 GEE1060 GOA1060 GXW1060 HHS1060 HRO1060 IBK1060 ILG1060 IVC1060 JEY1060 JOU1060 JYQ1060 KIM1060 KSI1060 LCE1060 LMA1060 LVW1060 MFS1060 MPO1060 MZK1060 NJG1060 NTC1060 OCY1060 OMU1060 OWQ1060 PGM1060 PQI1060 QAE1060 QKA1060 QTW1060 RDS1060 RNO1060 RXK1060 SHG1060 SRC1060 TAY1060 TKU1060 TUQ1060 UEM1060 UOI1060 UYE1060 VIA1060 VRW1060 WBS1060 WLO1060 WVK1060 C66648 IY66648 SU66648 ACQ66648 AMM66648 AWI66648 BGE66648 BQA66648 BZW66648 CJS66648 CTO66648 DDK66648 DNG66648 DXC66648 EGY66648 EQU66648 FAQ66648 FKM66648 FUI66648 GEE66648 GOA66648 GXW66648 HHS66648 HRO66648 IBK66648 ILG66648 IVC66648 JEY66648 JOU66648 JYQ66648 KIM66648 KSI66648 LCE66648 LMA66648 LVW66648 MFS66648 MPO66648 MZK66648 NJG66648 NTC66648 OCY66648 OMU66648 OWQ66648 PGM66648 PQI66648 QAE66648 QKA66648 QTW66648 RDS66648 RNO66648 RXK66648 SHG66648 SRC66648 TAY66648 TKU66648 TUQ66648 UEM66648 UOI66648 UYE66648 VIA66648 VRW66648 WBS66648 WLO66648 WVK66648 C132184 IY132184 SU132184 ACQ132184 AMM132184 AWI132184 BGE132184 BQA132184 BZW132184 CJS132184 CTO132184 DDK132184 DNG132184 DXC132184 EGY132184 EQU132184 FAQ132184 FKM132184 FUI132184 GEE132184 GOA132184 GXW132184 HHS132184 HRO132184 IBK132184 ILG132184 IVC132184 JEY132184 JOU132184 JYQ132184 KIM132184 KSI132184 LCE132184 LMA132184 LVW132184 MFS132184 MPO132184 MZK132184 NJG132184 NTC132184 OCY132184 OMU132184 OWQ132184 PGM132184 PQI132184 QAE132184 QKA132184 QTW132184 RDS132184 RNO132184 RXK132184 SHG132184 SRC132184 TAY132184 TKU132184 TUQ132184 UEM132184 UOI132184 UYE132184 VIA132184 VRW132184 WBS132184 WLO132184 WVK132184 C197720 IY197720 SU197720 ACQ197720 AMM197720 AWI197720 BGE197720 BQA197720 BZW197720 CJS197720 CTO197720 DDK197720 DNG197720 DXC197720 EGY197720 EQU197720 FAQ197720 FKM197720 FUI197720 GEE197720 GOA197720 GXW197720 HHS197720 HRO197720 IBK197720 ILG197720 IVC197720 JEY197720 JOU197720 JYQ197720 KIM197720 KSI197720 LCE197720 LMA197720 LVW197720 MFS197720 MPO197720 MZK197720 NJG197720 NTC197720 OCY197720 OMU197720 OWQ197720 PGM197720 PQI197720 QAE197720 QKA197720 QTW197720 RDS197720 RNO197720 RXK197720 SHG197720 SRC197720 TAY197720 TKU197720 TUQ197720 UEM197720 UOI197720 UYE197720 VIA197720 VRW197720 WBS197720 WLO197720 WVK197720 C263256 IY263256 SU263256 ACQ263256 AMM263256 AWI263256 BGE263256 BQA263256 BZW263256 CJS263256 CTO263256 DDK263256 DNG263256 DXC263256 EGY263256 EQU263256 FAQ263256 FKM263256 FUI263256 GEE263256 GOA263256 GXW263256 HHS263256 HRO263256 IBK263256 ILG263256 IVC263256 JEY263256 JOU263256 JYQ263256 KIM263256 KSI263256 LCE263256 LMA263256 LVW263256 MFS263256 MPO263256 MZK263256 NJG263256 NTC263256 OCY263256 OMU263256 OWQ263256 PGM263256 PQI263256 QAE263256 QKA263256 QTW263256 RDS263256 RNO263256 RXK263256 SHG263256 SRC263256 TAY263256 TKU263256 TUQ263256 UEM263256 UOI263256 UYE263256 VIA263256 VRW263256 WBS263256 WLO263256 WVK263256 C328792 IY328792 SU328792 ACQ328792 AMM328792 AWI328792 BGE328792 BQA328792 BZW328792 CJS328792 CTO328792 DDK328792 DNG328792 DXC328792 EGY328792 EQU328792 FAQ328792 FKM328792 FUI328792 GEE328792 GOA328792 GXW328792 HHS328792 HRO328792 IBK328792 ILG328792 IVC328792 JEY328792 JOU328792 JYQ328792 KIM328792 KSI328792 LCE328792 LMA328792 LVW328792 MFS328792 MPO328792 MZK328792 NJG328792 NTC328792 OCY328792 OMU328792 OWQ328792 PGM328792 PQI328792 QAE328792 QKA328792 QTW328792 RDS328792 RNO328792 RXK328792 SHG328792 SRC328792 TAY328792 TKU328792 TUQ328792 UEM328792 UOI328792 UYE328792 VIA328792 VRW328792 WBS328792 WLO328792 WVK328792 C394328 IY394328 SU394328 ACQ394328 AMM394328 AWI394328 BGE394328 BQA394328 BZW394328 CJS394328 CTO394328 DDK394328 DNG394328 DXC394328 EGY394328 EQU394328 FAQ394328 FKM394328 FUI394328 GEE394328 GOA394328 GXW394328 HHS394328 HRO394328 IBK394328 ILG394328 IVC394328 JEY394328 JOU394328 JYQ394328 KIM394328 KSI394328 LCE394328 LMA394328 LVW394328 MFS394328 MPO394328 MZK394328 NJG394328 NTC394328 OCY394328 OMU394328 OWQ394328 PGM394328 PQI394328 QAE394328 QKA394328 QTW394328 RDS394328 RNO394328 RXK394328 SHG394328 SRC394328 TAY394328 TKU394328 TUQ394328 UEM394328 UOI394328 UYE394328 VIA394328 VRW394328 WBS394328 WLO394328 WVK394328 C459864 IY459864 SU459864 ACQ459864 AMM459864 AWI459864 BGE459864 BQA459864 BZW459864 CJS459864 CTO459864 DDK459864 DNG459864 DXC459864 EGY459864 EQU459864 FAQ459864 FKM459864 FUI459864 GEE459864 GOA459864 GXW459864 HHS459864 HRO459864 IBK459864 ILG459864 IVC459864 JEY459864 JOU459864 JYQ459864 KIM459864 KSI459864 LCE459864 LMA459864 LVW459864 MFS459864 MPO459864 MZK459864 NJG459864 NTC459864 OCY459864 OMU459864 OWQ459864 PGM459864 PQI459864 QAE459864 QKA459864 QTW459864 RDS459864 RNO459864 RXK459864 SHG459864 SRC459864 TAY459864 TKU459864 TUQ459864 UEM459864 UOI459864 UYE459864 VIA459864 VRW459864 WBS459864 WLO459864 WVK459864 C525400 IY525400 SU525400 ACQ525400 AMM525400 AWI525400 BGE525400 BQA525400 BZW525400 CJS525400 CTO525400 DDK525400 DNG525400 DXC525400 EGY525400 EQU525400 FAQ525400 FKM525400 FUI525400 GEE525400 GOA525400 GXW525400 HHS525400 HRO525400 IBK525400 ILG525400 IVC525400 JEY525400 JOU525400 JYQ525400 KIM525400 KSI525400 LCE525400 LMA525400 LVW525400 MFS525400 MPO525400 MZK525400 NJG525400 NTC525400 OCY525400 OMU525400 OWQ525400 PGM525400 PQI525400 QAE525400 QKA525400 QTW525400 RDS525400 RNO525400 RXK525400 SHG525400 SRC525400 TAY525400 TKU525400 TUQ525400 UEM525400 UOI525400 UYE525400 VIA525400 VRW525400 WBS525400 WLO525400 WVK525400 C590936 IY590936 SU590936 ACQ590936 AMM590936 AWI590936 BGE590936 BQA590936 BZW590936 CJS590936 CTO590936 DDK590936 DNG590936 DXC590936 EGY590936 EQU590936 FAQ590936 FKM590936 FUI590936 GEE590936 GOA590936 GXW590936 HHS590936 HRO590936 IBK590936 ILG590936 IVC590936 JEY590936 JOU590936 JYQ590936 KIM590936 KSI590936 LCE590936 LMA590936 LVW590936 MFS590936 MPO590936 MZK590936 NJG590936 NTC590936 OCY590936 OMU590936 OWQ590936 PGM590936 PQI590936 QAE590936 QKA590936 QTW590936 RDS590936 RNO590936 RXK590936 SHG590936 SRC590936 TAY590936 TKU590936 TUQ590936 UEM590936 UOI590936 UYE590936 VIA590936 VRW590936 WBS590936 WLO590936 WVK590936 C656472 IY656472 SU656472 ACQ656472 AMM656472 AWI656472 BGE656472 BQA656472 BZW656472 CJS656472 CTO656472 DDK656472 DNG656472 DXC656472 EGY656472 EQU656472 FAQ656472 FKM656472 FUI656472 GEE656472 GOA656472 GXW656472 HHS656472 HRO656472 IBK656472 ILG656472 IVC656472 JEY656472 JOU656472 JYQ656472 KIM656472 KSI656472 LCE656472 LMA656472 LVW656472 MFS656472 MPO656472 MZK656472 NJG656472 NTC656472 OCY656472 OMU656472 OWQ656472 PGM656472 PQI656472 QAE656472 QKA656472 QTW656472 RDS656472 RNO656472 RXK656472 SHG656472 SRC656472 TAY656472 TKU656472 TUQ656472 UEM656472 UOI656472 UYE656472 VIA656472 VRW656472 WBS656472 WLO656472 WVK656472 C722008 IY722008 SU722008 ACQ722008 AMM722008 AWI722008 BGE722008 BQA722008 BZW722008 CJS722008 CTO722008 DDK722008 DNG722008 DXC722008 EGY722008 EQU722008 FAQ722008 FKM722008 FUI722008 GEE722008 GOA722008 GXW722008 HHS722008 HRO722008 IBK722008 ILG722008 IVC722008 JEY722008 JOU722008 JYQ722008 KIM722008 KSI722008 LCE722008 LMA722008 LVW722008 MFS722008 MPO722008 MZK722008 NJG722008 NTC722008 OCY722008 OMU722008 OWQ722008 PGM722008 PQI722008 QAE722008 QKA722008 QTW722008 RDS722008 RNO722008 RXK722008 SHG722008 SRC722008 TAY722008 TKU722008 TUQ722008 UEM722008 UOI722008 UYE722008 VIA722008 VRW722008 WBS722008 WLO722008 WVK722008 C787544 IY787544 SU787544 ACQ787544 AMM787544 AWI787544 BGE787544 BQA787544 BZW787544 CJS787544 CTO787544 DDK787544 DNG787544 DXC787544 EGY787544 EQU787544 FAQ787544 FKM787544 FUI787544 GEE787544 GOA787544 GXW787544 HHS787544 HRO787544 IBK787544 ILG787544 IVC787544 JEY787544 JOU787544 JYQ787544 KIM787544 KSI787544 LCE787544 LMA787544 LVW787544 MFS787544 MPO787544 MZK787544 NJG787544 NTC787544 OCY787544 OMU787544 OWQ787544 PGM787544 PQI787544 QAE787544 QKA787544 QTW787544 RDS787544 RNO787544 RXK787544 SHG787544 SRC787544 TAY787544 TKU787544 TUQ787544 UEM787544 UOI787544 UYE787544 VIA787544 VRW787544 WBS787544 WLO787544 WVK787544 C853080 IY853080 SU853080 ACQ853080 AMM853080 AWI853080 BGE853080 BQA853080 BZW853080 CJS853080 CTO853080 DDK853080 DNG853080 DXC853080 EGY853080 EQU853080 FAQ853080 FKM853080 FUI853080 GEE853080 GOA853080 GXW853080 HHS853080 HRO853080 IBK853080 ILG853080 IVC853080 JEY853080 JOU853080 JYQ853080 KIM853080 KSI853080 LCE853080 LMA853080 LVW853080 MFS853080 MPO853080 MZK853080 NJG853080 NTC853080 OCY853080 OMU853080 OWQ853080 PGM853080 PQI853080 QAE853080 QKA853080 QTW853080 RDS853080 RNO853080 RXK853080 SHG853080 SRC853080 TAY853080 TKU853080 TUQ853080 UEM853080 UOI853080 UYE853080 VIA853080 VRW853080 WBS853080 WLO853080 WVK853080 C918616 IY918616 SU918616 ACQ918616 AMM918616 AWI918616 BGE918616 BQA918616 BZW918616 CJS918616 CTO918616 DDK918616 DNG918616 DXC918616 EGY918616 EQU918616 FAQ918616 FKM918616 FUI918616 GEE918616 GOA918616 GXW918616 HHS918616 HRO918616 IBK918616 ILG918616 IVC918616 JEY918616 JOU918616 JYQ918616 KIM918616 KSI918616 LCE918616 LMA918616 LVW918616 MFS918616 MPO918616 MZK918616 NJG918616 NTC918616 OCY918616 OMU918616 OWQ918616 PGM918616 PQI918616 QAE918616 QKA918616 QTW918616 RDS918616 RNO918616 RXK918616 SHG918616 SRC918616 TAY918616 TKU918616 TUQ918616 UEM918616 UOI918616 UYE918616 VIA918616 VRW918616 WBS918616 WLO918616 WVK918616 C984152 IY984152 SU984152 ACQ984152 AMM984152 AWI984152 BGE984152 BQA984152 BZW984152 CJS984152 CTO984152 DDK984152 DNG984152 DXC984152 EGY984152 EQU984152 FAQ984152 FKM984152 FUI984152 GEE984152 GOA984152 GXW984152 HHS984152 HRO984152 IBK984152 ILG984152 IVC984152 JEY984152 JOU984152 JYQ984152 KIM984152 KSI984152 LCE984152 LMA984152 LVW984152 MFS984152 MPO984152 MZK984152 NJG984152 NTC984152 OCY984152 OMU984152 OWQ984152 PGM984152 PQI984152 QAE984152 QKA984152 QTW984152 RDS984152 RNO984152 RXK984152 SHG984152 SRC984152 TAY984152 TKU984152 TUQ984152 UEM984152 UOI984152 UYE984152 VIA984152 VRW984152 WBS984152 WLO984152 WVK984152 C1062:C1063 IY1062:IY1063 SU1062:SU1063 ACQ1062:ACQ1063 AMM1062:AMM1063 AWI1062:AWI1063 BGE1062:BGE1063 BQA1062:BQA1063 BZW1062:BZW1063 CJS1062:CJS1063 CTO1062:CTO1063 DDK1062:DDK1063 DNG1062:DNG1063 DXC1062:DXC1063 EGY1062:EGY1063 EQU1062:EQU1063 FAQ1062:FAQ1063 FKM1062:FKM1063 FUI1062:FUI1063 GEE1062:GEE1063 GOA1062:GOA1063 GXW1062:GXW1063 HHS1062:HHS1063 HRO1062:HRO1063 IBK1062:IBK1063 ILG1062:ILG1063 IVC1062:IVC1063 JEY1062:JEY1063 JOU1062:JOU1063 JYQ1062:JYQ1063 KIM1062:KIM1063 KSI1062:KSI1063 LCE1062:LCE1063 LMA1062:LMA1063 LVW1062:LVW1063 MFS1062:MFS1063 MPO1062:MPO1063 MZK1062:MZK1063 NJG1062:NJG1063 NTC1062:NTC1063 OCY1062:OCY1063 OMU1062:OMU1063 OWQ1062:OWQ1063 PGM1062:PGM1063 PQI1062:PQI1063 QAE1062:QAE1063 QKA1062:QKA1063 QTW1062:QTW1063 RDS1062:RDS1063 RNO1062:RNO1063 RXK1062:RXK1063 SHG1062:SHG1063 SRC1062:SRC1063 TAY1062:TAY1063 TKU1062:TKU1063 TUQ1062:TUQ1063 UEM1062:UEM1063 UOI1062:UOI1063 UYE1062:UYE1063 VIA1062:VIA1063 VRW1062:VRW1063 WBS1062:WBS1063 WLO1062:WLO1063 WVK1062:WVK1063 C66650:C66651 IY66650:IY66651 SU66650:SU66651 ACQ66650:ACQ66651 AMM66650:AMM66651 AWI66650:AWI66651 BGE66650:BGE66651 BQA66650:BQA66651 BZW66650:BZW66651 CJS66650:CJS66651 CTO66650:CTO66651 DDK66650:DDK66651 DNG66650:DNG66651 DXC66650:DXC66651 EGY66650:EGY66651 EQU66650:EQU66651 FAQ66650:FAQ66651 FKM66650:FKM66651 FUI66650:FUI66651 GEE66650:GEE66651 GOA66650:GOA66651 GXW66650:GXW66651 HHS66650:HHS66651 HRO66650:HRO66651 IBK66650:IBK66651 ILG66650:ILG66651 IVC66650:IVC66651 JEY66650:JEY66651 JOU66650:JOU66651 JYQ66650:JYQ66651 KIM66650:KIM66651 KSI66650:KSI66651 LCE66650:LCE66651 LMA66650:LMA66651 LVW66650:LVW66651 MFS66650:MFS66651 MPO66650:MPO66651 MZK66650:MZK66651 NJG66650:NJG66651 NTC66650:NTC66651 OCY66650:OCY66651 OMU66650:OMU66651 OWQ66650:OWQ66651 PGM66650:PGM66651 PQI66650:PQI66651 QAE66650:QAE66651 QKA66650:QKA66651 QTW66650:QTW66651 RDS66650:RDS66651 RNO66650:RNO66651 RXK66650:RXK66651 SHG66650:SHG66651 SRC66650:SRC66651 TAY66650:TAY66651 TKU66650:TKU66651 TUQ66650:TUQ66651 UEM66650:UEM66651 UOI66650:UOI66651 UYE66650:UYE66651 VIA66650:VIA66651 VRW66650:VRW66651 WBS66650:WBS66651 WLO66650:WLO66651 WVK66650:WVK66651 C132186:C132187 IY132186:IY132187 SU132186:SU132187 ACQ132186:ACQ132187 AMM132186:AMM132187 AWI132186:AWI132187 BGE132186:BGE132187 BQA132186:BQA132187 BZW132186:BZW132187 CJS132186:CJS132187 CTO132186:CTO132187 DDK132186:DDK132187 DNG132186:DNG132187 DXC132186:DXC132187 EGY132186:EGY132187 EQU132186:EQU132187 FAQ132186:FAQ132187 FKM132186:FKM132187 FUI132186:FUI132187 GEE132186:GEE132187 GOA132186:GOA132187 GXW132186:GXW132187 HHS132186:HHS132187 HRO132186:HRO132187 IBK132186:IBK132187 ILG132186:ILG132187 IVC132186:IVC132187 JEY132186:JEY132187 JOU132186:JOU132187 JYQ132186:JYQ132187 KIM132186:KIM132187 KSI132186:KSI132187 LCE132186:LCE132187 LMA132186:LMA132187 LVW132186:LVW132187 MFS132186:MFS132187 MPO132186:MPO132187 MZK132186:MZK132187 NJG132186:NJG132187 NTC132186:NTC132187 OCY132186:OCY132187 OMU132186:OMU132187 OWQ132186:OWQ132187 PGM132186:PGM132187 PQI132186:PQI132187 QAE132186:QAE132187 QKA132186:QKA132187 QTW132186:QTW132187 RDS132186:RDS132187 RNO132186:RNO132187 RXK132186:RXK132187 SHG132186:SHG132187 SRC132186:SRC132187 TAY132186:TAY132187 TKU132186:TKU132187 TUQ132186:TUQ132187 UEM132186:UEM132187 UOI132186:UOI132187 UYE132186:UYE132187 VIA132186:VIA132187 VRW132186:VRW132187 WBS132186:WBS132187 WLO132186:WLO132187 WVK132186:WVK132187 C197722:C197723 IY197722:IY197723 SU197722:SU197723 ACQ197722:ACQ197723 AMM197722:AMM197723 AWI197722:AWI197723 BGE197722:BGE197723 BQA197722:BQA197723 BZW197722:BZW197723 CJS197722:CJS197723 CTO197722:CTO197723 DDK197722:DDK197723 DNG197722:DNG197723 DXC197722:DXC197723 EGY197722:EGY197723 EQU197722:EQU197723 FAQ197722:FAQ197723 FKM197722:FKM197723 FUI197722:FUI197723 GEE197722:GEE197723 GOA197722:GOA197723 GXW197722:GXW197723 HHS197722:HHS197723 HRO197722:HRO197723 IBK197722:IBK197723 ILG197722:ILG197723 IVC197722:IVC197723 JEY197722:JEY197723 JOU197722:JOU197723 JYQ197722:JYQ197723 KIM197722:KIM197723 KSI197722:KSI197723 LCE197722:LCE197723 LMA197722:LMA197723 LVW197722:LVW197723 MFS197722:MFS197723 MPO197722:MPO197723 MZK197722:MZK197723 NJG197722:NJG197723 NTC197722:NTC197723 OCY197722:OCY197723 OMU197722:OMU197723 OWQ197722:OWQ197723 PGM197722:PGM197723 PQI197722:PQI197723 QAE197722:QAE197723 QKA197722:QKA197723 QTW197722:QTW197723 RDS197722:RDS197723 RNO197722:RNO197723 RXK197722:RXK197723 SHG197722:SHG197723 SRC197722:SRC197723 TAY197722:TAY197723 TKU197722:TKU197723 TUQ197722:TUQ197723 UEM197722:UEM197723 UOI197722:UOI197723 UYE197722:UYE197723 VIA197722:VIA197723 VRW197722:VRW197723 WBS197722:WBS197723 WLO197722:WLO197723 WVK197722:WVK197723 C263258:C263259 IY263258:IY263259 SU263258:SU263259 ACQ263258:ACQ263259 AMM263258:AMM263259 AWI263258:AWI263259 BGE263258:BGE263259 BQA263258:BQA263259 BZW263258:BZW263259 CJS263258:CJS263259 CTO263258:CTO263259 DDK263258:DDK263259 DNG263258:DNG263259 DXC263258:DXC263259 EGY263258:EGY263259 EQU263258:EQU263259 FAQ263258:FAQ263259 FKM263258:FKM263259 FUI263258:FUI263259 GEE263258:GEE263259 GOA263258:GOA263259 GXW263258:GXW263259 HHS263258:HHS263259 HRO263258:HRO263259 IBK263258:IBK263259 ILG263258:ILG263259 IVC263258:IVC263259 JEY263258:JEY263259 JOU263258:JOU263259 JYQ263258:JYQ263259 KIM263258:KIM263259 KSI263258:KSI263259 LCE263258:LCE263259 LMA263258:LMA263259 LVW263258:LVW263259 MFS263258:MFS263259 MPO263258:MPO263259 MZK263258:MZK263259 NJG263258:NJG263259 NTC263258:NTC263259 OCY263258:OCY263259 OMU263258:OMU263259 OWQ263258:OWQ263259 PGM263258:PGM263259 PQI263258:PQI263259 QAE263258:QAE263259 QKA263258:QKA263259 QTW263258:QTW263259 RDS263258:RDS263259 RNO263258:RNO263259 RXK263258:RXK263259 SHG263258:SHG263259 SRC263258:SRC263259 TAY263258:TAY263259 TKU263258:TKU263259 TUQ263258:TUQ263259 UEM263258:UEM263259 UOI263258:UOI263259 UYE263258:UYE263259 VIA263258:VIA263259 VRW263258:VRW263259 WBS263258:WBS263259 WLO263258:WLO263259 WVK263258:WVK263259 C328794:C328795 IY328794:IY328795 SU328794:SU328795 ACQ328794:ACQ328795 AMM328794:AMM328795 AWI328794:AWI328795 BGE328794:BGE328795 BQA328794:BQA328795 BZW328794:BZW328795 CJS328794:CJS328795 CTO328794:CTO328795 DDK328794:DDK328795 DNG328794:DNG328795 DXC328794:DXC328795 EGY328794:EGY328795 EQU328794:EQU328795 FAQ328794:FAQ328795 FKM328794:FKM328795 FUI328794:FUI328795 GEE328794:GEE328795 GOA328794:GOA328795 GXW328794:GXW328795 HHS328794:HHS328795 HRO328794:HRO328795 IBK328794:IBK328795 ILG328794:ILG328795 IVC328794:IVC328795 JEY328794:JEY328795 JOU328794:JOU328795 JYQ328794:JYQ328795 KIM328794:KIM328795 KSI328794:KSI328795 LCE328794:LCE328795 LMA328794:LMA328795 LVW328794:LVW328795 MFS328794:MFS328795 MPO328794:MPO328795 MZK328794:MZK328795 NJG328794:NJG328795 NTC328794:NTC328795 OCY328794:OCY328795 OMU328794:OMU328795 OWQ328794:OWQ328795 PGM328794:PGM328795 PQI328794:PQI328795 QAE328794:QAE328795 QKA328794:QKA328795 QTW328794:QTW328795 RDS328794:RDS328795 RNO328794:RNO328795 RXK328794:RXK328795 SHG328794:SHG328795 SRC328794:SRC328795 TAY328794:TAY328795 TKU328794:TKU328795 TUQ328794:TUQ328795 UEM328794:UEM328795 UOI328794:UOI328795 UYE328794:UYE328795 VIA328794:VIA328795 VRW328794:VRW328795 WBS328794:WBS328795 WLO328794:WLO328795 WVK328794:WVK328795 C394330:C394331 IY394330:IY394331 SU394330:SU394331 ACQ394330:ACQ394331 AMM394330:AMM394331 AWI394330:AWI394331 BGE394330:BGE394331 BQA394330:BQA394331 BZW394330:BZW394331 CJS394330:CJS394331 CTO394330:CTO394331 DDK394330:DDK394331 DNG394330:DNG394331 DXC394330:DXC394331 EGY394330:EGY394331 EQU394330:EQU394331 FAQ394330:FAQ394331 FKM394330:FKM394331 FUI394330:FUI394331 GEE394330:GEE394331 GOA394330:GOA394331 GXW394330:GXW394331 HHS394330:HHS394331 HRO394330:HRO394331 IBK394330:IBK394331 ILG394330:ILG394331 IVC394330:IVC394331 JEY394330:JEY394331 JOU394330:JOU394331 JYQ394330:JYQ394331 KIM394330:KIM394331 KSI394330:KSI394331 LCE394330:LCE394331 LMA394330:LMA394331 LVW394330:LVW394331 MFS394330:MFS394331 MPO394330:MPO394331 MZK394330:MZK394331 NJG394330:NJG394331 NTC394330:NTC394331 OCY394330:OCY394331 OMU394330:OMU394331 OWQ394330:OWQ394331 PGM394330:PGM394331 PQI394330:PQI394331 QAE394330:QAE394331 QKA394330:QKA394331 QTW394330:QTW394331 RDS394330:RDS394331 RNO394330:RNO394331 RXK394330:RXK394331 SHG394330:SHG394331 SRC394330:SRC394331 TAY394330:TAY394331 TKU394330:TKU394331 TUQ394330:TUQ394331 UEM394330:UEM394331 UOI394330:UOI394331 UYE394330:UYE394331 VIA394330:VIA394331 VRW394330:VRW394331 WBS394330:WBS394331 WLO394330:WLO394331 WVK394330:WVK394331 C459866:C459867 IY459866:IY459867 SU459866:SU459867 ACQ459866:ACQ459867 AMM459866:AMM459867 AWI459866:AWI459867 BGE459866:BGE459867 BQA459866:BQA459867 BZW459866:BZW459867 CJS459866:CJS459867 CTO459866:CTO459867 DDK459866:DDK459867 DNG459866:DNG459867 DXC459866:DXC459867 EGY459866:EGY459867 EQU459866:EQU459867 FAQ459866:FAQ459867 FKM459866:FKM459867 FUI459866:FUI459867 GEE459866:GEE459867 GOA459866:GOA459867 GXW459866:GXW459867 HHS459866:HHS459867 HRO459866:HRO459867 IBK459866:IBK459867 ILG459866:ILG459867 IVC459866:IVC459867 JEY459866:JEY459867 JOU459866:JOU459867 JYQ459866:JYQ459867 KIM459866:KIM459867 KSI459866:KSI459867 LCE459866:LCE459867 LMA459866:LMA459867 LVW459866:LVW459867 MFS459866:MFS459867 MPO459866:MPO459867 MZK459866:MZK459867 NJG459866:NJG459867 NTC459866:NTC459867 OCY459866:OCY459867 OMU459866:OMU459867 OWQ459866:OWQ459867 PGM459866:PGM459867 PQI459866:PQI459867 QAE459866:QAE459867 QKA459866:QKA459867 QTW459866:QTW459867 RDS459866:RDS459867 RNO459866:RNO459867 RXK459866:RXK459867 SHG459866:SHG459867 SRC459866:SRC459867 TAY459866:TAY459867 TKU459866:TKU459867 TUQ459866:TUQ459867 UEM459866:UEM459867 UOI459866:UOI459867 UYE459866:UYE459867 VIA459866:VIA459867 VRW459866:VRW459867 WBS459866:WBS459867 WLO459866:WLO459867 WVK459866:WVK459867 C525402:C525403 IY525402:IY525403 SU525402:SU525403 ACQ525402:ACQ525403 AMM525402:AMM525403 AWI525402:AWI525403 BGE525402:BGE525403 BQA525402:BQA525403 BZW525402:BZW525403 CJS525402:CJS525403 CTO525402:CTO525403 DDK525402:DDK525403 DNG525402:DNG525403 DXC525402:DXC525403 EGY525402:EGY525403 EQU525402:EQU525403 FAQ525402:FAQ525403 FKM525402:FKM525403 FUI525402:FUI525403 GEE525402:GEE525403 GOA525402:GOA525403 GXW525402:GXW525403 HHS525402:HHS525403 HRO525402:HRO525403 IBK525402:IBK525403 ILG525402:ILG525403 IVC525402:IVC525403 JEY525402:JEY525403 JOU525402:JOU525403 JYQ525402:JYQ525403 KIM525402:KIM525403 KSI525402:KSI525403 LCE525402:LCE525403 LMA525402:LMA525403 LVW525402:LVW525403 MFS525402:MFS525403 MPO525402:MPO525403 MZK525402:MZK525403 NJG525402:NJG525403 NTC525402:NTC525403 OCY525402:OCY525403 OMU525402:OMU525403 OWQ525402:OWQ525403 PGM525402:PGM525403 PQI525402:PQI525403 QAE525402:QAE525403 QKA525402:QKA525403 QTW525402:QTW525403 RDS525402:RDS525403 RNO525402:RNO525403 RXK525402:RXK525403 SHG525402:SHG525403 SRC525402:SRC525403 TAY525402:TAY525403 TKU525402:TKU525403 TUQ525402:TUQ525403 UEM525402:UEM525403 UOI525402:UOI525403 UYE525402:UYE525403 VIA525402:VIA525403 VRW525402:VRW525403 WBS525402:WBS525403 WLO525402:WLO525403 WVK525402:WVK525403 C590938:C590939 IY590938:IY590939 SU590938:SU590939 ACQ590938:ACQ590939 AMM590938:AMM590939 AWI590938:AWI590939 BGE590938:BGE590939 BQA590938:BQA590939 BZW590938:BZW590939 CJS590938:CJS590939 CTO590938:CTO590939 DDK590938:DDK590939 DNG590938:DNG590939 DXC590938:DXC590939 EGY590938:EGY590939 EQU590938:EQU590939 FAQ590938:FAQ590939 FKM590938:FKM590939 FUI590938:FUI590939 GEE590938:GEE590939 GOA590938:GOA590939 GXW590938:GXW590939 HHS590938:HHS590939 HRO590938:HRO590939 IBK590938:IBK590939 ILG590938:ILG590939 IVC590938:IVC590939 JEY590938:JEY590939 JOU590938:JOU590939 JYQ590938:JYQ590939 KIM590938:KIM590939 KSI590938:KSI590939 LCE590938:LCE590939 LMA590938:LMA590939 LVW590938:LVW590939 MFS590938:MFS590939 MPO590938:MPO590939 MZK590938:MZK590939 NJG590938:NJG590939 NTC590938:NTC590939 OCY590938:OCY590939 OMU590938:OMU590939 OWQ590938:OWQ590939 PGM590938:PGM590939 PQI590938:PQI590939 QAE590938:QAE590939 QKA590938:QKA590939 QTW590938:QTW590939 RDS590938:RDS590939 RNO590938:RNO590939 RXK590938:RXK590939 SHG590938:SHG590939 SRC590938:SRC590939 TAY590938:TAY590939 TKU590938:TKU590939 TUQ590938:TUQ590939 UEM590938:UEM590939 UOI590938:UOI590939 UYE590938:UYE590939 VIA590938:VIA590939 VRW590938:VRW590939 WBS590938:WBS590939 WLO590938:WLO590939 WVK590938:WVK590939 C656474:C656475 IY656474:IY656475 SU656474:SU656475 ACQ656474:ACQ656475 AMM656474:AMM656475 AWI656474:AWI656475 BGE656474:BGE656475 BQA656474:BQA656475 BZW656474:BZW656475 CJS656474:CJS656475 CTO656474:CTO656475 DDK656474:DDK656475 DNG656474:DNG656475 DXC656474:DXC656475 EGY656474:EGY656475 EQU656474:EQU656475 FAQ656474:FAQ656475 FKM656474:FKM656475 FUI656474:FUI656475 GEE656474:GEE656475 GOA656474:GOA656475 GXW656474:GXW656475 HHS656474:HHS656475 HRO656474:HRO656475 IBK656474:IBK656475 ILG656474:ILG656475 IVC656474:IVC656475 JEY656474:JEY656475 JOU656474:JOU656475 JYQ656474:JYQ656475 KIM656474:KIM656475 KSI656474:KSI656475 LCE656474:LCE656475 LMA656474:LMA656475 LVW656474:LVW656475 MFS656474:MFS656475 MPO656474:MPO656475 MZK656474:MZK656475 NJG656474:NJG656475 NTC656474:NTC656475 OCY656474:OCY656475 OMU656474:OMU656475 OWQ656474:OWQ656475 PGM656474:PGM656475 PQI656474:PQI656475 QAE656474:QAE656475 QKA656474:QKA656475 QTW656474:QTW656475 RDS656474:RDS656475 RNO656474:RNO656475 RXK656474:RXK656475 SHG656474:SHG656475 SRC656474:SRC656475 TAY656474:TAY656475 TKU656474:TKU656475 TUQ656474:TUQ656475 UEM656474:UEM656475 UOI656474:UOI656475 UYE656474:UYE656475 VIA656474:VIA656475 VRW656474:VRW656475 WBS656474:WBS656475 WLO656474:WLO656475 WVK656474:WVK656475 C722010:C722011 IY722010:IY722011 SU722010:SU722011 ACQ722010:ACQ722011 AMM722010:AMM722011 AWI722010:AWI722011 BGE722010:BGE722011 BQA722010:BQA722011 BZW722010:BZW722011 CJS722010:CJS722011 CTO722010:CTO722011 DDK722010:DDK722011 DNG722010:DNG722011 DXC722010:DXC722011 EGY722010:EGY722011 EQU722010:EQU722011 FAQ722010:FAQ722011 FKM722010:FKM722011 FUI722010:FUI722011 GEE722010:GEE722011 GOA722010:GOA722011 GXW722010:GXW722011 HHS722010:HHS722011 HRO722010:HRO722011 IBK722010:IBK722011 ILG722010:ILG722011 IVC722010:IVC722011 JEY722010:JEY722011 JOU722010:JOU722011 JYQ722010:JYQ722011 KIM722010:KIM722011 KSI722010:KSI722011 LCE722010:LCE722011 LMA722010:LMA722011 LVW722010:LVW722011 MFS722010:MFS722011 MPO722010:MPO722011 MZK722010:MZK722011 NJG722010:NJG722011 NTC722010:NTC722011 OCY722010:OCY722011 OMU722010:OMU722011 OWQ722010:OWQ722011 PGM722010:PGM722011 PQI722010:PQI722011 QAE722010:QAE722011 QKA722010:QKA722011 QTW722010:QTW722011 RDS722010:RDS722011 RNO722010:RNO722011 RXK722010:RXK722011 SHG722010:SHG722011 SRC722010:SRC722011 TAY722010:TAY722011 TKU722010:TKU722011 TUQ722010:TUQ722011 UEM722010:UEM722011 UOI722010:UOI722011 UYE722010:UYE722011 VIA722010:VIA722011 VRW722010:VRW722011 WBS722010:WBS722011 WLO722010:WLO722011 WVK722010:WVK722011 C787546:C787547 IY787546:IY787547 SU787546:SU787547 ACQ787546:ACQ787547 AMM787546:AMM787547 AWI787546:AWI787547 BGE787546:BGE787547 BQA787546:BQA787547 BZW787546:BZW787547 CJS787546:CJS787547 CTO787546:CTO787547 DDK787546:DDK787547 DNG787546:DNG787547 DXC787546:DXC787547 EGY787546:EGY787547 EQU787546:EQU787547 FAQ787546:FAQ787547 FKM787546:FKM787547 FUI787546:FUI787547 GEE787546:GEE787547 GOA787546:GOA787547 GXW787546:GXW787547 HHS787546:HHS787547 HRO787546:HRO787547 IBK787546:IBK787547 ILG787546:ILG787547 IVC787546:IVC787547 JEY787546:JEY787547 JOU787546:JOU787547 JYQ787546:JYQ787547 KIM787546:KIM787547 KSI787546:KSI787547 LCE787546:LCE787547 LMA787546:LMA787547 LVW787546:LVW787547 MFS787546:MFS787547 MPO787546:MPO787547 MZK787546:MZK787547 NJG787546:NJG787547 NTC787546:NTC787547 OCY787546:OCY787547 OMU787546:OMU787547 OWQ787546:OWQ787547 PGM787546:PGM787547 PQI787546:PQI787547 QAE787546:QAE787547 QKA787546:QKA787547 QTW787546:QTW787547 RDS787546:RDS787547 RNO787546:RNO787547 RXK787546:RXK787547 SHG787546:SHG787547 SRC787546:SRC787547 TAY787546:TAY787547 TKU787546:TKU787547 TUQ787546:TUQ787547 UEM787546:UEM787547 UOI787546:UOI787547 UYE787546:UYE787547 VIA787546:VIA787547 VRW787546:VRW787547 WBS787546:WBS787547 WLO787546:WLO787547 WVK787546:WVK787547 C853082:C853083 IY853082:IY853083 SU853082:SU853083 ACQ853082:ACQ853083 AMM853082:AMM853083 AWI853082:AWI853083 BGE853082:BGE853083 BQA853082:BQA853083 BZW853082:BZW853083 CJS853082:CJS853083 CTO853082:CTO853083 DDK853082:DDK853083 DNG853082:DNG853083 DXC853082:DXC853083 EGY853082:EGY853083 EQU853082:EQU853083 FAQ853082:FAQ853083 FKM853082:FKM853083 FUI853082:FUI853083 GEE853082:GEE853083 GOA853082:GOA853083 GXW853082:GXW853083 HHS853082:HHS853083 HRO853082:HRO853083 IBK853082:IBK853083 ILG853082:ILG853083 IVC853082:IVC853083 JEY853082:JEY853083 JOU853082:JOU853083 JYQ853082:JYQ853083 KIM853082:KIM853083 KSI853082:KSI853083 LCE853082:LCE853083 LMA853082:LMA853083 LVW853082:LVW853083 MFS853082:MFS853083 MPO853082:MPO853083 MZK853082:MZK853083 NJG853082:NJG853083 NTC853082:NTC853083 OCY853082:OCY853083 OMU853082:OMU853083 OWQ853082:OWQ853083 PGM853082:PGM853083 PQI853082:PQI853083 QAE853082:QAE853083 QKA853082:QKA853083 QTW853082:QTW853083 RDS853082:RDS853083 RNO853082:RNO853083 RXK853082:RXK853083 SHG853082:SHG853083 SRC853082:SRC853083 TAY853082:TAY853083 TKU853082:TKU853083 TUQ853082:TUQ853083 UEM853082:UEM853083 UOI853082:UOI853083 UYE853082:UYE853083 VIA853082:VIA853083 VRW853082:VRW853083 WBS853082:WBS853083 WLO853082:WLO853083 WVK853082:WVK853083 C918618:C918619 IY918618:IY918619 SU918618:SU918619 ACQ918618:ACQ918619 AMM918618:AMM918619 AWI918618:AWI918619 BGE918618:BGE918619 BQA918618:BQA918619 BZW918618:BZW918619 CJS918618:CJS918619 CTO918618:CTO918619 DDK918618:DDK918619 DNG918618:DNG918619 DXC918618:DXC918619 EGY918618:EGY918619 EQU918618:EQU918619 FAQ918618:FAQ918619 FKM918618:FKM918619 FUI918618:FUI918619 GEE918618:GEE918619 GOA918618:GOA918619 GXW918618:GXW918619 HHS918618:HHS918619 HRO918618:HRO918619 IBK918618:IBK918619 ILG918618:ILG918619 IVC918618:IVC918619 JEY918618:JEY918619 JOU918618:JOU918619 JYQ918618:JYQ918619 KIM918618:KIM918619 KSI918618:KSI918619 LCE918618:LCE918619 LMA918618:LMA918619 LVW918618:LVW918619 MFS918618:MFS918619 MPO918618:MPO918619 MZK918618:MZK918619 NJG918618:NJG918619 NTC918618:NTC918619 OCY918618:OCY918619 OMU918618:OMU918619 OWQ918618:OWQ918619 PGM918618:PGM918619 PQI918618:PQI918619 QAE918618:QAE918619 QKA918618:QKA918619 QTW918618:QTW918619 RDS918618:RDS918619 RNO918618:RNO918619 RXK918618:RXK918619 SHG918618:SHG918619 SRC918618:SRC918619 TAY918618:TAY918619 TKU918618:TKU918619 TUQ918618:TUQ918619 UEM918618:UEM918619 UOI918618:UOI918619 UYE918618:UYE918619 VIA918618:VIA918619 VRW918618:VRW918619 WBS918618:WBS918619 WLO918618:WLO918619 WVK918618:WVK918619 C984154:C984155 IY984154:IY984155 SU984154:SU984155 ACQ984154:ACQ984155 AMM984154:AMM984155 AWI984154:AWI984155 BGE984154:BGE984155 BQA984154:BQA984155 BZW984154:BZW984155 CJS984154:CJS984155 CTO984154:CTO984155 DDK984154:DDK984155 DNG984154:DNG984155 DXC984154:DXC984155 EGY984154:EGY984155 EQU984154:EQU984155 FAQ984154:FAQ984155 FKM984154:FKM984155 FUI984154:FUI984155 GEE984154:GEE984155 GOA984154:GOA984155 GXW984154:GXW984155 HHS984154:HHS984155 HRO984154:HRO984155 IBK984154:IBK984155 ILG984154:ILG984155 IVC984154:IVC984155 JEY984154:JEY984155 JOU984154:JOU984155 JYQ984154:JYQ984155 KIM984154:KIM984155 KSI984154:KSI984155 LCE984154:LCE984155 LMA984154:LMA984155 LVW984154:LVW984155 MFS984154:MFS984155 MPO984154:MPO984155 MZK984154:MZK984155 NJG984154:NJG984155 NTC984154:NTC984155 OCY984154:OCY984155 OMU984154:OMU984155 OWQ984154:OWQ984155 PGM984154:PGM984155 PQI984154:PQI984155 QAE984154:QAE984155 QKA984154:QKA984155 QTW984154:QTW984155 RDS984154:RDS984155 RNO984154:RNO984155 RXK984154:RXK984155 SHG984154:SHG984155 SRC984154:SRC984155 TAY984154:TAY984155 TKU984154:TKU984155 TUQ984154:TUQ984155 UEM984154:UEM984155 UOI984154:UOI984155 UYE984154:UYE984155 VIA984154:VIA984155 VRW984154:VRW984155 WBS984154:WBS984155 WLO984154:WLO984155 WVK984154:WVK984155 C1065:C1070 IY1065:IY1070 SU1065:SU1070 ACQ1065:ACQ1070 AMM1065:AMM1070 AWI1065:AWI1070 BGE1065:BGE1070 BQA1065:BQA1070 BZW1065:BZW1070 CJS1065:CJS1070 CTO1065:CTO1070 DDK1065:DDK1070 DNG1065:DNG1070 DXC1065:DXC1070 EGY1065:EGY1070 EQU1065:EQU1070 FAQ1065:FAQ1070 FKM1065:FKM1070 FUI1065:FUI1070 GEE1065:GEE1070 GOA1065:GOA1070 GXW1065:GXW1070 HHS1065:HHS1070 HRO1065:HRO1070 IBK1065:IBK1070 ILG1065:ILG1070 IVC1065:IVC1070 JEY1065:JEY1070 JOU1065:JOU1070 JYQ1065:JYQ1070 KIM1065:KIM1070 KSI1065:KSI1070 LCE1065:LCE1070 LMA1065:LMA1070 LVW1065:LVW1070 MFS1065:MFS1070 MPO1065:MPO1070 MZK1065:MZK1070 NJG1065:NJG1070 NTC1065:NTC1070 OCY1065:OCY1070 OMU1065:OMU1070 OWQ1065:OWQ1070 PGM1065:PGM1070 PQI1065:PQI1070 QAE1065:QAE1070 QKA1065:QKA1070 QTW1065:QTW1070 RDS1065:RDS1070 RNO1065:RNO1070 RXK1065:RXK1070 SHG1065:SHG1070 SRC1065:SRC1070 TAY1065:TAY1070 TKU1065:TKU1070 TUQ1065:TUQ1070 UEM1065:UEM1070 UOI1065:UOI1070 UYE1065:UYE1070 VIA1065:VIA1070 VRW1065:VRW1070 WBS1065:WBS1070 WLO1065:WLO1070 WVK1065:WVK1070 C66653:C66658 IY66653:IY66658 SU66653:SU66658 ACQ66653:ACQ66658 AMM66653:AMM66658 AWI66653:AWI66658 BGE66653:BGE66658 BQA66653:BQA66658 BZW66653:BZW66658 CJS66653:CJS66658 CTO66653:CTO66658 DDK66653:DDK66658 DNG66653:DNG66658 DXC66653:DXC66658 EGY66653:EGY66658 EQU66653:EQU66658 FAQ66653:FAQ66658 FKM66653:FKM66658 FUI66653:FUI66658 GEE66653:GEE66658 GOA66653:GOA66658 GXW66653:GXW66658 HHS66653:HHS66658 HRO66653:HRO66658 IBK66653:IBK66658 ILG66653:ILG66658 IVC66653:IVC66658 JEY66653:JEY66658 JOU66653:JOU66658 JYQ66653:JYQ66658 KIM66653:KIM66658 KSI66653:KSI66658 LCE66653:LCE66658 LMA66653:LMA66658 LVW66653:LVW66658 MFS66653:MFS66658 MPO66653:MPO66658 MZK66653:MZK66658 NJG66653:NJG66658 NTC66653:NTC66658 OCY66653:OCY66658 OMU66653:OMU66658 OWQ66653:OWQ66658 PGM66653:PGM66658 PQI66653:PQI66658 QAE66653:QAE66658 QKA66653:QKA66658 QTW66653:QTW66658 RDS66653:RDS66658 RNO66653:RNO66658 RXK66653:RXK66658 SHG66653:SHG66658 SRC66653:SRC66658 TAY66653:TAY66658 TKU66653:TKU66658 TUQ66653:TUQ66658 UEM66653:UEM66658 UOI66653:UOI66658 UYE66653:UYE66658 VIA66653:VIA66658 VRW66653:VRW66658 WBS66653:WBS66658 WLO66653:WLO66658 WVK66653:WVK66658 C132189:C132194 IY132189:IY132194 SU132189:SU132194 ACQ132189:ACQ132194 AMM132189:AMM132194 AWI132189:AWI132194 BGE132189:BGE132194 BQA132189:BQA132194 BZW132189:BZW132194 CJS132189:CJS132194 CTO132189:CTO132194 DDK132189:DDK132194 DNG132189:DNG132194 DXC132189:DXC132194 EGY132189:EGY132194 EQU132189:EQU132194 FAQ132189:FAQ132194 FKM132189:FKM132194 FUI132189:FUI132194 GEE132189:GEE132194 GOA132189:GOA132194 GXW132189:GXW132194 HHS132189:HHS132194 HRO132189:HRO132194 IBK132189:IBK132194 ILG132189:ILG132194 IVC132189:IVC132194 JEY132189:JEY132194 JOU132189:JOU132194 JYQ132189:JYQ132194 KIM132189:KIM132194 KSI132189:KSI132194 LCE132189:LCE132194 LMA132189:LMA132194 LVW132189:LVW132194 MFS132189:MFS132194 MPO132189:MPO132194 MZK132189:MZK132194 NJG132189:NJG132194 NTC132189:NTC132194 OCY132189:OCY132194 OMU132189:OMU132194 OWQ132189:OWQ132194 PGM132189:PGM132194 PQI132189:PQI132194 QAE132189:QAE132194 QKA132189:QKA132194 QTW132189:QTW132194 RDS132189:RDS132194 RNO132189:RNO132194 RXK132189:RXK132194 SHG132189:SHG132194 SRC132189:SRC132194 TAY132189:TAY132194 TKU132189:TKU132194 TUQ132189:TUQ132194 UEM132189:UEM132194 UOI132189:UOI132194 UYE132189:UYE132194 VIA132189:VIA132194 VRW132189:VRW132194 WBS132189:WBS132194 WLO132189:WLO132194 WVK132189:WVK132194 C197725:C197730 IY197725:IY197730 SU197725:SU197730 ACQ197725:ACQ197730 AMM197725:AMM197730 AWI197725:AWI197730 BGE197725:BGE197730 BQA197725:BQA197730 BZW197725:BZW197730 CJS197725:CJS197730 CTO197725:CTO197730 DDK197725:DDK197730 DNG197725:DNG197730 DXC197725:DXC197730 EGY197725:EGY197730 EQU197725:EQU197730 FAQ197725:FAQ197730 FKM197725:FKM197730 FUI197725:FUI197730 GEE197725:GEE197730 GOA197725:GOA197730 GXW197725:GXW197730 HHS197725:HHS197730 HRO197725:HRO197730 IBK197725:IBK197730 ILG197725:ILG197730 IVC197725:IVC197730 JEY197725:JEY197730 JOU197725:JOU197730 JYQ197725:JYQ197730 KIM197725:KIM197730 KSI197725:KSI197730 LCE197725:LCE197730 LMA197725:LMA197730 LVW197725:LVW197730 MFS197725:MFS197730 MPO197725:MPO197730 MZK197725:MZK197730 NJG197725:NJG197730 NTC197725:NTC197730 OCY197725:OCY197730 OMU197725:OMU197730 OWQ197725:OWQ197730 PGM197725:PGM197730 PQI197725:PQI197730 QAE197725:QAE197730 QKA197725:QKA197730 QTW197725:QTW197730 RDS197725:RDS197730 RNO197725:RNO197730 RXK197725:RXK197730 SHG197725:SHG197730 SRC197725:SRC197730 TAY197725:TAY197730 TKU197725:TKU197730 TUQ197725:TUQ197730 UEM197725:UEM197730 UOI197725:UOI197730 UYE197725:UYE197730 VIA197725:VIA197730 VRW197725:VRW197730 WBS197725:WBS197730 WLO197725:WLO197730 WVK197725:WVK197730 C263261:C263266 IY263261:IY263266 SU263261:SU263266 ACQ263261:ACQ263266 AMM263261:AMM263266 AWI263261:AWI263266 BGE263261:BGE263266 BQA263261:BQA263266 BZW263261:BZW263266 CJS263261:CJS263266 CTO263261:CTO263266 DDK263261:DDK263266 DNG263261:DNG263266 DXC263261:DXC263266 EGY263261:EGY263266 EQU263261:EQU263266 FAQ263261:FAQ263266 FKM263261:FKM263266 FUI263261:FUI263266 GEE263261:GEE263266 GOA263261:GOA263266 GXW263261:GXW263266 HHS263261:HHS263266 HRO263261:HRO263266 IBK263261:IBK263266 ILG263261:ILG263266 IVC263261:IVC263266 JEY263261:JEY263266 JOU263261:JOU263266 JYQ263261:JYQ263266 KIM263261:KIM263266 KSI263261:KSI263266 LCE263261:LCE263266 LMA263261:LMA263266 LVW263261:LVW263266 MFS263261:MFS263266 MPO263261:MPO263266 MZK263261:MZK263266 NJG263261:NJG263266 NTC263261:NTC263266 OCY263261:OCY263266 OMU263261:OMU263266 OWQ263261:OWQ263266 PGM263261:PGM263266 PQI263261:PQI263266 QAE263261:QAE263266 QKA263261:QKA263266 QTW263261:QTW263266 RDS263261:RDS263266 RNO263261:RNO263266 RXK263261:RXK263266 SHG263261:SHG263266 SRC263261:SRC263266 TAY263261:TAY263266 TKU263261:TKU263266 TUQ263261:TUQ263266 UEM263261:UEM263266 UOI263261:UOI263266 UYE263261:UYE263266 VIA263261:VIA263266 VRW263261:VRW263266 WBS263261:WBS263266 WLO263261:WLO263266 WVK263261:WVK263266 C328797:C328802 IY328797:IY328802 SU328797:SU328802 ACQ328797:ACQ328802 AMM328797:AMM328802 AWI328797:AWI328802 BGE328797:BGE328802 BQA328797:BQA328802 BZW328797:BZW328802 CJS328797:CJS328802 CTO328797:CTO328802 DDK328797:DDK328802 DNG328797:DNG328802 DXC328797:DXC328802 EGY328797:EGY328802 EQU328797:EQU328802 FAQ328797:FAQ328802 FKM328797:FKM328802 FUI328797:FUI328802 GEE328797:GEE328802 GOA328797:GOA328802 GXW328797:GXW328802 HHS328797:HHS328802 HRO328797:HRO328802 IBK328797:IBK328802 ILG328797:ILG328802 IVC328797:IVC328802 JEY328797:JEY328802 JOU328797:JOU328802 JYQ328797:JYQ328802 KIM328797:KIM328802 KSI328797:KSI328802 LCE328797:LCE328802 LMA328797:LMA328802 LVW328797:LVW328802 MFS328797:MFS328802 MPO328797:MPO328802 MZK328797:MZK328802 NJG328797:NJG328802 NTC328797:NTC328802 OCY328797:OCY328802 OMU328797:OMU328802 OWQ328797:OWQ328802 PGM328797:PGM328802 PQI328797:PQI328802 QAE328797:QAE328802 QKA328797:QKA328802 QTW328797:QTW328802 RDS328797:RDS328802 RNO328797:RNO328802 RXK328797:RXK328802 SHG328797:SHG328802 SRC328797:SRC328802 TAY328797:TAY328802 TKU328797:TKU328802 TUQ328797:TUQ328802 UEM328797:UEM328802 UOI328797:UOI328802 UYE328797:UYE328802 VIA328797:VIA328802 VRW328797:VRW328802 WBS328797:WBS328802 WLO328797:WLO328802 WVK328797:WVK328802 C394333:C394338 IY394333:IY394338 SU394333:SU394338 ACQ394333:ACQ394338 AMM394333:AMM394338 AWI394333:AWI394338 BGE394333:BGE394338 BQA394333:BQA394338 BZW394333:BZW394338 CJS394333:CJS394338 CTO394333:CTO394338 DDK394333:DDK394338 DNG394333:DNG394338 DXC394333:DXC394338 EGY394333:EGY394338 EQU394333:EQU394338 FAQ394333:FAQ394338 FKM394333:FKM394338 FUI394333:FUI394338 GEE394333:GEE394338 GOA394333:GOA394338 GXW394333:GXW394338 HHS394333:HHS394338 HRO394333:HRO394338 IBK394333:IBK394338 ILG394333:ILG394338 IVC394333:IVC394338 JEY394333:JEY394338 JOU394333:JOU394338 JYQ394333:JYQ394338 KIM394333:KIM394338 KSI394333:KSI394338 LCE394333:LCE394338 LMA394333:LMA394338 LVW394333:LVW394338 MFS394333:MFS394338 MPO394333:MPO394338 MZK394333:MZK394338 NJG394333:NJG394338 NTC394333:NTC394338 OCY394333:OCY394338 OMU394333:OMU394338 OWQ394333:OWQ394338 PGM394333:PGM394338 PQI394333:PQI394338 QAE394333:QAE394338 QKA394333:QKA394338 QTW394333:QTW394338 RDS394333:RDS394338 RNO394333:RNO394338 RXK394333:RXK394338 SHG394333:SHG394338 SRC394333:SRC394338 TAY394333:TAY394338 TKU394333:TKU394338 TUQ394333:TUQ394338 UEM394333:UEM394338 UOI394333:UOI394338 UYE394333:UYE394338 VIA394333:VIA394338 VRW394333:VRW394338 WBS394333:WBS394338 WLO394333:WLO394338 WVK394333:WVK394338 C459869:C459874 IY459869:IY459874 SU459869:SU459874 ACQ459869:ACQ459874 AMM459869:AMM459874 AWI459869:AWI459874 BGE459869:BGE459874 BQA459869:BQA459874 BZW459869:BZW459874 CJS459869:CJS459874 CTO459869:CTO459874 DDK459869:DDK459874 DNG459869:DNG459874 DXC459869:DXC459874 EGY459869:EGY459874 EQU459869:EQU459874 FAQ459869:FAQ459874 FKM459869:FKM459874 FUI459869:FUI459874 GEE459869:GEE459874 GOA459869:GOA459874 GXW459869:GXW459874 HHS459869:HHS459874 HRO459869:HRO459874 IBK459869:IBK459874 ILG459869:ILG459874 IVC459869:IVC459874 JEY459869:JEY459874 JOU459869:JOU459874 JYQ459869:JYQ459874 KIM459869:KIM459874 KSI459869:KSI459874 LCE459869:LCE459874 LMA459869:LMA459874 LVW459869:LVW459874 MFS459869:MFS459874 MPO459869:MPO459874 MZK459869:MZK459874 NJG459869:NJG459874 NTC459869:NTC459874 OCY459869:OCY459874 OMU459869:OMU459874 OWQ459869:OWQ459874 PGM459869:PGM459874 PQI459869:PQI459874 QAE459869:QAE459874 QKA459869:QKA459874 QTW459869:QTW459874 RDS459869:RDS459874 RNO459869:RNO459874 RXK459869:RXK459874 SHG459869:SHG459874 SRC459869:SRC459874 TAY459869:TAY459874 TKU459869:TKU459874 TUQ459869:TUQ459874 UEM459869:UEM459874 UOI459869:UOI459874 UYE459869:UYE459874 VIA459869:VIA459874 VRW459869:VRW459874 WBS459869:WBS459874 WLO459869:WLO459874 WVK459869:WVK459874 C525405:C525410 IY525405:IY525410 SU525405:SU525410 ACQ525405:ACQ525410 AMM525405:AMM525410 AWI525405:AWI525410 BGE525405:BGE525410 BQA525405:BQA525410 BZW525405:BZW525410 CJS525405:CJS525410 CTO525405:CTO525410 DDK525405:DDK525410 DNG525405:DNG525410 DXC525405:DXC525410 EGY525405:EGY525410 EQU525405:EQU525410 FAQ525405:FAQ525410 FKM525405:FKM525410 FUI525405:FUI525410 GEE525405:GEE525410 GOA525405:GOA525410 GXW525405:GXW525410 HHS525405:HHS525410 HRO525405:HRO525410 IBK525405:IBK525410 ILG525405:ILG525410 IVC525405:IVC525410 JEY525405:JEY525410 JOU525405:JOU525410 JYQ525405:JYQ525410 KIM525405:KIM525410 KSI525405:KSI525410 LCE525405:LCE525410 LMA525405:LMA525410 LVW525405:LVW525410 MFS525405:MFS525410 MPO525405:MPO525410 MZK525405:MZK525410 NJG525405:NJG525410 NTC525405:NTC525410 OCY525405:OCY525410 OMU525405:OMU525410 OWQ525405:OWQ525410 PGM525405:PGM525410 PQI525405:PQI525410 QAE525405:QAE525410 QKA525405:QKA525410 QTW525405:QTW525410 RDS525405:RDS525410 RNO525405:RNO525410 RXK525405:RXK525410 SHG525405:SHG525410 SRC525405:SRC525410 TAY525405:TAY525410 TKU525405:TKU525410 TUQ525405:TUQ525410 UEM525405:UEM525410 UOI525405:UOI525410 UYE525405:UYE525410 VIA525405:VIA525410 VRW525405:VRW525410 WBS525405:WBS525410 WLO525405:WLO525410 WVK525405:WVK525410 C590941:C590946 IY590941:IY590946 SU590941:SU590946 ACQ590941:ACQ590946 AMM590941:AMM590946 AWI590941:AWI590946 BGE590941:BGE590946 BQA590941:BQA590946 BZW590941:BZW590946 CJS590941:CJS590946 CTO590941:CTO590946 DDK590941:DDK590946 DNG590941:DNG590946 DXC590941:DXC590946 EGY590941:EGY590946 EQU590941:EQU590946 FAQ590941:FAQ590946 FKM590941:FKM590946 FUI590941:FUI590946 GEE590941:GEE590946 GOA590941:GOA590946 GXW590941:GXW590946 HHS590941:HHS590946 HRO590941:HRO590946 IBK590941:IBK590946 ILG590941:ILG590946 IVC590941:IVC590946 JEY590941:JEY590946 JOU590941:JOU590946 JYQ590941:JYQ590946 KIM590941:KIM590946 KSI590941:KSI590946 LCE590941:LCE590946 LMA590941:LMA590946 LVW590941:LVW590946 MFS590941:MFS590946 MPO590941:MPO590946 MZK590941:MZK590946 NJG590941:NJG590946 NTC590941:NTC590946 OCY590941:OCY590946 OMU590941:OMU590946 OWQ590941:OWQ590946 PGM590941:PGM590946 PQI590941:PQI590946 QAE590941:QAE590946 QKA590941:QKA590946 QTW590941:QTW590946 RDS590941:RDS590946 RNO590941:RNO590946 RXK590941:RXK590946 SHG590941:SHG590946 SRC590941:SRC590946 TAY590941:TAY590946 TKU590941:TKU590946 TUQ590941:TUQ590946 UEM590941:UEM590946 UOI590941:UOI590946 UYE590941:UYE590946 VIA590941:VIA590946 VRW590941:VRW590946 WBS590941:WBS590946 WLO590941:WLO590946 WVK590941:WVK590946 C656477:C656482 IY656477:IY656482 SU656477:SU656482 ACQ656477:ACQ656482 AMM656477:AMM656482 AWI656477:AWI656482 BGE656477:BGE656482 BQA656477:BQA656482 BZW656477:BZW656482 CJS656477:CJS656482 CTO656477:CTO656482 DDK656477:DDK656482 DNG656477:DNG656482 DXC656477:DXC656482 EGY656477:EGY656482 EQU656477:EQU656482 FAQ656477:FAQ656482 FKM656477:FKM656482 FUI656477:FUI656482 GEE656477:GEE656482 GOA656477:GOA656482 GXW656477:GXW656482 HHS656477:HHS656482 HRO656477:HRO656482 IBK656477:IBK656482 ILG656477:ILG656482 IVC656477:IVC656482 JEY656477:JEY656482 JOU656477:JOU656482 JYQ656477:JYQ656482 KIM656477:KIM656482 KSI656477:KSI656482 LCE656477:LCE656482 LMA656477:LMA656482 LVW656477:LVW656482 MFS656477:MFS656482 MPO656477:MPO656482 MZK656477:MZK656482 NJG656477:NJG656482 NTC656477:NTC656482 OCY656477:OCY656482 OMU656477:OMU656482 OWQ656477:OWQ656482 PGM656477:PGM656482 PQI656477:PQI656482 QAE656477:QAE656482 QKA656477:QKA656482 QTW656477:QTW656482 RDS656477:RDS656482 RNO656477:RNO656482 RXK656477:RXK656482 SHG656477:SHG656482 SRC656477:SRC656482 TAY656477:TAY656482 TKU656477:TKU656482 TUQ656477:TUQ656482 UEM656477:UEM656482 UOI656477:UOI656482 UYE656477:UYE656482 VIA656477:VIA656482 VRW656477:VRW656482 WBS656477:WBS656482 WLO656477:WLO656482 WVK656477:WVK656482 C722013:C722018 IY722013:IY722018 SU722013:SU722018 ACQ722013:ACQ722018 AMM722013:AMM722018 AWI722013:AWI722018 BGE722013:BGE722018 BQA722013:BQA722018 BZW722013:BZW722018 CJS722013:CJS722018 CTO722013:CTO722018 DDK722013:DDK722018 DNG722013:DNG722018 DXC722013:DXC722018 EGY722013:EGY722018 EQU722013:EQU722018 FAQ722013:FAQ722018 FKM722013:FKM722018 FUI722013:FUI722018 GEE722013:GEE722018 GOA722013:GOA722018 GXW722013:GXW722018 HHS722013:HHS722018 HRO722013:HRO722018 IBK722013:IBK722018 ILG722013:ILG722018 IVC722013:IVC722018 JEY722013:JEY722018 JOU722013:JOU722018 JYQ722013:JYQ722018 KIM722013:KIM722018 KSI722013:KSI722018 LCE722013:LCE722018 LMA722013:LMA722018 LVW722013:LVW722018 MFS722013:MFS722018 MPO722013:MPO722018 MZK722013:MZK722018 NJG722013:NJG722018 NTC722013:NTC722018 OCY722013:OCY722018 OMU722013:OMU722018 OWQ722013:OWQ722018 PGM722013:PGM722018 PQI722013:PQI722018 QAE722013:QAE722018 QKA722013:QKA722018 QTW722013:QTW722018 RDS722013:RDS722018 RNO722013:RNO722018 RXK722013:RXK722018 SHG722013:SHG722018 SRC722013:SRC722018 TAY722013:TAY722018 TKU722013:TKU722018 TUQ722013:TUQ722018 UEM722013:UEM722018 UOI722013:UOI722018 UYE722013:UYE722018 VIA722013:VIA722018 VRW722013:VRW722018 WBS722013:WBS722018 WLO722013:WLO722018 WVK722013:WVK722018 C787549:C787554 IY787549:IY787554 SU787549:SU787554 ACQ787549:ACQ787554 AMM787549:AMM787554 AWI787549:AWI787554 BGE787549:BGE787554 BQA787549:BQA787554 BZW787549:BZW787554 CJS787549:CJS787554 CTO787549:CTO787554 DDK787549:DDK787554 DNG787549:DNG787554 DXC787549:DXC787554 EGY787549:EGY787554 EQU787549:EQU787554 FAQ787549:FAQ787554 FKM787549:FKM787554 FUI787549:FUI787554 GEE787549:GEE787554 GOA787549:GOA787554 GXW787549:GXW787554 HHS787549:HHS787554 HRO787549:HRO787554 IBK787549:IBK787554 ILG787549:ILG787554 IVC787549:IVC787554 JEY787549:JEY787554 JOU787549:JOU787554 JYQ787549:JYQ787554 KIM787549:KIM787554 KSI787549:KSI787554 LCE787549:LCE787554 LMA787549:LMA787554 LVW787549:LVW787554 MFS787549:MFS787554 MPO787549:MPO787554 MZK787549:MZK787554 NJG787549:NJG787554 NTC787549:NTC787554 OCY787549:OCY787554 OMU787549:OMU787554 OWQ787549:OWQ787554 PGM787549:PGM787554 PQI787549:PQI787554 QAE787549:QAE787554 QKA787549:QKA787554 QTW787549:QTW787554 RDS787549:RDS787554 RNO787549:RNO787554 RXK787549:RXK787554 SHG787549:SHG787554 SRC787549:SRC787554 TAY787549:TAY787554 TKU787549:TKU787554 TUQ787549:TUQ787554 UEM787549:UEM787554 UOI787549:UOI787554 UYE787549:UYE787554 VIA787549:VIA787554 VRW787549:VRW787554 WBS787549:WBS787554 WLO787549:WLO787554 WVK787549:WVK787554 C853085:C853090 IY853085:IY853090 SU853085:SU853090 ACQ853085:ACQ853090 AMM853085:AMM853090 AWI853085:AWI853090 BGE853085:BGE853090 BQA853085:BQA853090 BZW853085:BZW853090 CJS853085:CJS853090 CTO853085:CTO853090 DDK853085:DDK853090 DNG853085:DNG853090 DXC853085:DXC853090 EGY853085:EGY853090 EQU853085:EQU853090 FAQ853085:FAQ853090 FKM853085:FKM853090 FUI853085:FUI853090 GEE853085:GEE853090 GOA853085:GOA853090 GXW853085:GXW853090 HHS853085:HHS853090 HRO853085:HRO853090 IBK853085:IBK853090 ILG853085:ILG853090 IVC853085:IVC853090 JEY853085:JEY853090 JOU853085:JOU853090 JYQ853085:JYQ853090 KIM853085:KIM853090 KSI853085:KSI853090 LCE853085:LCE853090 LMA853085:LMA853090 LVW853085:LVW853090 MFS853085:MFS853090 MPO853085:MPO853090 MZK853085:MZK853090 NJG853085:NJG853090 NTC853085:NTC853090 OCY853085:OCY853090 OMU853085:OMU853090 OWQ853085:OWQ853090 PGM853085:PGM853090 PQI853085:PQI853090 QAE853085:QAE853090 QKA853085:QKA853090 QTW853085:QTW853090 RDS853085:RDS853090 RNO853085:RNO853090 RXK853085:RXK853090 SHG853085:SHG853090 SRC853085:SRC853090 TAY853085:TAY853090 TKU853085:TKU853090 TUQ853085:TUQ853090 UEM853085:UEM853090 UOI853085:UOI853090 UYE853085:UYE853090 VIA853085:VIA853090 VRW853085:VRW853090 WBS853085:WBS853090 WLO853085:WLO853090 WVK853085:WVK853090 C918621:C918626 IY918621:IY918626 SU918621:SU918626 ACQ918621:ACQ918626 AMM918621:AMM918626 AWI918621:AWI918626 BGE918621:BGE918626 BQA918621:BQA918626 BZW918621:BZW918626 CJS918621:CJS918626 CTO918621:CTO918626 DDK918621:DDK918626 DNG918621:DNG918626 DXC918621:DXC918626 EGY918621:EGY918626 EQU918621:EQU918626 FAQ918621:FAQ918626 FKM918621:FKM918626 FUI918621:FUI918626 GEE918621:GEE918626 GOA918621:GOA918626 GXW918621:GXW918626 HHS918621:HHS918626 HRO918621:HRO918626 IBK918621:IBK918626 ILG918621:ILG918626 IVC918621:IVC918626 JEY918621:JEY918626 JOU918621:JOU918626 JYQ918621:JYQ918626 KIM918621:KIM918626 KSI918621:KSI918626 LCE918621:LCE918626 LMA918621:LMA918626 LVW918621:LVW918626 MFS918621:MFS918626 MPO918621:MPO918626 MZK918621:MZK918626 NJG918621:NJG918626 NTC918621:NTC918626 OCY918621:OCY918626 OMU918621:OMU918626 OWQ918621:OWQ918626 PGM918621:PGM918626 PQI918621:PQI918626 QAE918621:QAE918626 QKA918621:QKA918626 QTW918621:QTW918626 RDS918621:RDS918626 RNO918621:RNO918626 RXK918621:RXK918626 SHG918621:SHG918626 SRC918621:SRC918626 TAY918621:TAY918626 TKU918621:TKU918626 TUQ918621:TUQ918626 UEM918621:UEM918626 UOI918621:UOI918626 UYE918621:UYE918626 VIA918621:VIA918626 VRW918621:VRW918626 WBS918621:WBS918626 WLO918621:WLO918626 WVK918621:WVK918626 C984157:C984162 IY984157:IY984162 SU984157:SU984162 ACQ984157:ACQ984162 AMM984157:AMM984162 AWI984157:AWI984162 BGE984157:BGE984162 BQA984157:BQA984162 BZW984157:BZW984162 CJS984157:CJS984162 CTO984157:CTO984162 DDK984157:DDK984162 DNG984157:DNG984162 DXC984157:DXC984162 EGY984157:EGY984162 EQU984157:EQU984162 FAQ984157:FAQ984162 FKM984157:FKM984162 FUI984157:FUI984162 GEE984157:GEE984162 GOA984157:GOA984162 GXW984157:GXW984162 HHS984157:HHS984162 HRO984157:HRO984162 IBK984157:IBK984162 ILG984157:ILG984162 IVC984157:IVC984162 JEY984157:JEY984162 JOU984157:JOU984162 JYQ984157:JYQ984162 KIM984157:KIM984162 KSI984157:KSI984162 LCE984157:LCE984162 LMA984157:LMA984162 LVW984157:LVW984162 MFS984157:MFS984162 MPO984157:MPO984162 MZK984157:MZK984162 NJG984157:NJG984162 NTC984157:NTC984162 OCY984157:OCY984162 OMU984157:OMU984162 OWQ984157:OWQ984162 PGM984157:PGM984162 PQI984157:PQI984162 QAE984157:QAE984162 QKA984157:QKA984162 QTW984157:QTW984162 RDS984157:RDS984162 RNO984157:RNO984162 RXK984157:RXK984162 SHG984157:SHG984162 SRC984157:SRC984162 TAY984157:TAY984162 TKU984157:TKU984162 TUQ984157:TUQ984162 UEM984157:UEM984162 UOI984157:UOI984162 UYE984157:UYE984162 VIA984157:VIA984162 VRW984157:VRW984162 WBS984157:WBS984162 WLO984157:WLO984162 WVK984157:WVK984162 C1072:C1080 IY1072:IY1080 SU1072:SU1080 ACQ1072:ACQ1080 AMM1072:AMM1080 AWI1072:AWI1080 BGE1072:BGE1080 BQA1072:BQA1080 BZW1072:BZW1080 CJS1072:CJS1080 CTO1072:CTO1080 DDK1072:DDK1080 DNG1072:DNG1080 DXC1072:DXC1080 EGY1072:EGY1080 EQU1072:EQU1080 FAQ1072:FAQ1080 FKM1072:FKM1080 FUI1072:FUI1080 GEE1072:GEE1080 GOA1072:GOA1080 GXW1072:GXW1080 HHS1072:HHS1080 HRO1072:HRO1080 IBK1072:IBK1080 ILG1072:ILG1080 IVC1072:IVC1080 JEY1072:JEY1080 JOU1072:JOU1080 JYQ1072:JYQ1080 KIM1072:KIM1080 KSI1072:KSI1080 LCE1072:LCE1080 LMA1072:LMA1080 LVW1072:LVW1080 MFS1072:MFS1080 MPO1072:MPO1080 MZK1072:MZK1080 NJG1072:NJG1080 NTC1072:NTC1080 OCY1072:OCY1080 OMU1072:OMU1080 OWQ1072:OWQ1080 PGM1072:PGM1080 PQI1072:PQI1080 QAE1072:QAE1080 QKA1072:QKA1080 QTW1072:QTW1080 RDS1072:RDS1080 RNO1072:RNO1080 RXK1072:RXK1080 SHG1072:SHG1080 SRC1072:SRC1080 TAY1072:TAY1080 TKU1072:TKU1080 TUQ1072:TUQ1080 UEM1072:UEM1080 UOI1072:UOI1080 UYE1072:UYE1080 VIA1072:VIA1080 VRW1072:VRW1080 WBS1072:WBS1080 WLO1072:WLO1080 WVK1072:WVK1080 C66660:C66668 IY66660:IY66668 SU66660:SU66668 ACQ66660:ACQ66668 AMM66660:AMM66668 AWI66660:AWI66668 BGE66660:BGE66668 BQA66660:BQA66668 BZW66660:BZW66668 CJS66660:CJS66668 CTO66660:CTO66668 DDK66660:DDK66668 DNG66660:DNG66668 DXC66660:DXC66668 EGY66660:EGY66668 EQU66660:EQU66668 FAQ66660:FAQ66668 FKM66660:FKM66668 FUI66660:FUI66668 GEE66660:GEE66668 GOA66660:GOA66668 GXW66660:GXW66668 HHS66660:HHS66668 HRO66660:HRO66668 IBK66660:IBK66668 ILG66660:ILG66668 IVC66660:IVC66668 JEY66660:JEY66668 JOU66660:JOU66668 JYQ66660:JYQ66668 KIM66660:KIM66668 KSI66660:KSI66668 LCE66660:LCE66668 LMA66660:LMA66668 LVW66660:LVW66668 MFS66660:MFS66668 MPO66660:MPO66668 MZK66660:MZK66668 NJG66660:NJG66668 NTC66660:NTC66668 OCY66660:OCY66668 OMU66660:OMU66668 OWQ66660:OWQ66668 PGM66660:PGM66668 PQI66660:PQI66668 QAE66660:QAE66668 QKA66660:QKA66668 QTW66660:QTW66668 RDS66660:RDS66668 RNO66660:RNO66668 RXK66660:RXK66668 SHG66660:SHG66668 SRC66660:SRC66668 TAY66660:TAY66668 TKU66660:TKU66668 TUQ66660:TUQ66668 UEM66660:UEM66668 UOI66660:UOI66668 UYE66660:UYE66668 VIA66660:VIA66668 VRW66660:VRW66668 WBS66660:WBS66668 WLO66660:WLO66668 WVK66660:WVK66668 C132196:C132204 IY132196:IY132204 SU132196:SU132204 ACQ132196:ACQ132204 AMM132196:AMM132204 AWI132196:AWI132204 BGE132196:BGE132204 BQA132196:BQA132204 BZW132196:BZW132204 CJS132196:CJS132204 CTO132196:CTO132204 DDK132196:DDK132204 DNG132196:DNG132204 DXC132196:DXC132204 EGY132196:EGY132204 EQU132196:EQU132204 FAQ132196:FAQ132204 FKM132196:FKM132204 FUI132196:FUI132204 GEE132196:GEE132204 GOA132196:GOA132204 GXW132196:GXW132204 HHS132196:HHS132204 HRO132196:HRO132204 IBK132196:IBK132204 ILG132196:ILG132204 IVC132196:IVC132204 JEY132196:JEY132204 JOU132196:JOU132204 JYQ132196:JYQ132204 KIM132196:KIM132204 KSI132196:KSI132204 LCE132196:LCE132204 LMA132196:LMA132204 LVW132196:LVW132204 MFS132196:MFS132204 MPO132196:MPO132204 MZK132196:MZK132204 NJG132196:NJG132204 NTC132196:NTC132204 OCY132196:OCY132204 OMU132196:OMU132204 OWQ132196:OWQ132204 PGM132196:PGM132204 PQI132196:PQI132204 QAE132196:QAE132204 QKA132196:QKA132204 QTW132196:QTW132204 RDS132196:RDS132204 RNO132196:RNO132204 RXK132196:RXK132204 SHG132196:SHG132204 SRC132196:SRC132204 TAY132196:TAY132204 TKU132196:TKU132204 TUQ132196:TUQ132204 UEM132196:UEM132204 UOI132196:UOI132204 UYE132196:UYE132204 VIA132196:VIA132204 VRW132196:VRW132204 WBS132196:WBS132204 WLO132196:WLO132204 WVK132196:WVK132204 C197732:C197740 IY197732:IY197740 SU197732:SU197740 ACQ197732:ACQ197740 AMM197732:AMM197740 AWI197732:AWI197740 BGE197732:BGE197740 BQA197732:BQA197740 BZW197732:BZW197740 CJS197732:CJS197740 CTO197732:CTO197740 DDK197732:DDK197740 DNG197732:DNG197740 DXC197732:DXC197740 EGY197732:EGY197740 EQU197732:EQU197740 FAQ197732:FAQ197740 FKM197732:FKM197740 FUI197732:FUI197740 GEE197732:GEE197740 GOA197732:GOA197740 GXW197732:GXW197740 HHS197732:HHS197740 HRO197732:HRO197740 IBK197732:IBK197740 ILG197732:ILG197740 IVC197732:IVC197740 JEY197732:JEY197740 JOU197732:JOU197740 JYQ197732:JYQ197740 KIM197732:KIM197740 KSI197732:KSI197740 LCE197732:LCE197740 LMA197732:LMA197740 LVW197732:LVW197740 MFS197732:MFS197740 MPO197732:MPO197740 MZK197732:MZK197740 NJG197732:NJG197740 NTC197732:NTC197740 OCY197732:OCY197740 OMU197732:OMU197740 OWQ197732:OWQ197740 PGM197732:PGM197740 PQI197732:PQI197740 QAE197732:QAE197740 QKA197732:QKA197740 QTW197732:QTW197740 RDS197732:RDS197740 RNO197732:RNO197740 RXK197732:RXK197740 SHG197732:SHG197740 SRC197732:SRC197740 TAY197732:TAY197740 TKU197732:TKU197740 TUQ197732:TUQ197740 UEM197732:UEM197740 UOI197732:UOI197740 UYE197732:UYE197740 VIA197732:VIA197740 VRW197732:VRW197740 WBS197732:WBS197740 WLO197732:WLO197740 WVK197732:WVK197740 C263268:C263276 IY263268:IY263276 SU263268:SU263276 ACQ263268:ACQ263276 AMM263268:AMM263276 AWI263268:AWI263276 BGE263268:BGE263276 BQA263268:BQA263276 BZW263268:BZW263276 CJS263268:CJS263276 CTO263268:CTO263276 DDK263268:DDK263276 DNG263268:DNG263276 DXC263268:DXC263276 EGY263268:EGY263276 EQU263268:EQU263276 FAQ263268:FAQ263276 FKM263268:FKM263276 FUI263268:FUI263276 GEE263268:GEE263276 GOA263268:GOA263276 GXW263268:GXW263276 HHS263268:HHS263276 HRO263268:HRO263276 IBK263268:IBK263276 ILG263268:ILG263276 IVC263268:IVC263276 JEY263268:JEY263276 JOU263268:JOU263276 JYQ263268:JYQ263276 KIM263268:KIM263276 KSI263268:KSI263276 LCE263268:LCE263276 LMA263268:LMA263276 LVW263268:LVW263276 MFS263268:MFS263276 MPO263268:MPO263276 MZK263268:MZK263276 NJG263268:NJG263276 NTC263268:NTC263276 OCY263268:OCY263276 OMU263268:OMU263276 OWQ263268:OWQ263276 PGM263268:PGM263276 PQI263268:PQI263276 QAE263268:QAE263276 QKA263268:QKA263276 QTW263268:QTW263276 RDS263268:RDS263276 RNO263268:RNO263276 RXK263268:RXK263276 SHG263268:SHG263276 SRC263268:SRC263276 TAY263268:TAY263276 TKU263268:TKU263276 TUQ263268:TUQ263276 UEM263268:UEM263276 UOI263268:UOI263276 UYE263268:UYE263276 VIA263268:VIA263276 VRW263268:VRW263276 WBS263268:WBS263276 WLO263268:WLO263276 WVK263268:WVK263276 C328804:C328812 IY328804:IY328812 SU328804:SU328812 ACQ328804:ACQ328812 AMM328804:AMM328812 AWI328804:AWI328812 BGE328804:BGE328812 BQA328804:BQA328812 BZW328804:BZW328812 CJS328804:CJS328812 CTO328804:CTO328812 DDK328804:DDK328812 DNG328804:DNG328812 DXC328804:DXC328812 EGY328804:EGY328812 EQU328804:EQU328812 FAQ328804:FAQ328812 FKM328804:FKM328812 FUI328804:FUI328812 GEE328804:GEE328812 GOA328804:GOA328812 GXW328804:GXW328812 HHS328804:HHS328812 HRO328804:HRO328812 IBK328804:IBK328812 ILG328804:ILG328812 IVC328804:IVC328812 JEY328804:JEY328812 JOU328804:JOU328812 JYQ328804:JYQ328812 KIM328804:KIM328812 KSI328804:KSI328812 LCE328804:LCE328812 LMA328804:LMA328812 LVW328804:LVW328812 MFS328804:MFS328812 MPO328804:MPO328812 MZK328804:MZK328812 NJG328804:NJG328812 NTC328804:NTC328812 OCY328804:OCY328812 OMU328804:OMU328812 OWQ328804:OWQ328812 PGM328804:PGM328812 PQI328804:PQI328812 QAE328804:QAE328812 QKA328804:QKA328812 QTW328804:QTW328812 RDS328804:RDS328812 RNO328804:RNO328812 RXK328804:RXK328812 SHG328804:SHG328812 SRC328804:SRC328812 TAY328804:TAY328812 TKU328804:TKU328812 TUQ328804:TUQ328812 UEM328804:UEM328812 UOI328804:UOI328812 UYE328804:UYE328812 VIA328804:VIA328812 VRW328804:VRW328812 WBS328804:WBS328812 WLO328804:WLO328812 WVK328804:WVK328812 C394340:C394348 IY394340:IY394348 SU394340:SU394348 ACQ394340:ACQ394348 AMM394340:AMM394348 AWI394340:AWI394348 BGE394340:BGE394348 BQA394340:BQA394348 BZW394340:BZW394348 CJS394340:CJS394348 CTO394340:CTO394348 DDK394340:DDK394348 DNG394340:DNG394348 DXC394340:DXC394348 EGY394340:EGY394348 EQU394340:EQU394348 FAQ394340:FAQ394348 FKM394340:FKM394348 FUI394340:FUI394348 GEE394340:GEE394348 GOA394340:GOA394348 GXW394340:GXW394348 HHS394340:HHS394348 HRO394340:HRO394348 IBK394340:IBK394348 ILG394340:ILG394348 IVC394340:IVC394348 JEY394340:JEY394348 JOU394340:JOU394348 JYQ394340:JYQ394348 KIM394340:KIM394348 KSI394340:KSI394348 LCE394340:LCE394348 LMA394340:LMA394348 LVW394340:LVW394348 MFS394340:MFS394348 MPO394340:MPO394348 MZK394340:MZK394348 NJG394340:NJG394348 NTC394340:NTC394348 OCY394340:OCY394348 OMU394340:OMU394348 OWQ394340:OWQ394348 PGM394340:PGM394348 PQI394340:PQI394348 QAE394340:QAE394348 QKA394340:QKA394348 QTW394340:QTW394348 RDS394340:RDS394348 RNO394340:RNO394348 RXK394340:RXK394348 SHG394340:SHG394348 SRC394340:SRC394348 TAY394340:TAY394348 TKU394340:TKU394348 TUQ394340:TUQ394348 UEM394340:UEM394348 UOI394340:UOI394348 UYE394340:UYE394348 VIA394340:VIA394348 VRW394340:VRW394348 WBS394340:WBS394348 WLO394340:WLO394348 WVK394340:WVK394348 C459876:C459884 IY459876:IY459884 SU459876:SU459884 ACQ459876:ACQ459884 AMM459876:AMM459884 AWI459876:AWI459884 BGE459876:BGE459884 BQA459876:BQA459884 BZW459876:BZW459884 CJS459876:CJS459884 CTO459876:CTO459884 DDK459876:DDK459884 DNG459876:DNG459884 DXC459876:DXC459884 EGY459876:EGY459884 EQU459876:EQU459884 FAQ459876:FAQ459884 FKM459876:FKM459884 FUI459876:FUI459884 GEE459876:GEE459884 GOA459876:GOA459884 GXW459876:GXW459884 HHS459876:HHS459884 HRO459876:HRO459884 IBK459876:IBK459884 ILG459876:ILG459884 IVC459876:IVC459884 JEY459876:JEY459884 JOU459876:JOU459884 JYQ459876:JYQ459884 KIM459876:KIM459884 KSI459876:KSI459884 LCE459876:LCE459884 LMA459876:LMA459884 LVW459876:LVW459884 MFS459876:MFS459884 MPO459876:MPO459884 MZK459876:MZK459884 NJG459876:NJG459884 NTC459876:NTC459884 OCY459876:OCY459884 OMU459876:OMU459884 OWQ459876:OWQ459884 PGM459876:PGM459884 PQI459876:PQI459884 QAE459876:QAE459884 QKA459876:QKA459884 QTW459876:QTW459884 RDS459876:RDS459884 RNO459876:RNO459884 RXK459876:RXK459884 SHG459876:SHG459884 SRC459876:SRC459884 TAY459876:TAY459884 TKU459876:TKU459884 TUQ459876:TUQ459884 UEM459876:UEM459884 UOI459876:UOI459884 UYE459876:UYE459884 VIA459876:VIA459884 VRW459876:VRW459884 WBS459876:WBS459884 WLO459876:WLO459884 WVK459876:WVK459884 C525412:C525420 IY525412:IY525420 SU525412:SU525420 ACQ525412:ACQ525420 AMM525412:AMM525420 AWI525412:AWI525420 BGE525412:BGE525420 BQA525412:BQA525420 BZW525412:BZW525420 CJS525412:CJS525420 CTO525412:CTO525420 DDK525412:DDK525420 DNG525412:DNG525420 DXC525412:DXC525420 EGY525412:EGY525420 EQU525412:EQU525420 FAQ525412:FAQ525420 FKM525412:FKM525420 FUI525412:FUI525420 GEE525412:GEE525420 GOA525412:GOA525420 GXW525412:GXW525420 HHS525412:HHS525420 HRO525412:HRO525420 IBK525412:IBK525420 ILG525412:ILG525420 IVC525412:IVC525420 JEY525412:JEY525420 JOU525412:JOU525420 JYQ525412:JYQ525420 KIM525412:KIM525420 KSI525412:KSI525420 LCE525412:LCE525420 LMA525412:LMA525420 LVW525412:LVW525420 MFS525412:MFS525420 MPO525412:MPO525420 MZK525412:MZK525420 NJG525412:NJG525420 NTC525412:NTC525420 OCY525412:OCY525420 OMU525412:OMU525420 OWQ525412:OWQ525420 PGM525412:PGM525420 PQI525412:PQI525420 QAE525412:QAE525420 QKA525412:QKA525420 QTW525412:QTW525420 RDS525412:RDS525420 RNO525412:RNO525420 RXK525412:RXK525420 SHG525412:SHG525420 SRC525412:SRC525420 TAY525412:TAY525420 TKU525412:TKU525420 TUQ525412:TUQ525420 UEM525412:UEM525420 UOI525412:UOI525420 UYE525412:UYE525420 VIA525412:VIA525420 VRW525412:VRW525420 WBS525412:WBS525420 WLO525412:WLO525420 WVK525412:WVK525420 C590948:C590956 IY590948:IY590956 SU590948:SU590956 ACQ590948:ACQ590956 AMM590948:AMM590956 AWI590948:AWI590956 BGE590948:BGE590956 BQA590948:BQA590956 BZW590948:BZW590956 CJS590948:CJS590956 CTO590948:CTO590956 DDK590948:DDK590956 DNG590948:DNG590956 DXC590948:DXC590956 EGY590948:EGY590956 EQU590948:EQU590956 FAQ590948:FAQ590956 FKM590948:FKM590956 FUI590948:FUI590956 GEE590948:GEE590956 GOA590948:GOA590956 GXW590948:GXW590956 HHS590948:HHS590956 HRO590948:HRO590956 IBK590948:IBK590956 ILG590948:ILG590956 IVC590948:IVC590956 JEY590948:JEY590956 JOU590948:JOU590956 JYQ590948:JYQ590956 KIM590948:KIM590956 KSI590948:KSI590956 LCE590948:LCE590956 LMA590948:LMA590956 LVW590948:LVW590956 MFS590948:MFS590956 MPO590948:MPO590956 MZK590948:MZK590956 NJG590948:NJG590956 NTC590948:NTC590956 OCY590948:OCY590956 OMU590948:OMU590956 OWQ590948:OWQ590956 PGM590948:PGM590956 PQI590948:PQI590956 QAE590948:QAE590956 QKA590948:QKA590956 QTW590948:QTW590956 RDS590948:RDS590956 RNO590948:RNO590956 RXK590948:RXK590956 SHG590948:SHG590956 SRC590948:SRC590956 TAY590948:TAY590956 TKU590948:TKU590956 TUQ590948:TUQ590956 UEM590948:UEM590956 UOI590948:UOI590956 UYE590948:UYE590956 VIA590948:VIA590956 VRW590948:VRW590956 WBS590948:WBS590956 WLO590948:WLO590956 WVK590948:WVK590956 C656484:C656492 IY656484:IY656492 SU656484:SU656492 ACQ656484:ACQ656492 AMM656484:AMM656492 AWI656484:AWI656492 BGE656484:BGE656492 BQA656484:BQA656492 BZW656484:BZW656492 CJS656484:CJS656492 CTO656484:CTO656492 DDK656484:DDK656492 DNG656484:DNG656492 DXC656484:DXC656492 EGY656484:EGY656492 EQU656484:EQU656492 FAQ656484:FAQ656492 FKM656484:FKM656492 FUI656484:FUI656492 GEE656484:GEE656492 GOA656484:GOA656492 GXW656484:GXW656492 HHS656484:HHS656492 HRO656484:HRO656492 IBK656484:IBK656492 ILG656484:ILG656492 IVC656484:IVC656492 JEY656484:JEY656492 JOU656484:JOU656492 JYQ656484:JYQ656492 KIM656484:KIM656492 KSI656484:KSI656492 LCE656484:LCE656492 LMA656484:LMA656492 LVW656484:LVW656492 MFS656484:MFS656492 MPO656484:MPO656492 MZK656484:MZK656492 NJG656484:NJG656492 NTC656484:NTC656492 OCY656484:OCY656492 OMU656484:OMU656492 OWQ656484:OWQ656492 PGM656484:PGM656492 PQI656484:PQI656492 QAE656484:QAE656492 QKA656484:QKA656492 QTW656484:QTW656492 RDS656484:RDS656492 RNO656484:RNO656492 RXK656484:RXK656492 SHG656484:SHG656492 SRC656484:SRC656492 TAY656484:TAY656492 TKU656484:TKU656492 TUQ656484:TUQ656492 UEM656484:UEM656492 UOI656484:UOI656492 UYE656484:UYE656492 VIA656484:VIA656492 VRW656484:VRW656492 WBS656484:WBS656492 WLO656484:WLO656492 WVK656484:WVK656492 C722020:C722028 IY722020:IY722028 SU722020:SU722028 ACQ722020:ACQ722028 AMM722020:AMM722028 AWI722020:AWI722028 BGE722020:BGE722028 BQA722020:BQA722028 BZW722020:BZW722028 CJS722020:CJS722028 CTO722020:CTO722028 DDK722020:DDK722028 DNG722020:DNG722028 DXC722020:DXC722028 EGY722020:EGY722028 EQU722020:EQU722028 FAQ722020:FAQ722028 FKM722020:FKM722028 FUI722020:FUI722028 GEE722020:GEE722028 GOA722020:GOA722028 GXW722020:GXW722028 HHS722020:HHS722028 HRO722020:HRO722028 IBK722020:IBK722028 ILG722020:ILG722028 IVC722020:IVC722028 JEY722020:JEY722028 JOU722020:JOU722028 JYQ722020:JYQ722028 KIM722020:KIM722028 KSI722020:KSI722028 LCE722020:LCE722028 LMA722020:LMA722028 LVW722020:LVW722028 MFS722020:MFS722028 MPO722020:MPO722028 MZK722020:MZK722028 NJG722020:NJG722028 NTC722020:NTC722028 OCY722020:OCY722028 OMU722020:OMU722028 OWQ722020:OWQ722028 PGM722020:PGM722028 PQI722020:PQI722028 QAE722020:QAE722028 QKA722020:QKA722028 QTW722020:QTW722028 RDS722020:RDS722028 RNO722020:RNO722028 RXK722020:RXK722028 SHG722020:SHG722028 SRC722020:SRC722028 TAY722020:TAY722028 TKU722020:TKU722028 TUQ722020:TUQ722028 UEM722020:UEM722028 UOI722020:UOI722028 UYE722020:UYE722028 VIA722020:VIA722028 VRW722020:VRW722028 WBS722020:WBS722028 WLO722020:WLO722028 WVK722020:WVK722028 C787556:C787564 IY787556:IY787564 SU787556:SU787564 ACQ787556:ACQ787564 AMM787556:AMM787564 AWI787556:AWI787564 BGE787556:BGE787564 BQA787556:BQA787564 BZW787556:BZW787564 CJS787556:CJS787564 CTO787556:CTO787564 DDK787556:DDK787564 DNG787556:DNG787564 DXC787556:DXC787564 EGY787556:EGY787564 EQU787556:EQU787564 FAQ787556:FAQ787564 FKM787556:FKM787564 FUI787556:FUI787564 GEE787556:GEE787564 GOA787556:GOA787564 GXW787556:GXW787564 HHS787556:HHS787564 HRO787556:HRO787564 IBK787556:IBK787564 ILG787556:ILG787564 IVC787556:IVC787564 JEY787556:JEY787564 JOU787556:JOU787564 JYQ787556:JYQ787564 KIM787556:KIM787564 KSI787556:KSI787564 LCE787556:LCE787564 LMA787556:LMA787564 LVW787556:LVW787564 MFS787556:MFS787564 MPO787556:MPO787564 MZK787556:MZK787564 NJG787556:NJG787564 NTC787556:NTC787564 OCY787556:OCY787564 OMU787556:OMU787564 OWQ787556:OWQ787564 PGM787556:PGM787564 PQI787556:PQI787564 QAE787556:QAE787564 QKA787556:QKA787564 QTW787556:QTW787564 RDS787556:RDS787564 RNO787556:RNO787564 RXK787556:RXK787564 SHG787556:SHG787564 SRC787556:SRC787564 TAY787556:TAY787564 TKU787556:TKU787564 TUQ787556:TUQ787564 UEM787556:UEM787564 UOI787556:UOI787564 UYE787556:UYE787564 VIA787556:VIA787564 VRW787556:VRW787564 WBS787556:WBS787564 WLO787556:WLO787564 WVK787556:WVK787564 C853092:C853100 IY853092:IY853100 SU853092:SU853100 ACQ853092:ACQ853100 AMM853092:AMM853100 AWI853092:AWI853100 BGE853092:BGE853100 BQA853092:BQA853100 BZW853092:BZW853100 CJS853092:CJS853100 CTO853092:CTO853100 DDK853092:DDK853100 DNG853092:DNG853100 DXC853092:DXC853100 EGY853092:EGY853100 EQU853092:EQU853100 FAQ853092:FAQ853100 FKM853092:FKM853100 FUI853092:FUI853100 GEE853092:GEE853100 GOA853092:GOA853100 GXW853092:GXW853100 HHS853092:HHS853100 HRO853092:HRO853100 IBK853092:IBK853100 ILG853092:ILG853100 IVC853092:IVC853100 JEY853092:JEY853100 JOU853092:JOU853100 JYQ853092:JYQ853100 KIM853092:KIM853100 KSI853092:KSI853100 LCE853092:LCE853100 LMA853092:LMA853100 LVW853092:LVW853100 MFS853092:MFS853100 MPO853092:MPO853100 MZK853092:MZK853100 NJG853092:NJG853100 NTC853092:NTC853100 OCY853092:OCY853100 OMU853092:OMU853100 OWQ853092:OWQ853100 PGM853092:PGM853100 PQI853092:PQI853100 QAE853092:QAE853100 QKA853092:QKA853100 QTW853092:QTW853100 RDS853092:RDS853100 RNO853092:RNO853100 RXK853092:RXK853100 SHG853092:SHG853100 SRC853092:SRC853100 TAY853092:TAY853100 TKU853092:TKU853100 TUQ853092:TUQ853100 UEM853092:UEM853100 UOI853092:UOI853100 UYE853092:UYE853100 VIA853092:VIA853100 VRW853092:VRW853100 WBS853092:WBS853100 WLO853092:WLO853100 WVK853092:WVK853100 C918628:C918636 IY918628:IY918636 SU918628:SU918636 ACQ918628:ACQ918636 AMM918628:AMM918636 AWI918628:AWI918636 BGE918628:BGE918636 BQA918628:BQA918636 BZW918628:BZW918636 CJS918628:CJS918636 CTO918628:CTO918636 DDK918628:DDK918636 DNG918628:DNG918636 DXC918628:DXC918636 EGY918628:EGY918636 EQU918628:EQU918636 FAQ918628:FAQ918636 FKM918628:FKM918636 FUI918628:FUI918636 GEE918628:GEE918636 GOA918628:GOA918636 GXW918628:GXW918636 HHS918628:HHS918636 HRO918628:HRO918636 IBK918628:IBK918636 ILG918628:ILG918636 IVC918628:IVC918636 JEY918628:JEY918636 JOU918628:JOU918636 JYQ918628:JYQ918636 KIM918628:KIM918636 KSI918628:KSI918636 LCE918628:LCE918636 LMA918628:LMA918636 LVW918628:LVW918636 MFS918628:MFS918636 MPO918628:MPO918636 MZK918628:MZK918636 NJG918628:NJG918636 NTC918628:NTC918636 OCY918628:OCY918636 OMU918628:OMU918636 OWQ918628:OWQ918636 PGM918628:PGM918636 PQI918628:PQI918636 QAE918628:QAE918636 QKA918628:QKA918636 QTW918628:QTW918636 RDS918628:RDS918636 RNO918628:RNO918636 RXK918628:RXK918636 SHG918628:SHG918636 SRC918628:SRC918636 TAY918628:TAY918636 TKU918628:TKU918636 TUQ918628:TUQ918636 UEM918628:UEM918636 UOI918628:UOI918636 UYE918628:UYE918636 VIA918628:VIA918636 VRW918628:VRW918636 WBS918628:WBS918636 WLO918628:WLO918636 WVK918628:WVK918636 C984164:C984172 IY984164:IY984172 SU984164:SU984172 ACQ984164:ACQ984172 AMM984164:AMM984172 AWI984164:AWI984172 BGE984164:BGE984172 BQA984164:BQA984172 BZW984164:BZW984172 CJS984164:CJS984172 CTO984164:CTO984172 DDK984164:DDK984172 DNG984164:DNG984172 DXC984164:DXC984172 EGY984164:EGY984172 EQU984164:EQU984172 FAQ984164:FAQ984172 FKM984164:FKM984172 FUI984164:FUI984172 GEE984164:GEE984172 GOA984164:GOA984172 GXW984164:GXW984172 HHS984164:HHS984172 HRO984164:HRO984172 IBK984164:IBK984172 ILG984164:ILG984172 IVC984164:IVC984172 JEY984164:JEY984172 JOU984164:JOU984172 JYQ984164:JYQ984172 KIM984164:KIM984172 KSI984164:KSI984172 LCE984164:LCE984172 LMA984164:LMA984172 LVW984164:LVW984172 MFS984164:MFS984172 MPO984164:MPO984172 MZK984164:MZK984172 NJG984164:NJG984172 NTC984164:NTC984172 OCY984164:OCY984172 OMU984164:OMU984172 OWQ984164:OWQ984172 PGM984164:PGM984172 PQI984164:PQI984172 QAE984164:QAE984172 QKA984164:QKA984172 QTW984164:QTW984172 RDS984164:RDS984172 RNO984164:RNO984172 RXK984164:RXK984172 SHG984164:SHG984172 SRC984164:SRC984172 TAY984164:TAY984172 TKU984164:TKU984172 TUQ984164:TUQ984172 UEM984164:UEM984172 UOI984164:UOI984172 UYE984164:UYE984172 VIA984164:VIA984172 VRW984164:VRW984172 WBS984164:WBS984172 WLO984164:WLO984172 WVK984164:WVK984172 C1082 IY1082 SU1082 ACQ1082 AMM1082 AWI1082 BGE1082 BQA1082 BZW1082 CJS1082 CTO1082 DDK1082 DNG1082 DXC1082 EGY1082 EQU1082 FAQ1082 FKM1082 FUI1082 GEE1082 GOA1082 GXW1082 HHS1082 HRO1082 IBK1082 ILG1082 IVC1082 JEY1082 JOU1082 JYQ1082 KIM1082 KSI1082 LCE1082 LMA1082 LVW1082 MFS1082 MPO1082 MZK1082 NJG1082 NTC1082 OCY1082 OMU1082 OWQ1082 PGM1082 PQI1082 QAE1082 QKA1082 QTW1082 RDS1082 RNO1082 RXK1082 SHG1082 SRC1082 TAY1082 TKU1082 TUQ1082 UEM1082 UOI1082 UYE1082 VIA1082 VRW1082 WBS1082 WLO1082 WVK1082 C66670 IY66670 SU66670 ACQ66670 AMM66670 AWI66670 BGE66670 BQA66670 BZW66670 CJS66670 CTO66670 DDK66670 DNG66670 DXC66670 EGY66670 EQU66670 FAQ66670 FKM66670 FUI66670 GEE66670 GOA66670 GXW66670 HHS66670 HRO66670 IBK66670 ILG66670 IVC66670 JEY66670 JOU66670 JYQ66670 KIM66670 KSI66670 LCE66670 LMA66670 LVW66670 MFS66670 MPO66670 MZK66670 NJG66670 NTC66670 OCY66670 OMU66670 OWQ66670 PGM66670 PQI66670 QAE66670 QKA66670 QTW66670 RDS66670 RNO66670 RXK66670 SHG66670 SRC66670 TAY66670 TKU66670 TUQ66670 UEM66670 UOI66670 UYE66670 VIA66670 VRW66670 WBS66670 WLO66670 WVK66670 C132206 IY132206 SU132206 ACQ132206 AMM132206 AWI132206 BGE132206 BQA132206 BZW132206 CJS132206 CTO132206 DDK132206 DNG132206 DXC132206 EGY132206 EQU132206 FAQ132206 FKM132206 FUI132206 GEE132206 GOA132206 GXW132206 HHS132206 HRO132206 IBK132206 ILG132206 IVC132206 JEY132206 JOU132206 JYQ132206 KIM132206 KSI132206 LCE132206 LMA132206 LVW132206 MFS132206 MPO132206 MZK132206 NJG132206 NTC132206 OCY132206 OMU132206 OWQ132206 PGM132206 PQI132206 QAE132206 QKA132206 QTW132206 RDS132206 RNO132206 RXK132206 SHG132206 SRC132206 TAY132206 TKU132206 TUQ132206 UEM132206 UOI132206 UYE132206 VIA132206 VRW132206 WBS132206 WLO132206 WVK132206 C197742 IY197742 SU197742 ACQ197742 AMM197742 AWI197742 BGE197742 BQA197742 BZW197742 CJS197742 CTO197742 DDK197742 DNG197742 DXC197742 EGY197742 EQU197742 FAQ197742 FKM197742 FUI197742 GEE197742 GOA197742 GXW197742 HHS197742 HRO197742 IBK197742 ILG197742 IVC197742 JEY197742 JOU197742 JYQ197742 KIM197742 KSI197742 LCE197742 LMA197742 LVW197742 MFS197742 MPO197742 MZK197742 NJG197742 NTC197742 OCY197742 OMU197742 OWQ197742 PGM197742 PQI197742 QAE197742 QKA197742 QTW197742 RDS197742 RNO197742 RXK197742 SHG197742 SRC197742 TAY197742 TKU197742 TUQ197742 UEM197742 UOI197742 UYE197742 VIA197742 VRW197742 WBS197742 WLO197742 WVK197742 C263278 IY263278 SU263278 ACQ263278 AMM263278 AWI263278 BGE263278 BQA263278 BZW263278 CJS263278 CTO263278 DDK263278 DNG263278 DXC263278 EGY263278 EQU263278 FAQ263278 FKM263278 FUI263278 GEE263278 GOA263278 GXW263278 HHS263278 HRO263278 IBK263278 ILG263278 IVC263278 JEY263278 JOU263278 JYQ263278 KIM263278 KSI263278 LCE263278 LMA263278 LVW263278 MFS263278 MPO263278 MZK263278 NJG263278 NTC263278 OCY263278 OMU263278 OWQ263278 PGM263278 PQI263278 QAE263278 QKA263278 QTW263278 RDS263278 RNO263278 RXK263278 SHG263278 SRC263278 TAY263278 TKU263278 TUQ263278 UEM263278 UOI263278 UYE263278 VIA263278 VRW263278 WBS263278 WLO263278 WVK263278 C328814 IY328814 SU328814 ACQ328814 AMM328814 AWI328814 BGE328814 BQA328814 BZW328814 CJS328814 CTO328814 DDK328814 DNG328814 DXC328814 EGY328814 EQU328814 FAQ328814 FKM328814 FUI328814 GEE328814 GOA328814 GXW328814 HHS328814 HRO328814 IBK328814 ILG328814 IVC328814 JEY328814 JOU328814 JYQ328814 KIM328814 KSI328814 LCE328814 LMA328814 LVW328814 MFS328814 MPO328814 MZK328814 NJG328814 NTC328814 OCY328814 OMU328814 OWQ328814 PGM328814 PQI328814 QAE328814 QKA328814 QTW328814 RDS328814 RNO328814 RXK328814 SHG328814 SRC328814 TAY328814 TKU328814 TUQ328814 UEM328814 UOI328814 UYE328814 VIA328814 VRW328814 WBS328814 WLO328814 WVK328814 C394350 IY394350 SU394350 ACQ394350 AMM394350 AWI394350 BGE394350 BQA394350 BZW394350 CJS394350 CTO394350 DDK394350 DNG394350 DXC394350 EGY394350 EQU394350 FAQ394350 FKM394350 FUI394350 GEE394350 GOA394350 GXW394350 HHS394350 HRO394350 IBK394350 ILG394350 IVC394350 JEY394350 JOU394350 JYQ394350 KIM394350 KSI394350 LCE394350 LMA394350 LVW394350 MFS394350 MPO394350 MZK394350 NJG394350 NTC394350 OCY394350 OMU394350 OWQ394350 PGM394350 PQI394350 QAE394350 QKA394350 QTW394350 RDS394350 RNO394350 RXK394350 SHG394350 SRC394350 TAY394350 TKU394350 TUQ394350 UEM394350 UOI394350 UYE394350 VIA394350 VRW394350 WBS394350 WLO394350 WVK394350 C459886 IY459886 SU459886 ACQ459886 AMM459886 AWI459886 BGE459886 BQA459886 BZW459886 CJS459886 CTO459886 DDK459886 DNG459886 DXC459886 EGY459886 EQU459886 FAQ459886 FKM459886 FUI459886 GEE459886 GOA459886 GXW459886 HHS459886 HRO459886 IBK459886 ILG459886 IVC459886 JEY459886 JOU459886 JYQ459886 KIM459886 KSI459886 LCE459886 LMA459886 LVW459886 MFS459886 MPO459886 MZK459886 NJG459886 NTC459886 OCY459886 OMU459886 OWQ459886 PGM459886 PQI459886 QAE459886 QKA459886 QTW459886 RDS459886 RNO459886 RXK459886 SHG459886 SRC459886 TAY459886 TKU459886 TUQ459886 UEM459886 UOI459886 UYE459886 VIA459886 VRW459886 WBS459886 WLO459886 WVK459886 C525422 IY525422 SU525422 ACQ525422 AMM525422 AWI525422 BGE525422 BQA525422 BZW525422 CJS525422 CTO525422 DDK525422 DNG525422 DXC525422 EGY525422 EQU525422 FAQ525422 FKM525422 FUI525422 GEE525422 GOA525422 GXW525422 HHS525422 HRO525422 IBK525422 ILG525422 IVC525422 JEY525422 JOU525422 JYQ525422 KIM525422 KSI525422 LCE525422 LMA525422 LVW525422 MFS525422 MPO525422 MZK525422 NJG525422 NTC525422 OCY525422 OMU525422 OWQ525422 PGM525422 PQI525422 QAE525422 QKA525422 QTW525422 RDS525422 RNO525422 RXK525422 SHG525422 SRC525422 TAY525422 TKU525422 TUQ525422 UEM525422 UOI525422 UYE525422 VIA525422 VRW525422 WBS525422 WLO525422 WVK525422 C590958 IY590958 SU590958 ACQ590958 AMM590958 AWI590958 BGE590958 BQA590958 BZW590958 CJS590958 CTO590958 DDK590958 DNG590958 DXC590958 EGY590958 EQU590958 FAQ590958 FKM590958 FUI590958 GEE590958 GOA590958 GXW590958 HHS590958 HRO590958 IBK590958 ILG590958 IVC590958 JEY590958 JOU590958 JYQ590958 KIM590958 KSI590958 LCE590958 LMA590958 LVW590958 MFS590958 MPO590958 MZK590958 NJG590958 NTC590958 OCY590958 OMU590958 OWQ590958 PGM590958 PQI590958 QAE590958 QKA590958 QTW590958 RDS590958 RNO590958 RXK590958 SHG590958 SRC590958 TAY590958 TKU590958 TUQ590958 UEM590958 UOI590958 UYE590958 VIA590958 VRW590958 WBS590958 WLO590958 WVK590958 C656494 IY656494 SU656494 ACQ656494 AMM656494 AWI656494 BGE656494 BQA656494 BZW656494 CJS656494 CTO656494 DDK656494 DNG656494 DXC656494 EGY656494 EQU656494 FAQ656494 FKM656494 FUI656494 GEE656494 GOA656494 GXW656494 HHS656494 HRO656494 IBK656494 ILG656494 IVC656494 JEY656494 JOU656494 JYQ656494 KIM656494 KSI656494 LCE656494 LMA656494 LVW656494 MFS656494 MPO656494 MZK656494 NJG656494 NTC656494 OCY656494 OMU656494 OWQ656494 PGM656494 PQI656494 QAE656494 QKA656494 QTW656494 RDS656494 RNO656494 RXK656494 SHG656494 SRC656494 TAY656494 TKU656494 TUQ656494 UEM656494 UOI656494 UYE656494 VIA656494 VRW656494 WBS656494 WLO656494 WVK656494 C722030 IY722030 SU722030 ACQ722030 AMM722030 AWI722030 BGE722030 BQA722030 BZW722030 CJS722030 CTO722030 DDK722030 DNG722030 DXC722030 EGY722030 EQU722030 FAQ722030 FKM722030 FUI722030 GEE722030 GOA722030 GXW722030 HHS722030 HRO722030 IBK722030 ILG722030 IVC722030 JEY722030 JOU722030 JYQ722030 KIM722030 KSI722030 LCE722030 LMA722030 LVW722030 MFS722030 MPO722030 MZK722030 NJG722030 NTC722030 OCY722030 OMU722030 OWQ722030 PGM722030 PQI722030 QAE722030 QKA722030 QTW722030 RDS722030 RNO722030 RXK722030 SHG722030 SRC722030 TAY722030 TKU722030 TUQ722030 UEM722030 UOI722030 UYE722030 VIA722030 VRW722030 WBS722030 WLO722030 WVK722030 C787566 IY787566 SU787566 ACQ787566 AMM787566 AWI787566 BGE787566 BQA787566 BZW787566 CJS787566 CTO787566 DDK787566 DNG787566 DXC787566 EGY787566 EQU787566 FAQ787566 FKM787566 FUI787566 GEE787566 GOA787566 GXW787566 HHS787566 HRO787566 IBK787566 ILG787566 IVC787566 JEY787566 JOU787566 JYQ787566 KIM787566 KSI787566 LCE787566 LMA787566 LVW787566 MFS787566 MPO787566 MZK787566 NJG787566 NTC787566 OCY787566 OMU787566 OWQ787566 PGM787566 PQI787566 QAE787566 QKA787566 QTW787566 RDS787566 RNO787566 RXK787566 SHG787566 SRC787566 TAY787566 TKU787566 TUQ787566 UEM787566 UOI787566 UYE787566 VIA787566 VRW787566 WBS787566 WLO787566 WVK787566 C853102 IY853102 SU853102 ACQ853102 AMM853102 AWI853102 BGE853102 BQA853102 BZW853102 CJS853102 CTO853102 DDK853102 DNG853102 DXC853102 EGY853102 EQU853102 FAQ853102 FKM853102 FUI853102 GEE853102 GOA853102 GXW853102 HHS853102 HRO853102 IBK853102 ILG853102 IVC853102 JEY853102 JOU853102 JYQ853102 KIM853102 KSI853102 LCE853102 LMA853102 LVW853102 MFS853102 MPO853102 MZK853102 NJG853102 NTC853102 OCY853102 OMU853102 OWQ853102 PGM853102 PQI853102 QAE853102 QKA853102 QTW853102 RDS853102 RNO853102 RXK853102 SHG853102 SRC853102 TAY853102 TKU853102 TUQ853102 UEM853102 UOI853102 UYE853102 VIA853102 VRW853102 WBS853102 WLO853102 WVK853102 C918638 IY918638 SU918638 ACQ918638 AMM918638 AWI918638 BGE918638 BQA918638 BZW918638 CJS918638 CTO918638 DDK918638 DNG918638 DXC918638 EGY918638 EQU918638 FAQ918638 FKM918638 FUI918638 GEE918638 GOA918638 GXW918638 HHS918638 HRO918638 IBK918638 ILG918638 IVC918638 JEY918638 JOU918638 JYQ918638 KIM918638 KSI918638 LCE918638 LMA918638 LVW918638 MFS918638 MPO918638 MZK918638 NJG918638 NTC918638 OCY918638 OMU918638 OWQ918638 PGM918638 PQI918638 QAE918638 QKA918638 QTW918638 RDS918638 RNO918638 RXK918638 SHG918638 SRC918638 TAY918638 TKU918638 TUQ918638 UEM918638 UOI918638 UYE918638 VIA918638 VRW918638 WBS918638 WLO918638 WVK918638 C984174 IY984174 SU984174 ACQ984174 AMM984174 AWI984174 BGE984174 BQA984174 BZW984174 CJS984174 CTO984174 DDK984174 DNG984174 DXC984174 EGY984174 EQU984174 FAQ984174 FKM984174 FUI984174 GEE984174 GOA984174 GXW984174 HHS984174 HRO984174 IBK984174 ILG984174 IVC984174 JEY984174 JOU984174 JYQ984174 KIM984174 KSI984174 LCE984174 LMA984174 LVW984174 MFS984174 MPO984174 MZK984174 NJG984174 NTC984174 OCY984174 OMU984174 OWQ984174 PGM984174 PQI984174 QAE984174 QKA984174 QTW984174 RDS984174 RNO984174 RXK984174 SHG984174 SRC984174 TAY984174 TKU984174 TUQ984174 UEM984174 UOI984174 UYE984174 VIA984174 VRW984174 WBS984174 WLO984174 WVK984174 C1094 IY1094 SU1094 ACQ1094 AMM1094 AWI1094 BGE1094 BQA1094 BZW1094 CJS1094 CTO1094 DDK1094 DNG1094 DXC1094 EGY1094 EQU1094 FAQ1094 FKM1094 FUI1094 GEE1094 GOA1094 GXW1094 HHS1094 HRO1094 IBK1094 ILG1094 IVC1094 JEY1094 JOU1094 JYQ1094 KIM1094 KSI1094 LCE1094 LMA1094 LVW1094 MFS1094 MPO1094 MZK1094 NJG1094 NTC1094 OCY1094 OMU1094 OWQ1094 PGM1094 PQI1094 QAE1094 QKA1094 QTW1094 RDS1094 RNO1094 RXK1094 SHG1094 SRC1094 TAY1094 TKU1094 TUQ1094 UEM1094 UOI1094 UYE1094 VIA1094 VRW1094 WBS1094 WLO1094 WVK1094 C66682 IY66682 SU66682 ACQ66682 AMM66682 AWI66682 BGE66682 BQA66682 BZW66682 CJS66682 CTO66682 DDK66682 DNG66682 DXC66682 EGY66682 EQU66682 FAQ66682 FKM66682 FUI66682 GEE66682 GOA66682 GXW66682 HHS66682 HRO66682 IBK66682 ILG66682 IVC66682 JEY66682 JOU66682 JYQ66682 KIM66682 KSI66682 LCE66682 LMA66682 LVW66682 MFS66682 MPO66682 MZK66682 NJG66682 NTC66682 OCY66682 OMU66682 OWQ66682 PGM66682 PQI66682 QAE66682 QKA66682 QTW66682 RDS66682 RNO66682 RXK66682 SHG66682 SRC66682 TAY66682 TKU66682 TUQ66682 UEM66682 UOI66682 UYE66682 VIA66682 VRW66682 WBS66682 WLO66682 WVK66682 C132218 IY132218 SU132218 ACQ132218 AMM132218 AWI132218 BGE132218 BQA132218 BZW132218 CJS132218 CTO132218 DDK132218 DNG132218 DXC132218 EGY132218 EQU132218 FAQ132218 FKM132218 FUI132218 GEE132218 GOA132218 GXW132218 HHS132218 HRO132218 IBK132218 ILG132218 IVC132218 JEY132218 JOU132218 JYQ132218 KIM132218 KSI132218 LCE132218 LMA132218 LVW132218 MFS132218 MPO132218 MZK132218 NJG132218 NTC132218 OCY132218 OMU132218 OWQ132218 PGM132218 PQI132218 QAE132218 QKA132218 QTW132218 RDS132218 RNO132218 RXK132218 SHG132218 SRC132218 TAY132218 TKU132218 TUQ132218 UEM132218 UOI132218 UYE132218 VIA132218 VRW132218 WBS132218 WLO132218 WVK132218 C197754 IY197754 SU197754 ACQ197754 AMM197754 AWI197754 BGE197754 BQA197754 BZW197754 CJS197754 CTO197754 DDK197754 DNG197754 DXC197754 EGY197754 EQU197754 FAQ197754 FKM197754 FUI197754 GEE197754 GOA197754 GXW197754 HHS197754 HRO197754 IBK197754 ILG197754 IVC197754 JEY197754 JOU197754 JYQ197754 KIM197754 KSI197754 LCE197754 LMA197754 LVW197754 MFS197754 MPO197754 MZK197754 NJG197754 NTC197754 OCY197754 OMU197754 OWQ197754 PGM197754 PQI197754 QAE197754 QKA197754 QTW197754 RDS197754 RNO197754 RXK197754 SHG197754 SRC197754 TAY197754 TKU197754 TUQ197754 UEM197754 UOI197754 UYE197754 VIA197754 VRW197754 WBS197754 WLO197754 WVK197754 C263290 IY263290 SU263290 ACQ263290 AMM263290 AWI263290 BGE263290 BQA263290 BZW263290 CJS263290 CTO263290 DDK263290 DNG263290 DXC263290 EGY263290 EQU263290 FAQ263290 FKM263290 FUI263290 GEE263290 GOA263290 GXW263290 HHS263290 HRO263290 IBK263290 ILG263290 IVC263290 JEY263290 JOU263290 JYQ263290 KIM263290 KSI263290 LCE263290 LMA263290 LVW263290 MFS263290 MPO263290 MZK263290 NJG263290 NTC263290 OCY263290 OMU263290 OWQ263290 PGM263290 PQI263290 QAE263290 QKA263290 QTW263290 RDS263290 RNO263290 RXK263290 SHG263290 SRC263290 TAY263290 TKU263290 TUQ263290 UEM263290 UOI263290 UYE263290 VIA263290 VRW263290 WBS263290 WLO263290 WVK263290 C328826 IY328826 SU328826 ACQ328826 AMM328826 AWI328826 BGE328826 BQA328826 BZW328826 CJS328826 CTO328826 DDK328826 DNG328826 DXC328826 EGY328826 EQU328826 FAQ328826 FKM328826 FUI328826 GEE328826 GOA328826 GXW328826 HHS328826 HRO328826 IBK328826 ILG328826 IVC328826 JEY328826 JOU328826 JYQ328826 KIM328826 KSI328826 LCE328826 LMA328826 LVW328826 MFS328826 MPO328826 MZK328826 NJG328826 NTC328826 OCY328826 OMU328826 OWQ328826 PGM328826 PQI328826 QAE328826 QKA328826 QTW328826 RDS328826 RNO328826 RXK328826 SHG328826 SRC328826 TAY328826 TKU328826 TUQ328826 UEM328826 UOI328826 UYE328826 VIA328826 VRW328826 WBS328826 WLO328826 WVK328826 C394362 IY394362 SU394362 ACQ394362 AMM394362 AWI394362 BGE394362 BQA394362 BZW394362 CJS394362 CTO394362 DDK394362 DNG394362 DXC394362 EGY394362 EQU394362 FAQ394362 FKM394362 FUI394362 GEE394362 GOA394362 GXW394362 HHS394362 HRO394362 IBK394362 ILG394362 IVC394362 JEY394362 JOU394362 JYQ394362 KIM394362 KSI394362 LCE394362 LMA394362 LVW394362 MFS394362 MPO394362 MZK394362 NJG394362 NTC394362 OCY394362 OMU394362 OWQ394362 PGM394362 PQI394362 QAE394362 QKA394362 QTW394362 RDS394362 RNO394362 RXK394362 SHG394362 SRC394362 TAY394362 TKU394362 TUQ394362 UEM394362 UOI394362 UYE394362 VIA394362 VRW394362 WBS394362 WLO394362 WVK394362 C459898 IY459898 SU459898 ACQ459898 AMM459898 AWI459898 BGE459898 BQA459898 BZW459898 CJS459898 CTO459898 DDK459898 DNG459898 DXC459898 EGY459898 EQU459898 FAQ459898 FKM459898 FUI459898 GEE459898 GOA459898 GXW459898 HHS459898 HRO459898 IBK459898 ILG459898 IVC459898 JEY459898 JOU459898 JYQ459898 KIM459898 KSI459898 LCE459898 LMA459898 LVW459898 MFS459898 MPO459898 MZK459898 NJG459898 NTC459898 OCY459898 OMU459898 OWQ459898 PGM459898 PQI459898 QAE459898 QKA459898 QTW459898 RDS459898 RNO459898 RXK459898 SHG459898 SRC459898 TAY459898 TKU459898 TUQ459898 UEM459898 UOI459898 UYE459898 VIA459898 VRW459898 WBS459898 WLO459898 WVK459898 C525434 IY525434 SU525434 ACQ525434 AMM525434 AWI525434 BGE525434 BQA525434 BZW525434 CJS525434 CTO525434 DDK525434 DNG525434 DXC525434 EGY525434 EQU525434 FAQ525434 FKM525434 FUI525434 GEE525434 GOA525434 GXW525434 HHS525434 HRO525434 IBK525434 ILG525434 IVC525434 JEY525434 JOU525434 JYQ525434 KIM525434 KSI525434 LCE525434 LMA525434 LVW525434 MFS525434 MPO525434 MZK525434 NJG525434 NTC525434 OCY525434 OMU525434 OWQ525434 PGM525434 PQI525434 QAE525434 QKA525434 QTW525434 RDS525434 RNO525434 RXK525434 SHG525434 SRC525434 TAY525434 TKU525434 TUQ525434 UEM525434 UOI525434 UYE525434 VIA525434 VRW525434 WBS525434 WLO525434 WVK525434 C590970 IY590970 SU590970 ACQ590970 AMM590970 AWI590970 BGE590970 BQA590970 BZW590970 CJS590970 CTO590970 DDK590970 DNG590970 DXC590970 EGY590970 EQU590970 FAQ590970 FKM590970 FUI590970 GEE590970 GOA590970 GXW590970 HHS590970 HRO590970 IBK590970 ILG590970 IVC590970 JEY590970 JOU590970 JYQ590970 KIM590970 KSI590970 LCE590970 LMA590970 LVW590970 MFS590970 MPO590970 MZK590970 NJG590970 NTC590970 OCY590970 OMU590970 OWQ590970 PGM590970 PQI590970 QAE590970 QKA590970 QTW590970 RDS590970 RNO590970 RXK590970 SHG590970 SRC590970 TAY590970 TKU590970 TUQ590970 UEM590970 UOI590970 UYE590970 VIA590970 VRW590970 WBS590970 WLO590970 WVK590970 C656506 IY656506 SU656506 ACQ656506 AMM656506 AWI656506 BGE656506 BQA656506 BZW656506 CJS656506 CTO656506 DDK656506 DNG656506 DXC656506 EGY656506 EQU656506 FAQ656506 FKM656506 FUI656506 GEE656506 GOA656506 GXW656506 HHS656506 HRO656506 IBK656506 ILG656506 IVC656506 JEY656506 JOU656506 JYQ656506 KIM656506 KSI656506 LCE656506 LMA656506 LVW656506 MFS656506 MPO656506 MZK656506 NJG656506 NTC656506 OCY656506 OMU656506 OWQ656506 PGM656506 PQI656506 QAE656506 QKA656506 QTW656506 RDS656506 RNO656506 RXK656506 SHG656506 SRC656506 TAY656506 TKU656506 TUQ656506 UEM656506 UOI656506 UYE656506 VIA656506 VRW656506 WBS656506 WLO656506 WVK656506 C722042 IY722042 SU722042 ACQ722042 AMM722042 AWI722042 BGE722042 BQA722042 BZW722042 CJS722042 CTO722042 DDK722042 DNG722042 DXC722042 EGY722042 EQU722042 FAQ722042 FKM722042 FUI722042 GEE722042 GOA722042 GXW722042 HHS722042 HRO722042 IBK722042 ILG722042 IVC722042 JEY722042 JOU722042 JYQ722042 KIM722042 KSI722042 LCE722042 LMA722042 LVW722042 MFS722042 MPO722042 MZK722042 NJG722042 NTC722042 OCY722042 OMU722042 OWQ722042 PGM722042 PQI722042 QAE722042 QKA722042 QTW722042 RDS722042 RNO722042 RXK722042 SHG722042 SRC722042 TAY722042 TKU722042 TUQ722042 UEM722042 UOI722042 UYE722042 VIA722042 VRW722042 WBS722042 WLO722042 WVK722042 C787578 IY787578 SU787578 ACQ787578 AMM787578 AWI787578 BGE787578 BQA787578 BZW787578 CJS787578 CTO787578 DDK787578 DNG787578 DXC787578 EGY787578 EQU787578 FAQ787578 FKM787578 FUI787578 GEE787578 GOA787578 GXW787578 HHS787578 HRO787578 IBK787578 ILG787578 IVC787578 JEY787578 JOU787578 JYQ787578 KIM787578 KSI787578 LCE787578 LMA787578 LVW787578 MFS787578 MPO787578 MZK787578 NJG787578 NTC787578 OCY787578 OMU787578 OWQ787578 PGM787578 PQI787578 QAE787578 QKA787578 QTW787578 RDS787578 RNO787578 RXK787578 SHG787578 SRC787578 TAY787578 TKU787578 TUQ787578 UEM787578 UOI787578 UYE787578 VIA787578 VRW787578 WBS787578 WLO787578 WVK787578 C853114 IY853114 SU853114 ACQ853114 AMM853114 AWI853114 BGE853114 BQA853114 BZW853114 CJS853114 CTO853114 DDK853114 DNG853114 DXC853114 EGY853114 EQU853114 FAQ853114 FKM853114 FUI853114 GEE853114 GOA853114 GXW853114 HHS853114 HRO853114 IBK853114 ILG853114 IVC853114 JEY853114 JOU853114 JYQ853114 KIM853114 KSI853114 LCE853114 LMA853114 LVW853114 MFS853114 MPO853114 MZK853114 NJG853114 NTC853114 OCY853114 OMU853114 OWQ853114 PGM853114 PQI853114 QAE853114 QKA853114 QTW853114 RDS853114 RNO853114 RXK853114 SHG853114 SRC853114 TAY853114 TKU853114 TUQ853114 UEM853114 UOI853114 UYE853114 VIA853114 VRW853114 WBS853114 WLO853114 WVK853114 C918650 IY918650 SU918650 ACQ918650 AMM918650 AWI918650 BGE918650 BQA918650 BZW918650 CJS918650 CTO918650 DDK918650 DNG918650 DXC918650 EGY918650 EQU918650 FAQ918650 FKM918650 FUI918650 GEE918650 GOA918650 GXW918650 HHS918650 HRO918650 IBK918650 ILG918650 IVC918650 JEY918650 JOU918650 JYQ918650 KIM918650 KSI918650 LCE918650 LMA918650 LVW918650 MFS918650 MPO918650 MZK918650 NJG918650 NTC918650 OCY918650 OMU918650 OWQ918650 PGM918650 PQI918650 QAE918650 QKA918650 QTW918650 RDS918650 RNO918650 RXK918650 SHG918650 SRC918650 TAY918650 TKU918650 TUQ918650 UEM918650 UOI918650 UYE918650 VIA918650 VRW918650 WBS918650 WLO918650 WVK918650 C984186 IY984186 SU984186 ACQ984186 AMM984186 AWI984186 BGE984186 BQA984186 BZW984186 CJS984186 CTO984186 DDK984186 DNG984186 DXC984186 EGY984186 EQU984186 FAQ984186 FKM984186 FUI984186 GEE984186 GOA984186 GXW984186 HHS984186 HRO984186 IBK984186 ILG984186 IVC984186 JEY984186 JOU984186 JYQ984186 KIM984186 KSI984186 LCE984186 LMA984186 LVW984186 MFS984186 MPO984186 MZK984186 NJG984186 NTC984186 OCY984186 OMU984186 OWQ984186 PGM984186 PQI984186 QAE984186 QKA984186 QTW984186 RDS984186 RNO984186 RXK984186 SHG984186 SRC984186 TAY984186 TKU984186 TUQ984186 UEM984186 UOI984186 UYE984186 VIA984186 VRW984186 WBS984186 WLO984186 WVK984186 C1101 IY1101 SU1101 ACQ1101 AMM1101 AWI1101 BGE1101 BQA1101 BZW1101 CJS1101 CTO1101 DDK1101 DNG1101 DXC1101 EGY1101 EQU1101 FAQ1101 FKM1101 FUI1101 GEE1101 GOA1101 GXW1101 HHS1101 HRO1101 IBK1101 ILG1101 IVC1101 JEY1101 JOU1101 JYQ1101 KIM1101 KSI1101 LCE1101 LMA1101 LVW1101 MFS1101 MPO1101 MZK1101 NJG1101 NTC1101 OCY1101 OMU1101 OWQ1101 PGM1101 PQI1101 QAE1101 QKA1101 QTW1101 RDS1101 RNO1101 RXK1101 SHG1101 SRC1101 TAY1101 TKU1101 TUQ1101 UEM1101 UOI1101 UYE1101 VIA1101 VRW1101 WBS1101 WLO1101 WVK1101 C66689 IY66689 SU66689 ACQ66689 AMM66689 AWI66689 BGE66689 BQA66689 BZW66689 CJS66689 CTO66689 DDK66689 DNG66689 DXC66689 EGY66689 EQU66689 FAQ66689 FKM66689 FUI66689 GEE66689 GOA66689 GXW66689 HHS66689 HRO66689 IBK66689 ILG66689 IVC66689 JEY66689 JOU66689 JYQ66689 KIM66689 KSI66689 LCE66689 LMA66689 LVW66689 MFS66689 MPO66689 MZK66689 NJG66689 NTC66689 OCY66689 OMU66689 OWQ66689 PGM66689 PQI66689 QAE66689 QKA66689 QTW66689 RDS66689 RNO66689 RXK66689 SHG66689 SRC66689 TAY66689 TKU66689 TUQ66689 UEM66689 UOI66689 UYE66689 VIA66689 VRW66689 WBS66689 WLO66689 WVK66689 C132225 IY132225 SU132225 ACQ132225 AMM132225 AWI132225 BGE132225 BQA132225 BZW132225 CJS132225 CTO132225 DDK132225 DNG132225 DXC132225 EGY132225 EQU132225 FAQ132225 FKM132225 FUI132225 GEE132225 GOA132225 GXW132225 HHS132225 HRO132225 IBK132225 ILG132225 IVC132225 JEY132225 JOU132225 JYQ132225 KIM132225 KSI132225 LCE132225 LMA132225 LVW132225 MFS132225 MPO132225 MZK132225 NJG132225 NTC132225 OCY132225 OMU132225 OWQ132225 PGM132225 PQI132225 QAE132225 QKA132225 QTW132225 RDS132225 RNO132225 RXK132225 SHG132225 SRC132225 TAY132225 TKU132225 TUQ132225 UEM132225 UOI132225 UYE132225 VIA132225 VRW132225 WBS132225 WLO132225 WVK132225 C197761 IY197761 SU197761 ACQ197761 AMM197761 AWI197761 BGE197761 BQA197761 BZW197761 CJS197761 CTO197761 DDK197761 DNG197761 DXC197761 EGY197761 EQU197761 FAQ197761 FKM197761 FUI197761 GEE197761 GOA197761 GXW197761 HHS197761 HRO197761 IBK197761 ILG197761 IVC197761 JEY197761 JOU197761 JYQ197761 KIM197761 KSI197761 LCE197761 LMA197761 LVW197761 MFS197761 MPO197761 MZK197761 NJG197761 NTC197761 OCY197761 OMU197761 OWQ197761 PGM197761 PQI197761 QAE197761 QKA197761 QTW197761 RDS197761 RNO197761 RXK197761 SHG197761 SRC197761 TAY197761 TKU197761 TUQ197761 UEM197761 UOI197761 UYE197761 VIA197761 VRW197761 WBS197761 WLO197761 WVK197761 C263297 IY263297 SU263297 ACQ263297 AMM263297 AWI263297 BGE263297 BQA263297 BZW263297 CJS263297 CTO263297 DDK263297 DNG263297 DXC263297 EGY263297 EQU263297 FAQ263297 FKM263297 FUI263297 GEE263297 GOA263297 GXW263297 HHS263297 HRO263297 IBK263297 ILG263297 IVC263297 JEY263297 JOU263297 JYQ263297 KIM263297 KSI263297 LCE263297 LMA263297 LVW263297 MFS263297 MPO263297 MZK263297 NJG263297 NTC263297 OCY263297 OMU263297 OWQ263297 PGM263297 PQI263297 QAE263297 QKA263297 QTW263297 RDS263297 RNO263297 RXK263297 SHG263297 SRC263297 TAY263297 TKU263297 TUQ263297 UEM263297 UOI263297 UYE263297 VIA263297 VRW263297 WBS263297 WLO263297 WVK263297 C328833 IY328833 SU328833 ACQ328833 AMM328833 AWI328833 BGE328833 BQA328833 BZW328833 CJS328833 CTO328833 DDK328833 DNG328833 DXC328833 EGY328833 EQU328833 FAQ328833 FKM328833 FUI328833 GEE328833 GOA328833 GXW328833 HHS328833 HRO328833 IBK328833 ILG328833 IVC328833 JEY328833 JOU328833 JYQ328833 KIM328833 KSI328833 LCE328833 LMA328833 LVW328833 MFS328833 MPO328833 MZK328833 NJG328833 NTC328833 OCY328833 OMU328833 OWQ328833 PGM328833 PQI328833 QAE328833 QKA328833 QTW328833 RDS328833 RNO328833 RXK328833 SHG328833 SRC328833 TAY328833 TKU328833 TUQ328833 UEM328833 UOI328833 UYE328833 VIA328833 VRW328833 WBS328833 WLO328833 WVK328833 C394369 IY394369 SU394369 ACQ394369 AMM394369 AWI394369 BGE394369 BQA394369 BZW394369 CJS394369 CTO394369 DDK394369 DNG394369 DXC394369 EGY394369 EQU394369 FAQ394369 FKM394369 FUI394369 GEE394369 GOA394369 GXW394369 HHS394369 HRO394369 IBK394369 ILG394369 IVC394369 JEY394369 JOU394369 JYQ394369 KIM394369 KSI394369 LCE394369 LMA394369 LVW394369 MFS394369 MPO394369 MZK394369 NJG394369 NTC394369 OCY394369 OMU394369 OWQ394369 PGM394369 PQI394369 QAE394369 QKA394369 QTW394369 RDS394369 RNO394369 RXK394369 SHG394369 SRC394369 TAY394369 TKU394369 TUQ394369 UEM394369 UOI394369 UYE394369 VIA394369 VRW394369 WBS394369 WLO394369 WVK394369 C459905 IY459905 SU459905 ACQ459905 AMM459905 AWI459905 BGE459905 BQA459905 BZW459905 CJS459905 CTO459905 DDK459905 DNG459905 DXC459905 EGY459905 EQU459905 FAQ459905 FKM459905 FUI459905 GEE459905 GOA459905 GXW459905 HHS459905 HRO459905 IBK459905 ILG459905 IVC459905 JEY459905 JOU459905 JYQ459905 KIM459905 KSI459905 LCE459905 LMA459905 LVW459905 MFS459905 MPO459905 MZK459905 NJG459905 NTC459905 OCY459905 OMU459905 OWQ459905 PGM459905 PQI459905 QAE459905 QKA459905 QTW459905 RDS459905 RNO459905 RXK459905 SHG459905 SRC459905 TAY459905 TKU459905 TUQ459905 UEM459905 UOI459905 UYE459905 VIA459905 VRW459905 WBS459905 WLO459905 WVK459905 C525441 IY525441 SU525441 ACQ525441 AMM525441 AWI525441 BGE525441 BQA525441 BZW525441 CJS525441 CTO525441 DDK525441 DNG525441 DXC525441 EGY525441 EQU525441 FAQ525441 FKM525441 FUI525441 GEE525441 GOA525441 GXW525441 HHS525441 HRO525441 IBK525441 ILG525441 IVC525441 JEY525441 JOU525441 JYQ525441 KIM525441 KSI525441 LCE525441 LMA525441 LVW525441 MFS525441 MPO525441 MZK525441 NJG525441 NTC525441 OCY525441 OMU525441 OWQ525441 PGM525441 PQI525441 QAE525441 QKA525441 QTW525441 RDS525441 RNO525441 RXK525441 SHG525441 SRC525441 TAY525441 TKU525441 TUQ525441 UEM525441 UOI525441 UYE525441 VIA525441 VRW525441 WBS525441 WLO525441 WVK525441 C590977 IY590977 SU590977 ACQ590977 AMM590977 AWI590977 BGE590977 BQA590977 BZW590977 CJS590977 CTO590977 DDK590977 DNG590977 DXC590977 EGY590977 EQU590977 FAQ590977 FKM590977 FUI590977 GEE590977 GOA590977 GXW590977 HHS590977 HRO590977 IBK590977 ILG590977 IVC590977 JEY590977 JOU590977 JYQ590977 KIM590977 KSI590977 LCE590977 LMA590977 LVW590977 MFS590977 MPO590977 MZK590977 NJG590977 NTC590977 OCY590977 OMU590977 OWQ590977 PGM590977 PQI590977 QAE590977 QKA590977 QTW590977 RDS590977 RNO590977 RXK590977 SHG590977 SRC590977 TAY590977 TKU590977 TUQ590977 UEM590977 UOI590977 UYE590977 VIA590977 VRW590977 WBS590977 WLO590977 WVK590977 C656513 IY656513 SU656513 ACQ656513 AMM656513 AWI656513 BGE656513 BQA656513 BZW656513 CJS656513 CTO656513 DDK656513 DNG656513 DXC656513 EGY656513 EQU656513 FAQ656513 FKM656513 FUI656513 GEE656513 GOA656513 GXW656513 HHS656513 HRO656513 IBK656513 ILG656513 IVC656513 JEY656513 JOU656513 JYQ656513 KIM656513 KSI656513 LCE656513 LMA656513 LVW656513 MFS656513 MPO656513 MZK656513 NJG656513 NTC656513 OCY656513 OMU656513 OWQ656513 PGM656513 PQI656513 QAE656513 QKA656513 QTW656513 RDS656513 RNO656513 RXK656513 SHG656513 SRC656513 TAY656513 TKU656513 TUQ656513 UEM656513 UOI656513 UYE656513 VIA656513 VRW656513 WBS656513 WLO656513 WVK656513 C722049 IY722049 SU722049 ACQ722049 AMM722049 AWI722049 BGE722049 BQA722049 BZW722049 CJS722049 CTO722049 DDK722049 DNG722049 DXC722049 EGY722049 EQU722049 FAQ722049 FKM722049 FUI722049 GEE722049 GOA722049 GXW722049 HHS722049 HRO722049 IBK722049 ILG722049 IVC722049 JEY722049 JOU722049 JYQ722049 KIM722049 KSI722049 LCE722049 LMA722049 LVW722049 MFS722049 MPO722049 MZK722049 NJG722049 NTC722049 OCY722049 OMU722049 OWQ722049 PGM722049 PQI722049 QAE722049 QKA722049 QTW722049 RDS722049 RNO722049 RXK722049 SHG722049 SRC722049 TAY722049 TKU722049 TUQ722049 UEM722049 UOI722049 UYE722049 VIA722049 VRW722049 WBS722049 WLO722049 WVK722049 C787585 IY787585 SU787585 ACQ787585 AMM787585 AWI787585 BGE787585 BQA787585 BZW787585 CJS787585 CTO787585 DDK787585 DNG787585 DXC787585 EGY787585 EQU787585 FAQ787585 FKM787585 FUI787585 GEE787585 GOA787585 GXW787585 HHS787585 HRO787585 IBK787585 ILG787585 IVC787585 JEY787585 JOU787585 JYQ787585 KIM787585 KSI787585 LCE787585 LMA787585 LVW787585 MFS787585 MPO787585 MZK787585 NJG787585 NTC787585 OCY787585 OMU787585 OWQ787585 PGM787585 PQI787585 QAE787585 QKA787585 QTW787585 RDS787585 RNO787585 RXK787585 SHG787585 SRC787585 TAY787585 TKU787585 TUQ787585 UEM787585 UOI787585 UYE787585 VIA787585 VRW787585 WBS787585 WLO787585 WVK787585 C853121 IY853121 SU853121 ACQ853121 AMM853121 AWI853121 BGE853121 BQA853121 BZW853121 CJS853121 CTO853121 DDK853121 DNG853121 DXC853121 EGY853121 EQU853121 FAQ853121 FKM853121 FUI853121 GEE853121 GOA853121 GXW853121 HHS853121 HRO853121 IBK853121 ILG853121 IVC853121 JEY853121 JOU853121 JYQ853121 KIM853121 KSI853121 LCE853121 LMA853121 LVW853121 MFS853121 MPO853121 MZK853121 NJG853121 NTC853121 OCY853121 OMU853121 OWQ853121 PGM853121 PQI853121 QAE853121 QKA853121 QTW853121 RDS853121 RNO853121 RXK853121 SHG853121 SRC853121 TAY853121 TKU853121 TUQ853121 UEM853121 UOI853121 UYE853121 VIA853121 VRW853121 WBS853121 WLO853121 WVK853121 C918657 IY918657 SU918657 ACQ918657 AMM918657 AWI918657 BGE918657 BQA918657 BZW918657 CJS918657 CTO918657 DDK918657 DNG918657 DXC918657 EGY918657 EQU918657 FAQ918657 FKM918657 FUI918657 GEE918657 GOA918657 GXW918657 HHS918657 HRO918657 IBK918657 ILG918657 IVC918657 JEY918657 JOU918657 JYQ918657 KIM918657 KSI918657 LCE918657 LMA918657 LVW918657 MFS918657 MPO918657 MZK918657 NJG918657 NTC918657 OCY918657 OMU918657 OWQ918657 PGM918657 PQI918657 QAE918657 QKA918657 QTW918657 RDS918657 RNO918657 RXK918657 SHG918657 SRC918657 TAY918657 TKU918657 TUQ918657 UEM918657 UOI918657 UYE918657 VIA918657 VRW918657 WBS918657 WLO918657 WVK918657 C984193 IY984193 SU984193 ACQ984193 AMM984193 AWI984193 BGE984193 BQA984193 BZW984193 CJS984193 CTO984193 DDK984193 DNG984193 DXC984193 EGY984193 EQU984193 FAQ984193 FKM984193 FUI984193 GEE984193 GOA984193 GXW984193 HHS984193 HRO984193 IBK984193 ILG984193 IVC984193 JEY984193 JOU984193 JYQ984193 KIM984193 KSI984193 LCE984193 LMA984193 LVW984193 MFS984193 MPO984193 MZK984193 NJG984193 NTC984193 OCY984193 OMU984193 OWQ984193 PGM984193 PQI984193 QAE984193 QKA984193 QTW984193 RDS984193 RNO984193 RXK984193 SHG984193 SRC984193 TAY984193 TKU984193 TUQ984193 UEM984193 UOI984193 UYE984193 VIA984193 VRW984193 WBS984193 WLO984193 WVK984193 C1112:C1116 IY1112:IY1116 SU1112:SU1116 ACQ1112:ACQ1116 AMM1112:AMM1116 AWI1112:AWI1116 BGE1112:BGE1116 BQA1112:BQA1116 BZW1112:BZW1116 CJS1112:CJS1116 CTO1112:CTO1116 DDK1112:DDK1116 DNG1112:DNG1116 DXC1112:DXC1116 EGY1112:EGY1116 EQU1112:EQU1116 FAQ1112:FAQ1116 FKM1112:FKM1116 FUI1112:FUI1116 GEE1112:GEE1116 GOA1112:GOA1116 GXW1112:GXW1116 HHS1112:HHS1116 HRO1112:HRO1116 IBK1112:IBK1116 ILG1112:ILG1116 IVC1112:IVC1116 JEY1112:JEY1116 JOU1112:JOU1116 JYQ1112:JYQ1116 KIM1112:KIM1116 KSI1112:KSI1116 LCE1112:LCE1116 LMA1112:LMA1116 LVW1112:LVW1116 MFS1112:MFS1116 MPO1112:MPO1116 MZK1112:MZK1116 NJG1112:NJG1116 NTC1112:NTC1116 OCY1112:OCY1116 OMU1112:OMU1116 OWQ1112:OWQ1116 PGM1112:PGM1116 PQI1112:PQI1116 QAE1112:QAE1116 QKA1112:QKA1116 QTW1112:QTW1116 RDS1112:RDS1116 RNO1112:RNO1116 RXK1112:RXK1116 SHG1112:SHG1116 SRC1112:SRC1116 TAY1112:TAY1116 TKU1112:TKU1116 TUQ1112:TUQ1116 UEM1112:UEM1116 UOI1112:UOI1116 UYE1112:UYE1116 VIA1112:VIA1116 VRW1112:VRW1116 WBS1112:WBS1116 WLO1112:WLO1116 WVK1112:WVK1116 C66700:C66704 IY66700:IY66704 SU66700:SU66704 ACQ66700:ACQ66704 AMM66700:AMM66704 AWI66700:AWI66704 BGE66700:BGE66704 BQA66700:BQA66704 BZW66700:BZW66704 CJS66700:CJS66704 CTO66700:CTO66704 DDK66700:DDK66704 DNG66700:DNG66704 DXC66700:DXC66704 EGY66700:EGY66704 EQU66700:EQU66704 FAQ66700:FAQ66704 FKM66700:FKM66704 FUI66700:FUI66704 GEE66700:GEE66704 GOA66700:GOA66704 GXW66700:GXW66704 HHS66700:HHS66704 HRO66700:HRO66704 IBK66700:IBK66704 ILG66700:ILG66704 IVC66700:IVC66704 JEY66700:JEY66704 JOU66700:JOU66704 JYQ66700:JYQ66704 KIM66700:KIM66704 KSI66700:KSI66704 LCE66700:LCE66704 LMA66700:LMA66704 LVW66700:LVW66704 MFS66700:MFS66704 MPO66700:MPO66704 MZK66700:MZK66704 NJG66700:NJG66704 NTC66700:NTC66704 OCY66700:OCY66704 OMU66700:OMU66704 OWQ66700:OWQ66704 PGM66700:PGM66704 PQI66700:PQI66704 QAE66700:QAE66704 QKA66700:QKA66704 QTW66700:QTW66704 RDS66700:RDS66704 RNO66700:RNO66704 RXK66700:RXK66704 SHG66700:SHG66704 SRC66700:SRC66704 TAY66700:TAY66704 TKU66700:TKU66704 TUQ66700:TUQ66704 UEM66700:UEM66704 UOI66700:UOI66704 UYE66700:UYE66704 VIA66700:VIA66704 VRW66700:VRW66704 WBS66700:WBS66704 WLO66700:WLO66704 WVK66700:WVK66704 C132236:C132240 IY132236:IY132240 SU132236:SU132240 ACQ132236:ACQ132240 AMM132236:AMM132240 AWI132236:AWI132240 BGE132236:BGE132240 BQA132236:BQA132240 BZW132236:BZW132240 CJS132236:CJS132240 CTO132236:CTO132240 DDK132236:DDK132240 DNG132236:DNG132240 DXC132236:DXC132240 EGY132236:EGY132240 EQU132236:EQU132240 FAQ132236:FAQ132240 FKM132236:FKM132240 FUI132236:FUI132240 GEE132236:GEE132240 GOA132236:GOA132240 GXW132236:GXW132240 HHS132236:HHS132240 HRO132236:HRO132240 IBK132236:IBK132240 ILG132236:ILG132240 IVC132236:IVC132240 JEY132236:JEY132240 JOU132236:JOU132240 JYQ132236:JYQ132240 KIM132236:KIM132240 KSI132236:KSI132240 LCE132236:LCE132240 LMA132236:LMA132240 LVW132236:LVW132240 MFS132236:MFS132240 MPO132236:MPO132240 MZK132236:MZK132240 NJG132236:NJG132240 NTC132236:NTC132240 OCY132236:OCY132240 OMU132236:OMU132240 OWQ132236:OWQ132240 PGM132236:PGM132240 PQI132236:PQI132240 QAE132236:QAE132240 QKA132236:QKA132240 QTW132236:QTW132240 RDS132236:RDS132240 RNO132236:RNO132240 RXK132236:RXK132240 SHG132236:SHG132240 SRC132236:SRC132240 TAY132236:TAY132240 TKU132236:TKU132240 TUQ132236:TUQ132240 UEM132236:UEM132240 UOI132236:UOI132240 UYE132236:UYE132240 VIA132236:VIA132240 VRW132236:VRW132240 WBS132236:WBS132240 WLO132236:WLO132240 WVK132236:WVK132240 C197772:C197776 IY197772:IY197776 SU197772:SU197776 ACQ197772:ACQ197776 AMM197772:AMM197776 AWI197772:AWI197776 BGE197772:BGE197776 BQA197772:BQA197776 BZW197772:BZW197776 CJS197772:CJS197776 CTO197772:CTO197776 DDK197772:DDK197776 DNG197772:DNG197776 DXC197772:DXC197776 EGY197772:EGY197776 EQU197772:EQU197776 FAQ197772:FAQ197776 FKM197772:FKM197776 FUI197772:FUI197776 GEE197772:GEE197776 GOA197772:GOA197776 GXW197772:GXW197776 HHS197772:HHS197776 HRO197772:HRO197776 IBK197772:IBK197776 ILG197772:ILG197776 IVC197772:IVC197776 JEY197772:JEY197776 JOU197772:JOU197776 JYQ197772:JYQ197776 KIM197772:KIM197776 KSI197772:KSI197776 LCE197772:LCE197776 LMA197772:LMA197776 LVW197772:LVW197776 MFS197772:MFS197776 MPO197772:MPO197776 MZK197772:MZK197776 NJG197772:NJG197776 NTC197772:NTC197776 OCY197772:OCY197776 OMU197772:OMU197776 OWQ197772:OWQ197776 PGM197772:PGM197776 PQI197772:PQI197776 QAE197772:QAE197776 QKA197772:QKA197776 QTW197772:QTW197776 RDS197772:RDS197776 RNO197772:RNO197776 RXK197772:RXK197776 SHG197772:SHG197776 SRC197772:SRC197776 TAY197772:TAY197776 TKU197772:TKU197776 TUQ197772:TUQ197776 UEM197772:UEM197776 UOI197772:UOI197776 UYE197772:UYE197776 VIA197772:VIA197776 VRW197772:VRW197776 WBS197772:WBS197776 WLO197772:WLO197776 WVK197772:WVK197776 C263308:C263312 IY263308:IY263312 SU263308:SU263312 ACQ263308:ACQ263312 AMM263308:AMM263312 AWI263308:AWI263312 BGE263308:BGE263312 BQA263308:BQA263312 BZW263308:BZW263312 CJS263308:CJS263312 CTO263308:CTO263312 DDK263308:DDK263312 DNG263308:DNG263312 DXC263308:DXC263312 EGY263308:EGY263312 EQU263308:EQU263312 FAQ263308:FAQ263312 FKM263308:FKM263312 FUI263308:FUI263312 GEE263308:GEE263312 GOA263308:GOA263312 GXW263308:GXW263312 HHS263308:HHS263312 HRO263308:HRO263312 IBK263308:IBK263312 ILG263308:ILG263312 IVC263308:IVC263312 JEY263308:JEY263312 JOU263308:JOU263312 JYQ263308:JYQ263312 KIM263308:KIM263312 KSI263308:KSI263312 LCE263308:LCE263312 LMA263308:LMA263312 LVW263308:LVW263312 MFS263308:MFS263312 MPO263308:MPO263312 MZK263308:MZK263312 NJG263308:NJG263312 NTC263308:NTC263312 OCY263308:OCY263312 OMU263308:OMU263312 OWQ263308:OWQ263312 PGM263308:PGM263312 PQI263308:PQI263312 QAE263308:QAE263312 QKA263308:QKA263312 QTW263308:QTW263312 RDS263308:RDS263312 RNO263308:RNO263312 RXK263308:RXK263312 SHG263308:SHG263312 SRC263308:SRC263312 TAY263308:TAY263312 TKU263308:TKU263312 TUQ263308:TUQ263312 UEM263308:UEM263312 UOI263308:UOI263312 UYE263308:UYE263312 VIA263308:VIA263312 VRW263308:VRW263312 WBS263308:WBS263312 WLO263308:WLO263312 WVK263308:WVK263312 C328844:C328848 IY328844:IY328848 SU328844:SU328848 ACQ328844:ACQ328848 AMM328844:AMM328848 AWI328844:AWI328848 BGE328844:BGE328848 BQA328844:BQA328848 BZW328844:BZW328848 CJS328844:CJS328848 CTO328844:CTO328848 DDK328844:DDK328848 DNG328844:DNG328848 DXC328844:DXC328848 EGY328844:EGY328848 EQU328844:EQU328848 FAQ328844:FAQ328848 FKM328844:FKM328848 FUI328844:FUI328848 GEE328844:GEE328848 GOA328844:GOA328848 GXW328844:GXW328848 HHS328844:HHS328848 HRO328844:HRO328848 IBK328844:IBK328848 ILG328844:ILG328848 IVC328844:IVC328848 JEY328844:JEY328848 JOU328844:JOU328848 JYQ328844:JYQ328848 KIM328844:KIM328848 KSI328844:KSI328848 LCE328844:LCE328848 LMA328844:LMA328848 LVW328844:LVW328848 MFS328844:MFS328848 MPO328844:MPO328848 MZK328844:MZK328848 NJG328844:NJG328848 NTC328844:NTC328848 OCY328844:OCY328848 OMU328844:OMU328848 OWQ328844:OWQ328848 PGM328844:PGM328848 PQI328844:PQI328848 QAE328844:QAE328848 QKA328844:QKA328848 QTW328844:QTW328848 RDS328844:RDS328848 RNO328844:RNO328848 RXK328844:RXK328848 SHG328844:SHG328848 SRC328844:SRC328848 TAY328844:TAY328848 TKU328844:TKU328848 TUQ328844:TUQ328848 UEM328844:UEM328848 UOI328844:UOI328848 UYE328844:UYE328848 VIA328844:VIA328848 VRW328844:VRW328848 WBS328844:WBS328848 WLO328844:WLO328848 WVK328844:WVK328848 C394380:C394384 IY394380:IY394384 SU394380:SU394384 ACQ394380:ACQ394384 AMM394380:AMM394384 AWI394380:AWI394384 BGE394380:BGE394384 BQA394380:BQA394384 BZW394380:BZW394384 CJS394380:CJS394384 CTO394380:CTO394384 DDK394380:DDK394384 DNG394380:DNG394384 DXC394380:DXC394384 EGY394380:EGY394384 EQU394380:EQU394384 FAQ394380:FAQ394384 FKM394380:FKM394384 FUI394380:FUI394384 GEE394380:GEE394384 GOA394380:GOA394384 GXW394380:GXW394384 HHS394380:HHS394384 HRO394380:HRO394384 IBK394380:IBK394384 ILG394380:ILG394384 IVC394380:IVC394384 JEY394380:JEY394384 JOU394380:JOU394384 JYQ394380:JYQ394384 KIM394380:KIM394384 KSI394380:KSI394384 LCE394380:LCE394384 LMA394380:LMA394384 LVW394380:LVW394384 MFS394380:MFS394384 MPO394380:MPO394384 MZK394380:MZK394384 NJG394380:NJG394384 NTC394380:NTC394384 OCY394380:OCY394384 OMU394380:OMU394384 OWQ394380:OWQ394384 PGM394380:PGM394384 PQI394380:PQI394384 QAE394380:QAE394384 QKA394380:QKA394384 QTW394380:QTW394384 RDS394380:RDS394384 RNO394380:RNO394384 RXK394380:RXK394384 SHG394380:SHG394384 SRC394380:SRC394384 TAY394380:TAY394384 TKU394380:TKU394384 TUQ394380:TUQ394384 UEM394380:UEM394384 UOI394380:UOI394384 UYE394380:UYE394384 VIA394380:VIA394384 VRW394380:VRW394384 WBS394380:WBS394384 WLO394380:WLO394384 WVK394380:WVK394384 C459916:C459920 IY459916:IY459920 SU459916:SU459920 ACQ459916:ACQ459920 AMM459916:AMM459920 AWI459916:AWI459920 BGE459916:BGE459920 BQA459916:BQA459920 BZW459916:BZW459920 CJS459916:CJS459920 CTO459916:CTO459920 DDK459916:DDK459920 DNG459916:DNG459920 DXC459916:DXC459920 EGY459916:EGY459920 EQU459916:EQU459920 FAQ459916:FAQ459920 FKM459916:FKM459920 FUI459916:FUI459920 GEE459916:GEE459920 GOA459916:GOA459920 GXW459916:GXW459920 HHS459916:HHS459920 HRO459916:HRO459920 IBK459916:IBK459920 ILG459916:ILG459920 IVC459916:IVC459920 JEY459916:JEY459920 JOU459916:JOU459920 JYQ459916:JYQ459920 KIM459916:KIM459920 KSI459916:KSI459920 LCE459916:LCE459920 LMA459916:LMA459920 LVW459916:LVW459920 MFS459916:MFS459920 MPO459916:MPO459920 MZK459916:MZK459920 NJG459916:NJG459920 NTC459916:NTC459920 OCY459916:OCY459920 OMU459916:OMU459920 OWQ459916:OWQ459920 PGM459916:PGM459920 PQI459916:PQI459920 QAE459916:QAE459920 QKA459916:QKA459920 QTW459916:QTW459920 RDS459916:RDS459920 RNO459916:RNO459920 RXK459916:RXK459920 SHG459916:SHG459920 SRC459916:SRC459920 TAY459916:TAY459920 TKU459916:TKU459920 TUQ459916:TUQ459920 UEM459916:UEM459920 UOI459916:UOI459920 UYE459916:UYE459920 VIA459916:VIA459920 VRW459916:VRW459920 WBS459916:WBS459920 WLO459916:WLO459920 WVK459916:WVK459920 C525452:C525456 IY525452:IY525456 SU525452:SU525456 ACQ525452:ACQ525456 AMM525452:AMM525456 AWI525452:AWI525456 BGE525452:BGE525456 BQA525452:BQA525456 BZW525452:BZW525456 CJS525452:CJS525456 CTO525452:CTO525456 DDK525452:DDK525456 DNG525452:DNG525456 DXC525452:DXC525456 EGY525452:EGY525456 EQU525452:EQU525456 FAQ525452:FAQ525456 FKM525452:FKM525456 FUI525452:FUI525456 GEE525452:GEE525456 GOA525452:GOA525456 GXW525452:GXW525456 HHS525452:HHS525456 HRO525452:HRO525456 IBK525452:IBK525456 ILG525452:ILG525456 IVC525452:IVC525456 JEY525452:JEY525456 JOU525452:JOU525456 JYQ525452:JYQ525456 KIM525452:KIM525456 KSI525452:KSI525456 LCE525452:LCE525456 LMA525452:LMA525456 LVW525452:LVW525456 MFS525452:MFS525456 MPO525452:MPO525456 MZK525452:MZK525456 NJG525452:NJG525456 NTC525452:NTC525456 OCY525452:OCY525456 OMU525452:OMU525456 OWQ525452:OWQ525456 PGM525452:PGM525456 PQI525452:PQI525456 QAE525452:QAE525456 QKA525452:QKA525456 QTW525452:QTW525456 RDS525452:RDS525456 RNO525452:RNO525456 RXK525452:RXK525456 SHG525452:SHG525456 SRC525452:SRC525456 TAY525452:TAY525456 TKU525452:TKU525456 TUQ525452:TUQ525456 UEM525452:UEM525456 UOI525452:UOI525456 UYE525452:UYE525456 VIA525452:VIA525456 VRW525452:VRW525456 WBS525452:WBS525456 WLO525452:WLO525456 WVK525452:WVK525456 C590988:C590992 IY590988:IY590992 SU590988:SU590992 ACQ590988:ACQ590992 AMM590988:AMM590992 AWI590988:AWI590992 BGE590988:BGE590992 BQA590988:BQA590992 BZW590988:BZW590992 CJS590988:CJS590992 CTO590988:CTO590992 DDK590988:DDK590992 DNG590988:DNG590992 DXC590988:DXC590992 EGY590988:EGY590992 EQU590988:EQU590992 FAQ590988:FAQ590992 FKM590988:FKM590992 FUI590988:FUI590992 GEE590988:GEE590992 GOA590988:GOA590992 GXW590988:GXW590992 HHS590988:HHS590992 HRO590988:HRO590992 IBK590988:IBK590992 ILG590988:ILG590992 IVC590988:IVC590992 JEY590988:JEY590992 JOU590988:JOU590992 JYQ590988:JYQ590992 KIM590988:KIM590992 KSI590988:KSI590992 LCE590988:LCE590992 LMA590988:LMA590992 LVW590988:LVW590992 MFS590988:MFS590992 MPO590988:MPO590992 MZK590988:MZK590992 NJG590988:NJG590992 NTC590988:NTC590992 OCY590988:OCY590992 OMU590988:OMU590992 OWQ590988:OWQ590992 PGM590988:PGM590992 PQI590988:PQI590992 QAE590988:QAE590992 QKA590988:QKA590992 QTW590988:QTW590992 RDS590988:RDS590992 RNO590988:RNO590992 RXK590988:RXK590992 SHG590988:SHG590992 SRC590988:SRC590992 TAY590988:TAY590992 TKU590988:TKU590992 TUQ590988:TUQ590992 UEM590988:UEM590992 UOI590988:UOI590992 UYE590988:UYE590992 VIA590988:VIA590992 VRW590988:VRW590992 WBS590988:WBS590992 WLO590988:WLO590992 WVK590988:WVK590992 C656524:C656528 IY656524:IY656528 SU656524:SU656528 ACQ656524:ACQ656528 AMM656524:AMM656528 AWI656524:AWI656528 BGE656524:BGE656528 BQA656524:BQA656528 BZW656524:BZW656528 CJS656524:CJS656528 CTO656524:CTO656528 DDK656524:DDK656528 DNG656524:DNG656528 DXC656524:DXC656528 EGY656524:EGY656528 EQU656524:EQU656528 FAQ656524:FAQ656528 FKM656524:FKM656528 FUI656524:FUI656528 GEE656524:GEE656528 GOA656524:GOA656528 GXW656524:GXW656528 HHS656524:HHS656528 HRO656524:HRO656528 IBK656524:IBK656528 ILG656524:ILG656528 IVC656524:IVC656528 JEY656524:JEY656528 JOU656524:JOU656528 JYQ656524:JYQ656528 KIM656524:KIM656528 KSI656524:KSI656528 LCE656524:LCE656528 LMA656524:LMA656528 LVW656524:LVW656528 MFS656524:MFS656528 MPO656524:MPO656528 MZK656524:MZK656528 NJG656524:NJG656528 NTC656524:NTC656528 OCY656524:OCY656528 OMU656524:OMU656528 OWQ656524:OWQ656528 PGM656524:PGM656528 PQI656524:PQI656528 QAE656524:QAE656528 QKA656524:QKA656528 QTW656524:QTW656528 RDS656524:RDS656528 RNO656524:RNO656528 RXK656524:RXK656528 SHG656524:SHG656528 SRC656524:SRC656528 TAY656524:TAY656528 TKU656524:TKU656528 TUQ656524:TUQ656528 UEM656524:UEM656528 UOI656524:UOI656528 UYE656524:UYE656528 VIA656524:VIA656528 VRW656524:VRW656528 WBS656524:WBS656528 WLO656524:WLO656528 WVK656524:WVK656528 C722060:C722064 IY722060:IY722064 SU722060:SU722064 ACQ722060:ACQ722064 AMM722060:AMM722064 AWI722060:AWI722064 BGE722060:BGE722064 BQA722060:BQA722064 BZW722060:BZW722064 CJS722060:CJS722064 CTO722060:CTO722064 DDK722060:DDK722064 DNG722060:DNG722064 DXC722060:DXC722064 EGY722060:EGY722064 EQU722060:EQU722064 FAQ722060:FAQ722064 FKM722060:FKM722064 FUI722060:FUI722064 GEE722060:GEE722064 GOA722060:GOA722064 GXW722060:GXW722064 HHS722060:HHS722064 HRO722060:HRO722064 IBK722060:IBK722064 ILG722060:ILG722064 IVC722060:IVC722064 JEY722060:JEY722064 JOU722060:JOU722064 JYQ722060:JYQ722064 KIM722060:KIM722064 KSI722060:KSI722064 LCE722060:LCE722064 LMA722060:LMA722064 LVW722060:LVW722064 MFS722060:MFS722064 MPO722060:MPO722064 MZK722060:MZK722064 NJG722060:NJG722064 NTC722060:NTC722064 OCY722060:OCY722064 OMU722060:OMU722064 OWQ722060:OWQ722064 PGM722060:PGM722064 PQI722060:PQI722064 QAE722060:QAE722064 QKA722060:QKA722064 QTW722060:QTW722064 RDS722060:RDS722064 RNO722060:RNO722064 RXK722060:RXK722064 SHG722060:SHG722064 SRC722060:SRC722064 TAY722060:TAY722064 TKU722060:TKU722064 TUQ722060:TUQ722064 UEM722060:UEM722064 UOI722060:UOI722064 UYE722060:UYE722064 VIA722060:VIA722064 VRW722060:VRW722064 WBS722060:WBS722064 WLO722060:WLO722064 WVK722060:WVK722064 C787596:C787600 IY787596:IY787600 SU787596:SU787600 ACQ787596:ACQ787600 AMM787596:AMM787600 AWI787596:AWI787600 BGE787596:BGE787600 BQA787596:BQA787600 BZW787596:BZW787600 CJS787596:CJS787600 CTO787596:CTO787600 DDK787596:DDK787600 DNG787596:DNG787600 DXC787596:DXC787600 EGY787596:EGY787600 EQU787596:EQU787600 FAQ787596:FAQ787600 FKM787596:FKM787600 FUI787596:FUI787600 GEE787596:GEE787600 GOA787596:GOA787600 GXW787596:GXW787600 HHS787596:HHS787600 HRO787596:HRO787600 IBK787596:IBK787600 ILG787596:ILG787600 IVC787596:IVC787600 JEY787596:JEY787600 JOU787596:JOU787600 JYQ787596:JYQ787600 KIM787596:KIM787600 KSI787596:KSI787600 LCE787596:LCE787600 LMA787596:LMA787600 LVW787596:LVW787600 MFS787596:MFS787600 MPO787596:MPO787600 MZK787596:MZK787600 NJG787596:NJG787600 NTC787596:NTC787600 OCY787596:OCY787600 OMU787596:OMU787600 OWQ787596:OWQ787600 PGM787596:PGM787600 PQI787596:PQI787600 QAE787596:QAE787600 QKA787596:QKA787600 QTW787596:QTW787600 RDS787596:RDS787600 RNO787596:RNO787600 RXK787596:RXK787600 SHG787596:SHG787600 SRC787596:SRC787600 TAY787596:TAY787600 TKU787596:TKU787600 TUQ787596:TUQ787600 UEM787596:UEM787600 UOI787596:UOI787600 UYE787596:UYE787600 VIA787596:VIA787600 VRW787596:VRW787600 WBS787596:WBS787600 WLO787596:WLO787600 WVK787596:WVK787600 C853132:C853136 IY853132:IY853136 SU853132:SU853136 ACQ853132:ACQ853136 AMM853132:AMM853136 AWI853132:AWI853136 BGE853132:BGE853136 BQA853132:BQA853136 BZW853132:BZW853136 CJS853132:CJS853136 CTO853132:CTO853136 DDK853132:DDK853136 DNG853132:DNG853136 DXC853132:DXC853136 EGY853132:EGY853136 EQU853132:EQU853136 FAQ853132:FAQ853136 FKM853132:FKM853136 FUI853132:FUI853136 GEE853132:GEE853136 GOA853132:GOA853136 GXW853132:GXW853136 HHS853132:HHS853136 HRO853132:HRO853136 IBK853132:IBK853136 ILG853132:ILG853136 IVC853132:IVC853136 JEY853132:JEY853136 JOU853132:JOU853136 JYQ853132:JYQ853136 KIM853132:KIM853136 KSI853132:KSI853136 LCE853132:LCE853136 LMA853132:LMA853136 LVW853132:LVW853136 MFS853132:MFS853136 MPO853132:MPO853136 MZK853132:MZK853136 NJG853132:NJG853136 NTC853132:NTC853136 OCY853132:OCY853136 OMU853132:OMU853136 OWQ853132:OWQ853136 PGM853132:PGM853136 PQI853132:PQI853136 QAE853132:QAE853136 QKA853132:QKA853136 QTW853132:QTW853136 RDS853132:RDS853136 RNO853132:RNO853136 RXK853132:RXK853136 SHG853132:SHG853136 SRC853132:SRC853136 TAY853132:TAY853136 TKU853132:TKU853136 TUQ853132:TUQ853136 UEM853132:UEM853136 UOI853132:UOI853136 UYE853132:UYE853136 VIA853132:VIA853136 VRW853132:VRW853136 WBS853132:WBS853136 WLO853132:WLO853136 WVK853132:WVK853136 C918668:C918672 IY918668:IY918672 SU918668:SU918672 ACQ918668:ACQ918672 AMM918668:AMM918672 AWI918668:AWI918672 BGE918668:BGE918672 BQA918668:BQA918672 BZW918668:BZW918672 CJS918668:CJS918672 CTO918668:CTO918672 DDK918668:DDK918672 DNG918668:DNG918672 DXC918668:DXC918672 EGY918668:EGY918672 EQU918668:EQU918672 FAQ918668:FAQ918672 FKM918668:FKM918672 FUI918668:FUI918672 GEE918668:GEE918672 GOA918668:GOA918672 GXW918668:GXW918672 HHS918668:HHS918672 HRO918668:HRO918672 IBK918668:IBK918672 ILG918668:ILG918672 IVC918668:IVC918672 JEY918668:JEY918672 JOU918668:JOU918672 JYQ918668:JYQ918672 KIM918668:KIM918672 KSI918668:KSI918672 LCE918668:LCE918672 LMA918668:LMA918672 LVW918668:LVW918672 MFS918668:MFS918672 MPO918668:MPO918672 MZK918668:MZK918672 NJG918668:NJG918672 NTC918668:NTC918672 OCY918668:OCY918672 OMU918668:OMU918672 OWQ918668:OWQ918672 PGM918668:PGM918672 PQI918668:PQI918672 QAE918668:QAE918672 QKA918668:QKA918672 QTW918668:QTW918672 RDS918668:RDS918672 RNO918668:RNO918672 RXK918668:RXK918672 SHG918668:SHG918672 SRC918668:SRC918672 TAY918668:TAY918672 TKU918668:TKU918672 TUQ918668:TUQ918672 UEM918668:UEM918672 UOI918668:UOI918672 UYE918668:UYE918672 VIA918668:VIA918672 VRW918668:VRW918672 WBS918668:WBS918672 WLO918668:WLO918672 WVK918668:WVK918672 C984204:C984208 IY984204:IY984208 SU984204:SU984208 ACQ984204:ACQ984208 AMM984204:AMM984208 AWI984204:AWI984208 BGE984204:BGE984208 BQA984204:BQA984208 BZW984204:BZW984208 CJS984204:CJS984208 CTO984204:CTO984208 DDK984204:DDK984208 DNG984204:DNG984208 DXC984204:DXC984208 EGY984204:EGY984208 EQU984204:EQU984208 FAQ984204:FAQ984208 FKM984204:FKM984208 FUI984204:FUI984208 GEE984204:GEE984208 GOA984204:GOA984208 GXW984204:GXW984208 HHS984204:HHS984208 HRO984204:HRO984208 IBK984204:IBK984208 ILG984204:ILG984208 IVC984204:IVC984208 JEY984204:JEY984208 JOU984204:JOU984208 JYQ984204:JYQ984208 KIM984204:KIM984208 KSI984204:KSI984208 LCE984204:LCE984208 LMA984204:LMA984208 LVW984204:LVW984208 MFS984204:MFS984208 MPO984204:MPO984208 MZK984204:MZK984208 NJG984204:NJG984208 NTC984204:NTC984208 OCY984204:OCY984208 OMU984204:OMU984208 OWQ984204:OWQ984208 PGM984204:PGM984208 PQI984204:PQI984208 QAE984204:QAE984208 QKA984204:QKA984208 QTW984204:QTW984208 RDS984204:RDS984208 RNO984204:RNO984208 RXK984204:RXK984208 SHG984204:SHG984208 SRC984204:SRC984208 TAY984204:TAY984208 TKU984204:TKU984208 TUQ984204:TUQ984208 UEM984204:UEM984208 UOI984204:UOI984208 UYE984204:UYE984208 VIA984204:VIA984208 VRW984204:VRW984208 WBS984204:WBS984208 WLO984204:WLO984208 WVK984204:WVK984208 C1122 IY1122 SU1122 ACQ1122 AMM1122 AWI1122 BGE1122 BQA1122 BZW1122 CJS1122 CTO1122 DDK1122 DNG1122 DXC1122 EGY1122 EQU1122 FAQ1122 FKM1122 FUI1122 GEE1122 GOA1122 GXW1122 HHS1122 HRO1122 IBK1122 ILG1122 IVC1122 JEY1122 JOU1122 JYQ1122 KIM1122 KSI1122 LCE1122 LMA1122 LVW1122 MFS1122 MPO1122 MZK1122 NJG1122 NTC1122 OCY1122 OMU1122 OWQ1122 PGM1122 PQI1122 QAE1122 QKA1122 QTW1122 RDS1122 RNO1122 RXK1122 SHG1122 SRC1122 TAY1122 TKU1122 TUQ1122 UEM1122 UOI1122 UYE1122 VIA1122 VRW1122 WBS1122 WLO1122 WVK1122 C66710 IY66710 SU66710 ACQ66710 AMM66710 AWI66710 BGE66710 BQA66710 BZW66710 CJS66710 CTO66710 DDK66710 DNG66710 DXC66710 EGY66710 EQU66710 FAQ66710 FKM66710 FUI66710 GEE66710 GOA66710 GXW66710 HHS66710 HRO66710 IBK66710 ILG66710 IVC66710 JEY66710 JOU66710 JYQ66710 KIM66710 KSI66710 LCE66710 LMA66710 LVW66710 MFS66710 MPO66710 MZK66710 NJG66710 NTC66710 OCY66710 OMU66710 OWQ66710 PGM66710 PQI66710 QAE66710 QKA66710 QTW66710 RDS66710 RNO66710 RXK66710 SHG66710 SRC66710 TAY66710 TKU66710 TUQ66710 UEM66710 UOI66710 UYE66710 VIA66710 VRW66710 WBS66710 WLO66710 WVK66710 C132246 IY132246 SU132246 ACQ132246 AMM132246 AWI132246 BGE132246 BQA132246 BZW132246 CJS132246 CTO132246 DDK132246 DNG132246 DXC132246 EGY132246 EQU132246 FAQ132246 FKM132246 FUI132246 GEE132246 GOA132246 GXW132246 HHS132246 HRO132246 IBK132246 ILG132246 IVC132246 JEY132246 JOU132246 JYQ132246 KIM132246 KSI132246 LCE132246 LMA132246 LVW132246 MFS132246 MPO132246 MZK132246 NJG132246 NTC132246 OCY132246 OMU132246 OWQ132246 PGM132246 PQI132246 QAE132246 QKA132246 QTW132246 RDS132246 RNO132246 RXK132246 SHG132246 SRC132246 TAY132246 TKU132246 TUQ132246 UEM132246 UOI132246 UYE132246 VIA132246 VRW132246 WBS132246 WLO132246 WVK132246 C197782 IY197782 SU197782 ACQ197782 AMM197782 AWI197782 BGE197782 BQA197782 BZW197782 CJS197782 CTO197782 DDK197782 DNG197782 DXC197782 EGY197782 EQU197782 FAQ197782 FKM197782 FUI197782 GEE197782 GOA197782 GXW197782 HHS197782 HRO197782 IBK197782 ILG197782 IVC197782 JEY197782 JOU197782 JYQ197782 KIM197782 KSI197782 LCE197782 LMA197782 LVW197782 MFS197782 MPO197782 MZK197782 NJG197782 NTC197782 OCY197782 OMU197782 OWQ197782 PGM197782 PQI197782 QAE197782 QKA197782 QTW197782 RDS197782 RNO197782 RXK197782 SHG197782 SRC197782 TAY197782 TKU197782 TUQ197782 UEM197782 UOI197782 UYE197782 VIA197782 VRW197782 WBS197782 WLO197782 WVK197782 C263318 IY263318 SU263318 ACQ263318 AMM263318 AWI263318 BGE263318 BQA263318 BZW263318 CJS263318 CTO263318 DDK263318 DNG263318 DXC263318 EGY263318 EQU263318 FAQ263318 FKM263318 FUI263318 GEE263318 GOA263318 GXW263318 HHS263318 HRO263318 IBK263318 ILG263318 IVC263318 JEY263318 JOU263318 JYQ263318 KIM263318 KSI263318 LCE263318 LMA263318 LVW263318 MFS263318 MPO263318 MZK263318 NJG263318 NTC263318 OCY263318 OMU263318 OWQ263318 PGM263318 PQI263318 QAE263318 QKA263318 QTW263318 RDS263318 RNO263318 RXK263318 SHG263318 SRC263318 TAY263318 TKU263318 TUQ263318 UEM263318 UOI263318 UYE263318 VIA263318 VRW263318 WBS263318 WLO263318 WVK263318 C328854 IY328854 SU328854 ACQ328854 AMM328854 AWI328854 BGE328854 BQA328854 BZW328854 CJS328854 CTO328854 DDK328854 DNG328854 DXC328854 EGY328854 EQU328854 FAQ328854 FKM328854 FUI328854 GEE328854 GOA328854 GXW328854 HHS328854 HRO328854 IBK328854 ILG328854 IVC328854 JEY328854 JOU328854 JYQ328854 KIM328854 KSI328854 LCE328854 LMA328854 LVW328854 MFS328854 MPO328854 MZK328854 NJG328854 NTC328854 OCY328854 OMU328854 OWQ328854 PGM328854 PQI328854 QAE328854 QKA328854 QTW328854 RDS328854 RNO328854 RXK328854 SHG328854 SRC328854 TAY328854 TKU328854 TUQ328854 UEM328854 UOI328854 UYE328854 VIA328854 VRW328854 WBS328854 WLO328854 WVK328854 C394390 IY394390 SU394390 ACQ394390 AMM394390 AWI394390 BGE394390 BQA394390 BZW394390 CJS394390 CTO394390 DDK394390 DNG394390 DXC394390 EGY394390 EQU394390 FAQ394390 FKM394390 FUI394390 GEE394390 GOA394390 GXW394390 HHS394390 HRO394390 IBK394390 ILG394390 IVC394390 JEY394390 JOU394390 JYQ394390 KIM394390 KSI394390 LCE394390 LMA394390 LVW394390 MFS394390 MPO394390 MZK394390 NJG394390 NTC394390 OCY394390 OMU394390 OWQ394390 PGM394390 PQI394390 QAE394390 QKA394390 QTW394390 RDS394390 RNO394390 RXK394390 SHG394390 SRC394390 TAY394390 TKU394390 TUQ394390 UEM394390 UOI394390 UYE394390 VIA394390 VRW394390 WBS394390 WLO394390 WVK394390 C459926 IY459926 SU459926 ACQ459926 AMM459926 AWI459926 BGE459926 BQA459926 BZW459926 CJS459926 CTO459926 DDK459926 DNG459926 DXC459926 EGY459926 EQU459926 FAQ459926 FKM459926 FUI459926 GEE459926 GOA459926 GXW459926 HHS459926 HRO459926 IBK459926 ILG459926 IVC459926 JEY459926 JOU459926 JYQ459926 KIM459926 KSI459926 LCE459926 LMA459926 LVW459926 MFS459926 MPO459926 MZK459926 NJG459926 NTC459926 OCY459926 OMU459926 OWQ459926 PGM459926 PQI459926 QAE459926 QKA459926 QTW459926 RDS459926 RNO459926 RXK459926 SHG459926 SRC459926 TAY459926 TKU459926 TUQ459926 UEM459926 UOI459926 UYE459926 VIA459926 VRW459926 WBS459926 WLO459926 WVK459926 C525462 IY525462 SU525462 ACQ525462 AMM525462 AWI525462 BGE525462 BQA525462 BZW525462 CJS525462 CTO525462 DDK525462 DNG525462 DXC525462 EGY525462 EQU525462 FAQ525462 FKM525462 FUI525462 GEE525462 GOA525462 GXW525462 HHS525462 HRO525462 IBK525462 ILG525462 IVC525462 JEY525462 JOU525462 JYQ525462 KIM525462 KSI525462 LCE525462 LMA525462 LVW525462 MFS525462 MPO525462 MZK525462 NJG525462 NTC525462 OCY525462 OMU525462 OWQ525462 PGM525462 PQI525462 QAE525462 QKA525462 QTW525462 RDS525462 RNO525462 RXK525462 SHG525462 SRC525462 TAY525462 TKU525462 TUQ525462 UEM525462 UOI525462 UYE525462 VIA525462 VRW525462 WBS525462 WLO525462 WVK525462 C590998 IY590998 SU590998 ACQ590998 AMM590998 AWI590998 BGE590998 BQA590998 BZW590998 CJS590998 CTO590998 DDK590998 DNG590998 DXC590998 EGY590998 EQU590998 FAQ590998 FKM590998 FUI590998 GEE590998 GOA590998 GXW590998 HHS590998 HRO590998 IBK590998 ILG590998 IVC590998 JEY590998 JOU590998 JYQ590998 KIM590998 KSI590998 LCE590998 LMA590998 LVW590998 MFS590998 MPO590998 MZK590998 NJG590998 NTC590998 OCY590998 OMU590998 OWQ590998 PGM590998 PQI590998 QAE590998 QKA590998 QTW590998 RDS590998 RNO590998 RXK590998 SHG590998 SRC590998 TAY590998 TKU590998 TUQ590998 UEM590998 UOI590998 UYE590998 VIA590998 VRW590998 WBS590998 WLO590998 WVK590998 C656534 IY656534 SU656534 ACQ656534 AMM656534 AWI656534 BGE656534 BQA656534 BZW656534 CJS656534 CTO656534 DDK656534 DNG656534 DXC656534 EGY656534 EQU656534 FAQ656534 FKM656534 FUI656534 GEE656534 GOA656534 GXW656534 HHS656534 HRO656534 IBK656534 ILG656534 IVC656534 JEY656534 JOU656534 JYQ656534 KIM656534 KSI656534 LCE656534 LMA656534 LVW656534 MFS656534 MPO656534 MZK656534 NJG656534 NTC656534 OCY656534 OMU656534 OWQ656534 PGM656534 PQI656534 QAE656534 QKA656534 QTW656534 RDS656534 RNO656534 RXK656534 SHG656534 SRC656534 TAY656534 TKU656534 TUQ656534 UEM656534 UOI656534 UYE656534 VIA656534 VRW656534 WBS656534 WLO656534 WVK656534 C722070 IY722070 SU722070 ACQ722070 AMM722070 AWI722070 BGE722070 BQA722070 BZW722070 CJS722070 CTO722070 DDK722070 DNG722070 DXC722070 EGY722070 EQU722070 FAQ722070 FKM722070 FUI722070 GEE722070 GOA722070 GXW722070 HHS722070 HRO722070 IBK722070 ILG722070 IVC722070 JEY722070 JOU722070 JYQ722070 KIM722070 KSI722070 LCE722070 LMA722070 LVW722070 MFS722070 MPO722070 MZK722070 NJG722070 NTC722070 OCY722070 OMU722070 OWQ722070 PGM722070 PQI722070 QAE722070 QKA722070 QTW722070 RDS722070 RNO722070 RXK722070 SHG722070 SRC722070 TAY722070 TKU722070 TUQ722070 UEM722070 UOI722070 UYE722070 VIA722070 VRW722070 WBS722070 WLO722070 WVK722070 C787606 IY787606 SU787606 ACQ787606 AMM787606 AWI787606 BGE787606 BQA787606 BZW787606 CJS787606 CTO787606 DDK787606 DNG787606 DXC787606 EGY787606 EQU787606 FAQ787606 FKM787606 FUI787606 GEE787606 GOA787606 GXW787606 HHS787606 HRO787606 IBK787606 ILG787606 IVC787606 JEY787606 JOU787606 JYQ787606 KIM787606 KSI787606 LCE787606 LMA787606 LVW787606 MFS787606 MPO787606 MZK787606 NJG787606 NTC787606 OCY787606 OMU787606 OWQ787606 PGM787606 PQI787606 QAE787606 QKA787606 QTW787606 RDS787606 RNO787606 RXK787606 SHG787606 SRC787606 TAY787606 TKU787606 TUQ787606 UEM787606 UOI787606 UYE787606 VIA787606 VRW787606 WBS787606 WLO787606 WVK787606 C853142 IY853142 SU853142 ACQ853142 AMM853142 AWI853142 BGE853142 BQA853142 BZW853142 CJS853142 CTO853142 DDK853142 DNG853142 DXC853142 EGY853142 EQU853142 FAQ853142 FKM853142 FUI853142 GEE853142 GOA853142 GXW853142 HHS853142 HRO853142 IBK853142 ILG853142 IVC853142 JEY853142 JOU853142 JYQ853142 KIM853142 KSI853142 LCE853142 LMA853142 LVW853142 MFS853142 MPO853142 MZK853142 NJG853142 NTC853142 OCY853142 OMU853142 OWQ853142 PGM853142 PQI853142 QAE853142 QKA853142 QTW853142 RDS853142 RNO853142 RXK853142 SHG853142 SRC853142 TAY853142 TKU853142 TUQ853142 UEM853142 UOI853142 UYE853142 VIA853142 VRW853142 WBS853142 WLO853142 WVK853142 C918678 IY918678 SU918678 ACQ918678 AMM918678 AWI918678 BGE918678 BQA918678 BZW918678 CJS918678 CTO918678 DDK918678 DNG918678 DXC918678 EGY918678 EQU918678 FAQ918678 FKM918678 FUI918678 GEE918678 GOA918678 GXW918678 HHS918678 HRO918678 IBK918678 ILG918678 IVC918678 JEY918678 JOU918678 JYQ918678 KIM918678 KSI918678 LCE918678 LMA918678 LVW918678 MFS918678 MPO918678 MZK918678 NJG918678 NTC918678 OCY918678 OMU918678 OWQ918678 PGM918678 PQI918678 QAE918678 QKA918678 QTW918678 RDS918678 RNO918678 RXK918678 SHG918678 SRC918678 TAY918678 TKU918678 TUQ918678 UEM918678 UOI918678 UYE918678 VIA918678 VRW918678 WBS918678 WLO918678 WVK918678 C984214 IY984214 SU984214 ACQ984214 AMM984214 AWI984214 BGE984214 BQA984214 BZW984214 CJS984214 CTO984214 DDK984214 DNG984214 DXC984214 EGY984214 EQU984214 FAQ984214 FKM984214 FUI984214 GEE984214 GOA984214 GXW984214 HHS984214 HRO984214 IBK984214 ILG984214 IVC984214 JEY984214 JOU984214 JYQ984214 KIM984214 KSI984214 LCE984214 LMA984214 LVW984214 MFS984214 MPO984214 MZK984214 NJG984214 NTC984214 OCY984214 OMU984214 OWQ984214 PGM984214 PQI984214 QAE984214 QKA984214 QTW984214 RDS984214 RNO984214 RXK984214 SHG984214 SRC984214 TAY984214 TKU984214 TUQ984214 UEM984214 UOI984214 UYE984214 VIA984214 VRW984214 WBS984214 WLO984214 WVK984214 C1124 IY1124 SU1124 ACQ1124 AMM1124 AWI1124 BGE1124 BQA1124 BZW1124 CJS1124 CTO1124 DDK1124 DNG1124 DXC1124 EGY1124 EQU1124 FAQ1124 FKM1124 FUI1124 GEE1124 GOA1124 GXW1124 HHS1124 HRO1124 IBK1124 ILG1124 IVC1124 JEY1124 JOU1124 JYQ1124 KIM1124 KSI1124 LCE1124 LMA1124 LVW1124 MFS1124 MPO1124 MZK1124 NJG1124 NTC1124 OCY1124 OMU1124 OWQ1124 PGM1124 PQI1124 QAE1124 QKA1124 QTW1124 RDS1124 RNO1124 RXK1124 SHG1124 SRC1124 TAY1124 TKU1124 TUQ1124 UEM1124 UOI1124 UYE1124 VIA1124 VRW1124 WBS1124 WLO1124 WVK1124 C66712 IY66712 SU66712 ACQ66712 AMM66712 AWI66712 BGE66712 BQA66712 BZW66712 CJS66712 CTO66712 DDK66712 DNG66712 DXC66712 EGY66712 EQU66712 FAQ66712 FKM66712 FUI66712 GEE66712 GOA66712 GXW66712 HHS66712 HRO66712 IBK66712 ILG66712 IVC66712 JEY66712 JOU66712 JYQ66712 KIM66712 KSI66712 LCE66712 LMA66712 LVW66712 MFS66712 MPO66712 MZK66712 NJG66712 NTC66712 OCY66712 OMU66712 OWQ66712 PGM66712 PQI66712 QAE66712 QKA66712 QTW66712 RDS66712 RNO66712 RXK66712 SHG66712 SRC66712 TAY66712 TKU66712 TUQ66712 UEM66712 UOI66712 UYE66712 VIA66712 VRW66712 WBS66712 WLO66712 WVK66712 C132248 IY132248 SU132248 ACQ132248 AMM132248 AWI132248 BGE132248 BQA132248 BZW132248 CJS132248 CTO132248 DDK132248 DNG132248 DXC132248 EGY132248 EQU132248 FAQ132248 FKM132248 FUI132248 GEE132248 GOA132248 GXW132248 HHS132248 HRO132248 IBK132248 ILG132248 IVC132248 JEY132248 JOU132248 JYQ132248 KIM132248 KSI132248 LCE132248 LMA132248 LVW132248 MFS132248 MPO132248 MZK132248 NJG132248 NTC132248 OCY132248 OMU132248 OWQ132248 PGM132248 PQI132248 QAE132248 QKA132248 QTW132248 RDS132248 RNO132248 RXK132248 SHG132248 SRC132248 TAY132248 TKU132248 TUQ132248 UEM132248 UOI132248 UYE132248 VIA132248 VRW132248 WBS132248 WLO132248 WVK132248 C197784 IY197784 SU197784 ACQ197784 AMM197784 AWI197784 BGE197784 BQA197784 BZW197784 CJS197784 CTO197784 DDK197784 DNG197784 DXC197784 EGY197784 EQU197784 FAQ197784 FKM197784 FUI197784 GEE197784 GOA197784 GXW197784 HHS197784 HRO197784 IBK197784 ILG197784 IVC197784 JEY197784 JOU197784 JYQ197784 KIM197784 KSI197784 LCE197784 LMA197784 LVW197784 MFS197784 MPO197784 MZK197784 NJG197784 NTC197784 OCY197784 OMU197784 OWQ197784 PGM197784 PQI197784 QAE197784 QKA197784 QTW197784 RDS197784 RNO197784 RXK197784 SHG197784 SRC197784 TAY197784 TKU197784 TUQ197784 UEM197784 UOI197784 UYE197784 VIA197784 VRW197784 WBS197784 WLO197784 WVK197784 C263320 IY263320 SU263320 ACQ263320 AMM263320 AWI263320 BGE263320 BQA263320 BZW263320 CJS263320 CTO263320 DDK263320 DNG263320 DXC263320 EGY263320 EQU263320 FAQ263320 FKM263320 FUI263320 GEE263320 GOA263320 GXW263320 HHS263320 HRO263320 IBK263320 ILG263320 IVC263320 JEY263320 JOU263320 JYQ263320 KIM263320 KSI263320 LCE263320 LMA263320 LVW263320 MFS263320 MPO263320 MZK263320 NJG263320 NTC263320 OCY263320 OMU263320 OWQ263320 PGM263320 PQI263320 QAE263320 QKA263320 QTW263320 RDS263320 RNO263320 RXK263320 SHG263320 SRC263320 TAY263320 TKU263320 TUQ263320 UEM263320 UOI263320 UYE263320 VIA263320 VRW263320 WBS263320 WLO263320 WVK263320 C328856 IY328856 SU328856 ACQ328856 AMM328856 AWI328856 BGE328856 BQA328856 BZW328856 CJS328856 CTO328856 DDK328856 DNG328856 DXC328856 EGY328856 EQU328856 FAQ328856 FKM328856 FUI328856 GEE328856 GOA328856 GXW328856 HHS328856 HRO328856 IBK328856 ILG328856 IVC328856 JEY328856 JOU328856 JYQ328856 KIM328856 KSI328856 LCE328856 LMA328856 LVW328856 MFS328856 MPO328856 MZK328856 NJG328856 NTC328856 OCY328856 OMU328856 OWQ328856 PGM328856 PQI328856 QAE328856 QKA328856 QTW328856 RDS328856 RNO328856 RXK328856 SHG328856 SRC328856 TAY328856 TKU328856 TUQ328856 UEM328856 UOI328856 UYE328856 VIA328856 VRW328856 WBS328856 WLO328856 WVK328856 C394392 IY394392 SU394392 ACQ394392 AMM394392 AWI394392 BGE394392 BQA394392 BZW394392 CJS394392 CTO394392 DDK394392 DNG394392 DXC394392 EGY394392 EQU394392 FAQ394392 FKM394392 FUI394392 GEE394392 GOA394392 GXW394392 HHS394392 HRO394392 IBK394392 ILG394392 IVC394392 JEY394392 JOU394392 JYQ394392 KIM394392 KSI394392 LCE394392 LMA394392 LVW394392 MFS394392 MPO394392 MZK394392 NJG394392 NTC394392 OCY394392 OMU394392 OWQ394392 PGM394392 PQI394392 QAE394392 QKA394392 QTW394392 RDS394392 RNO394392 RXK394392 SHG394392 SRC394392 TAY394392 TKU394392 TUQ394392 UEM394392 UOI394392 UYE394392 VIA394392 VRW394392 WBS394392 WLO394392 WVK394392 C459928 IY459928 SU459928 ACQ459928 AMM459928 AWI459928 BGE459928 BQA459928 BZW459928 CJS459928 CTO459928 DDK459928 DNG459928 DXC459928 EGY459928 EQU459928 FAQ459928 FKM459928 FUI459928 GEE459928 GOA459928 GXW459928 HHS459928 HRO459928 IBK459928 ILG459928 IVC459928 JEY459928 JOU459928 JYQ459928 KIM459928 KSI459928 LCE459928 LMA459928 LVW459928 MFS459928 MPO459928 MZK459928 NJG459928 NTC459928 OCY459928 OMU459928 OWQ459928 PGM459928 PQI459928 QAE459928 QKA459928 QTW459928 RDS459928 RNO459928 RXK459928 SHG459928 SRC459928 TAY459928 TKU459928 TUQ459928 UEM459928 UOI459928 UYE459928 VIA459928 VRW459928 WBS459928 WLO459928 WVK459928 C525464 IY525464 SU525464 ACQ525464 AMM525464 AWI525464 BGE525464 BQA525464 BZW525464 CJS525464 CTO525464 DDK525464 DNG525464 DXC525464 EGY525464 EQU525464 FAQ525464 FKM525464 FUI525464 GEE525464 GOA525464 GXW525464 HHS525464 HRO525464 IBK525464 ILG525464 IVC525464 JEY525464 JOU525464 JYQ525464 KIM525464 KSI525464 LCE525464 LMA525464 LVW525464 MFS525464 MPO525464 MZK525464 NJG525464 NTC525464 OCY525464 OMU525464 OWQ525464 PGM525464 PQI525464 QAE525464 QKA525464 QTW525464 RDS525464 RNO525464 RXK525464 SHG525464 SRC525464 TAY525464 TKU525464 TUQ525464 UEM525464 UOI525464 UYE525464 VIA525464 VRW525464 WBS525464 WLO525464 WVK525464 C591000 IY591000 SU591000 ACQ591000 AMM591000 AWI591000 BGE591000 BQA591000 BZW591000 CJS591000 CTO591000 DDK591000 DNG591000 DXC591000 EGY591000 EQU591000 FAQ591000 FKM591000 FUI591000 GEE591000 GOA591000 GXW591000 HHS591000 HRO591000 IBK591000 ILG591000 IVC591000 JEY591000 JOU591000 JYQ591000 KIM591000 KSI591000 LCE591000 LMA591000 LVW591000 MFS591000 MPO591000 MZK591000 NJG591000 NTC591000 OCY591000 OMU591000 OWQ591000 PGM591000 PQI591000 QAE591000 QKA591000 QTW591000 RDS591000 RNO591000 RXK591000 SHG591000 SRC591000 TAY591000 TKU591000 TUQ591000 UEM591000 UOI591000 UYE591000 VIA591000 VRW591000 WBS591000 WLO591000 WVK591000 C656536 IY656536 SU656536 ACQ656536 AMM656536 AWI656536 BGE656536 BQA656536 BZW656536 CJS656536 CTO656536 DDK656536 DNG656536 DXC656536 EGY656536 EQU656536 FAQ656536 FKM656536 FUI656536 GEE656536 GOA656536 GXW656536 HHS656536 HRO656536 IBK656536 ILG656536 IVC656536 JEY656536 JOU656536 JYQ656536 KIM656536 KSI656536 LCE656536 LMA656536 LVW656536 MFS656536 MPO656536 MZK656536 NJG656536 NTC656536 OCY656536 OMU656536 OWQ656536 PGM656536 PQI656536 QAE656536 QKA656536 QTW656536 RDS656536 RNO656536 RXK656536 SHG656536 SRC656536 TAY656536 TKU656536 TUQ656536 UEM656536 UOI656536 UYE656536 VIA656536 VRW656536 WBS656536 WLO656536 WVK656536 C722072 IY722072 SU722072 ACQ722072 AMM722072 AWI722072 BGE722072 BQA722072 BZW722072 CJS722072 CTO722072 DDK722072 DNG722072 DXC722072 EGY722072 EQU722072 FAQ722072 FKM722072 FUI722072 GEE722072 GOA722072 GXW722072 HHS722072 HRO722072 IBK722072 ILG722072 IVC722072 JEY722072 JOU722072 JYQ722072 KIM722072 KSI722072 LCE722072 LMA722072 LVW722072 MFS722072 MPO722072 MZK722072 NJG722072 NTC722072 OCY722072 OMU722072 OWQ722072 PGM722072 PQI722072 QAE722072 QKA722072 QTW722072 RDS722072 RNO722072 RXK722072 SHG722072 SRC722072 TAY722072 TKU722072 TUQ722072 UEM722072 UOI722072 UYE722072 VIA722072 VRW722072 WBS722072 WLO722072 WVK722072 C787608 IY787608 SU787608 ACQ787608 AMM787608 AWI787608 BGE787608 BQA787608 BZW787608 CJS787608 CTO787608 DDK787608 DNG787608 DXC787608 EGY787608 EQU787608 FAQ787608 FKM787608 FUI787608 GEE787608 GOA787608 GXW787608 HHS787608 HRO787608 IBK787608 ILG787608 IVC787608 JEY787608 JOU787608 JYQ787608 KIM787608 KSI787608 LCE787608 LMA787608 LVW787608 MFS787608 MPO787608 MZK787608 NJG787608 NTC787608 OCY787608 OMU787608 OWQ787608 PGM787608 PQI787608 QAE787608 QKA787608 QTW787608 RDS787608 RNO787608 RXK787608 SHG787608 SRC787608 TAY787608 TKU787608 TUQ787608 UEM787608 UOI787608 UYE787608 VIA787608 VRW787608 WBS787608 WLO787608 WVK787608 C853144 IY853144 SU853144 ACQ853144 AMM853144 AWI853144 BGE853144 BQA853144 BZW853144 CJS853144 CTO853144 DDK853144 DNG853144 DXC853144 EGY853144 EQU853144 FAQ853144 FKM853144 FUI853144 GEE853144 GOA853144 GXW853144 HHS853144 HRO853144 IBK853144 ILG853144 IVC853144 JEY853144 JOU853144 JYQ853144 KIM853144 KSI853144 LCE853144 LMA853144 LVW853144 MFS853144 MPO853144 MZK853144 NJG853144 NTC853144 OCY853144 OMU853144 OWQ853144 PGM853144 PQI853144 QAE853144 QKA853144 QTW853144 RDS853144 RNO853144 RXK853144 SHG853144 SRC853144 TAY853144 TKU853144 TUQ853144 UEM853144 UOI853144 UYE853144 VIA853144 VRW853144 WBS853144 WLO853144 WVK853144 C918680 IY918680 SU918680 ACQ918680 AMM918680 AWI918680 BGE918680 BQA918680 BZW918680 CJS918680 CTO918680 DDK918680 DNG918680 DXC918680 EGY918680 EQU918680 FAQ918680 FKM918680 FUI918680 GEE918680 GOA918680 GXW918680 HHS918680 HRO918680 IBK918680 ILG918680 IVC918680 JEY918680 JOU918680 JYQ918680 KIM918680 KSI918680 LCE918680 LMA918680 LVW918680 MFS918680 MPO918680 MZK918680 NJG918680 NTC918680 OCY918680 OMU918680 OWQ918680 PGM918680 PQI918680 QAE918680 QKA918680 QTW918680 RDS918680 RNO918680 RXK918680 SHG918680 SRC918680 TAY918680 TKU918680 TUQ918680 UEM918680 UOI918680 UYE918680 VIA918680 VRW918680 WBS918680 WLO918680 WVK918680 C984216 IY984216 SU984216 ACQ984216 AMM984216 AWI984216 BGE984216 BQA984216 BZW984216 CJS984216 CTO984216 DDK984216 DNG984216 DXC984216 EGY984216 EQU984216 FAQ984216 FKM984216 FUI984216 GEE984216 GOA984216 GXW984216 HHS984216 HRO984216 IBK984216 ILG984216 IVC984216 JEY984216 JOU984216 JYQ984216 KIM984216 KSI984216 LCE984216 LMA984216 LVW984216 MFS984216 MPO984216 MZK984216 NJG984216 NTC984216 OCY984216 OMU984216 OWQ984216 PGM984216 PQI984216 QAE984216 QKA984216 QTW984216 RDS984216 RNO984216 RXK984216 SHG984216 SRC984216 TAY984216 TKU984216 TUQ984216 UEM984216 UOI984216 UYE984216 VIA984216 VRW984216 WBS984216 WLO984216 WVK984216 C1126 IY1126 SU1126 ACQ1126 AMM1126 AWI1126 BGE1126 BQA1126 BZW1126 CJS1126 CTO1126 DDK1126 DNG1126 DXC1126 EGY1126 EQU1126 FAQ1126 FKM1126 FUI1126 GEE1126 GOA1126 GXW1126 HHS1126 HRO1126 IBK1126 ILG1126 IVC1126 JEY1126 JOU1126 JYQ1126 KIM1126 KSI1126 LCE1126 LMA1126 LVW1126 MFS1126 MPO1126 MZK1126 NJG1126 NTC1126 OCY1126 OMU1126 OWQ1126 PGM1126 PQI1126 QAE1126 QKA1126 QTW1126 RDS1126 RNO1126 RXK1126 SHG1126 SRC1126 TAY1126 TKU1126 TUQ1126 UEM1126 UOI1126 UYE1126 VIA1126 VRW1126 WBS1126 WLO1126 WVK1126 C66714 IY66714 SU66714 ACQ66714 AMM66714 AWI66714 BGE66714 BQA66714 BZW66714 CJS66714 CTO66714 DDK66714 DNG66714 DXC66714 EGY66714 EQU66714 FAQ66714 FKM66714 FUI66714 GEE66714 GOA66714 GXW66714 HHS66714 HRO66714 IBK66714 ILG66714 IVC66714 JEY66714 JOU66714 JYQ66714 KIM66714 KSI66714 LCE66714 LMA66714 LVW66714 MFS66714 MPO66714 MZK66714 NJG66714 NTC66714 OCY66714 OMU66714 OWQ66714 PGM66714 PQI66714 QAE66714 QKA66714 QTW66714 RDS66714 RNO66714 RXK66714 SHG66714 SRC66714 TAY66714 TKU66714 TUQ66714 UEM66714 UOI66714 UYE66714 VIA66714 VRW66714 WBS66714 WLO66714 WVK66714 C132250 IY132250 SU132250 ACQ132250 AMM132250 AWI132250 BGE132250 BQA132250 BZW132250 CJS132250 CTO132250 DDK132250 DNG132250 DXC132250 EGY132250 EQU132250 FAQ132250 FKM132250 FUI132250 GEE132250 GOA132250 GXW132250 HHS132250 HRO132250 IBK132250 ILG132250 IVC132250 JEY132250 JOU132250 JYQ132250 KIM132250 KSI132250 LCE132250 LMA132250 LVW132250 MFS132250 MPO132250 MZK132250 NJG132250 NTC132250 OCY132250 OMU132250 OWQ132250 PGM132250 PQI132250 QAE132250 QKA132250 QTW132250 RDS132250 RNO132250 RXK132250 SHG132250 SRC132250 TAY132250 TKU132250 TUQ132250 UEM132250 UOI132250 UYE132250 VIA132250 VRW132250 WBS132250 WLO132250 WVK132250 C197786 IY197786 SU197786 ACQ197786 AMM197786 AWI197786 BGE197786 BQA197786 BZW197786 CJS197786 CTO197786 DDK197786 DNG197786 DXC197786 EGY197786 EQU197786 FAQ197786 FKM197786 FUI197786 GEE197786 GOA197786 GXW197786 HHS197786 HRO197786 IBK197786 ILG197786 IVC197786 JEY197786 JOU197786 JYQ197786 KIM197786 KSI197786 LCE197786 LMA197786 LVW197786 MFS197786 MPO197786 MZK197786 NJG197786 NTC197786 OCY197786 OMU197786 OWQ197786 PGM197786 PQI197786 QAE197786 QKA197786 QTW197786 RDS197786 RNO197786 RXK197786 SHG197786 SRC197786 TAY197786 TKU197786 TUQ197786 UEM197786 UOI197786 UYE197786 VIA197786 VRW197786 WBS197786 WLO197786 WVK197786 C263322 IY263322 SU263322 ACQ263322 AMM263322 AWI263322 BGE263322 BQA263322 BZW263322 CJS263322 CTO263322 DDK263322 DNG263322 DXC263322 EGY263322 EQU263322 FAQ263322 FKM263322 FUI263322 GEE263322 GOA263322 GXW263322 HHS263322 HRO263322 IBK263322 ILG263322 IVC263322 JEY263322 JOU263322 JYQ263322 KIM263322 KSI263322 LCE263322 LMA263322 LVW263322 MFS263322 MPO263322 MZK263322 NJG263322 NTC263322 OCY263322 OMU263322 OWQ263322 PGM263322 PQI263322 QAE263322 QKA263322 QTW263322 RDS263322 RNO263322 RXK263322 SHG263322 SRC263322 TAY263322 TKU263322 TUQ263322 UEM263322 UOI263322 UYE263322 VIA263322 VRW263322 WBS263322 WLO263322 WVK263322 C328858 IY328858 SU328858 ACQ328858 AMM328858 AWI328858 BGE328858 BQA328858 BZW328858 CJS328858 CTO328858 DDK328858 DNG328858 DXC328858 EGY328858 EQU328858 FAQ328858 FKM328858 FUI328858 GEE328858 GOA328858 GXW328858 HHS328858 HRO328858 IBK328858 ILG328858 IVC328858 JEY328858 JOU328858 JYQ328858 KIM328858 KSI328858 LCE328858 LMA328858 LVW328858 MFS328858 MPO328858 MZK328858 NJG328858 NTC328858 OCY328858 OMU328858 OWQ328858 PGM328858 PQI328858 QAE328858 QKA328858 QTW328858 RDS328858 RNO328858 RXK328858 SHG328858 SRC328858 TAY328858 TKU328858 TUQ328858 UEM328858 UOI328858 UYE328858 VIA328858 VRW328858 WBS328858 WLO328858 WVK328858 C394394 IY394394 SU394394 ACQ394394 AMM394394 AWI394394 BGE394394 BQA394394 BZW394394 CJS394394 CTO394394 DDK394394 DNG394394 DXC394394 EGY394394 EQU394394 FAQ394394 FKM394394 FUI394394 GEE394394 GOA394394 GXW394394 HHS394394 HRO394394 IBK394394 ILG394394 IVC394394 JEY394394 JOU394394 JYQ394394 KIM394394 KSI394394 LCE394394 LMA394394 LVW394394 MFS394394 MPO394394 MZK394394 NJG394394 NTC394394 OCY394394 OMU394394 OWQ394394 PGM394394 PQI394394 QAE394394 QKA394394 QTW394394 RDS394394 RNO394394 RXK394394 SHG394394 SRC394394 TAY394394 TKU394394 TUQ394394 UEM394394 UOI394394 UYE394394 VIA394394 VRW394394 WBS394394 WLO394394 WVK394394 C459930 IY459930 SU459930 ACQ459930 AMM459930 AWI459930 BGE459930 BQA459930 BZW459930 CJS459930 CTO459930 DDK459930 DNG459930 DXC459930 EGY459930 EQU459930 FAQ459930 FKM459930 FUI459930 GEE459930 GOA459930 GXW459930 HHS459930 HRO459930 IBK459930 ILG459930 IVC459930 JEY459930 JOU459930 JYQ459930 KIM459930 KSI459930 LCE459930 LMA459930 LVW459930 MFS459930 MPO459930 MZK459930 NJG459930 NTC459930 OCY459930 OMU459930 OWQ459930 PGM459930 PQI459930 QAE459930 QKA459930 QTW459930 RDS459930 RNO459930 RXK459930 SHG459930 SRC459930 TAY459930 TKU459930 TUQ459930 UEM459930 UOI459930 UYE459930 VIA459930 VRW459930 WBS459930 WLO459930 WVK459930 C525466 IY525466 SU525466 ACQ525466 AMM525466 AWI525466 BGE525466 BQA525466 BZW525466 CJS525466 CTO525466 DDK525466 DNG525466 DXC525466 EGY525466 EQU525466 FAQ525466 FKM525466 FUI525466 GEE525466 GOA525466 GXW525466 HHS525466 HRO525466 IBK525466 ILG525466 IVC525466 JEY525466 JOU525466 JYQ525466 KIM525466 KSI525466 LCE525466 LMA525466 LVW525466 MFS525466 MPO525466 MZK525466 NJG525466 NTC525466 OCY525466 OMU525466 OWQ525466 PGM525466 PQI525466 QAE525466 QKA525466 QTW525466 RDS525466 RNO525466 RXK525466 SHG525466 SRC525466 TAY525466 TKU525466 TUQ525466 UEM525466 UOI525466 UYE525466 VIA525466 VRW525466 WBS525466 WLO525466 WVK525466 C591002 IY591002 SU591002 ACQ591002 AMM591002 AWI591002 BGE591002 BQA591002 BZW591002 CJS591002 CTO591002 DDK591002 DNG591002 DXC591002 EGY591002 EQU591002 FAQ591002 FKM591002 FUI591002 GEE591002 GOA591002 GXW591002 HHS591002 HRO591002 IBK591002 ILG591002 IVC591002 JEY591002 JOU591002 JYQ591002 KIM591002 KSI591002 LCE591002 LMA591002 LVW591002 MFS591002 MPO591002 MZK591002 NJG591002 NTC591002 OCY591002 OMU591002 OWQ591002 PGM591002 PQI591002 QAE591002 QKA591002 QTW591002 RDS591002 RNO591002 RXK591002 SHG591002 SRC591002 TAY591002 TKU591002 TUQ591002 UEM591002 UOI591002 UYE591002 VIA591002 VRW591002 WBS591002 WLO591002 WVK591002 C656538 IY656538 SU656538 ACQ656538 AMM656538 AWI656538 BGE656538 BQA656538 BZW656538 CJS656538 CTO656538 DDK656538 DNG656538 DXC656538 EGY656538 EQU656538 FAQ656538 FKM656538 FUI656538 GEE656538 GOA656538 GXW656538 HHS656538 HRO656538 IBK656538 ILG656538 IVC656538 JEY656538 JOU656538 JYQ656538 KIM656538 KSI656538 LCE656538 LMA656538 LVW656538 MFS656538 MPO656538 MZK656538 NJG656538 NTC656538 OCY656538 OMU656538 OWQ656538 PGM656538 PQI656538 QAE656538 QKA656538 QTW656538 RDS656538 RNO656538 RXK656538 SHG656538 SRC656538 TAY656538 TKU656538 TUQ656538 UEM656538 UOI656538 UYE656538 VIA656538 VRW656538 WBS656538 WLO656538 WVK656538 C722074 IY722074 SU722074 ACQ722074 AMM722074 AWI722074 BGE722074 BQA722074 BZW722074 CJS722074 CTO722074 DDK722074 DNG722074 DXC722074 EGY722074 EQU722074 FAQ722074 FKM722074 FUI722074 GEE722074 GOA722074 GXW722074 HHS722074 HRO722074 IBK722074 ILG722074 IVC722074 JEY722074 JOU722074 JYQ722074 KIM722074 KSI722074 LCE722074 LMA722074 LVW722074 MFS722074 MPO722074 MZK722074 NJG722074 NTC722074 OCY722074 OMU722074 OWQ722074 PGM722074 PQI722074 QAE722074 QKA722074 QTW722074 RDS722074 RNO722074 RXK722074 SHG722074 SRC722074 TAY722074 TKU722074 TUQ722074 UEM722074 UOI722074 UYE722074 VIA722074 VRW722074 WBS722074 WLO722074 WVK722074 C787610 IY787610 SU787610 ACQ787610 AMM787610 AWI787610 BGE787610 BQA787610 BZW787610 CJS787610 CTO787610 DDK787610 DNG787610 DXC787610 EGY787610 EQU787610 FAQ787610 FKM787610 FUI787610 GEE787610 GOA787610 GXW787610 HHS787610 HRO787610 IBK787610 ILG787610 IVC787610 JEY787610 JOU787610 JYQ787610 KIM787610 KSI787610 LCE787610 LMA787610 LVW787610 MFS787610 MPO787610 MZK787610 NJG787610 NTC787610 OCY787610 OMU787610 OWQ787610 PGM787610 PQI787610 QAE787610 QKA787610 QTW787610 RDS787610 RNO787610 RXK787610 SHG787610 SRC787610 TAY787610 TKU787610 TUQ787610 UEM787610 UOI787610 UYE787610 VIA787610 VRW787610 WBS787610 WLO787610 WVK787610 C853146 IY853146 SU853146 ACQ853146 AMM853146 AWI853146 BGE853146 BQA853146 BZW853146 CJS853146 CTO853146 DDK853146 DNG853146 DXC853146 EGY853146 EQU853146 FAQ853146 FKM853146 FUI853146 GEE853146 GOA853146 GXW853146 HHS853146 HRO853146 IBK853146 ILG853146 IVC853146 JEY853146 JOU853146 JYQ853146 KIM853146 KSI853146 LCE853146 LMA853146 LVW853146 MFS853146 MPO853146 MZK853146 NJG853146 NTC853146 OCY853146 OMU853146 OWQ853146 PGM853146 PQI853146 QAE853146 QKA853146 QTW853146 RDS853146 RNO853146 RXK853146 SHG853146 SRC853146 TAY853146 TKU853146 TUQ853146 UEM853146 UOI853146 UYE853146 VIA853146 VRW853146 WBS853146 WLO853146 WVK853146 C918682 IY918682 SU918682 ACQ918682 AMM918682 AWI918682 BGE918682 BQA918682 BZW918682 CJS918682 CTO918682 DDK918682 DNG918682 DXC918682 EGY918682 EQU918682 FAQ918682 FKM918682 FUI918682 GEE918682 GOA918682 GXW918682 HHS918682 HRO918682 IBK918682 ILG918682 IVC918682 JEY918682 JOU918682 JYQ918682 KIM918682 KSI918682 LCE918682 LMA918682 LVW918682 MFS918682 MPO918682 MZK918682 NJG918682 NTC918682 OCY918682 OMU918682 OWQ918682 PGM918682 PQI918682 QAE918682 QKA918682 QTW918682 RDS918682 RNO918682 RXK918682 SHG918682 SRC918682 TAY918682 TKU918682 TUQ918682 UEM918682 UOI918682 UYE918682 VIA918682 VRW918682 WBS918682 WLO918682 WVK918682 C984218 IY984218 SU984218 ACQ984218 AMM984218 AWI984218 BGE984218 BQA984218 BZW984218 CJS984218 CTO984218 DDK984218 DNG984218 DXC984218 EGY984218 EQU984218 FAQ984218 FKM984218 FUI984218 GEE984218 GOA984218 GXW984218 HHS984218 HRO984218 IBK984218 ILG984218 IVC984218 JEY984218 JOU984218 JYQ984218 KIM984218 KSI984218 LCE984218 LMA984218 LVW984218 MFS984218 MPO984218 MZK984218 NJG984218 NTC984218 OCY984218 OMU984218 OWQ984218 PGM984218 PQI984218 QAE984218 QKA984218 QTW984218 RDS984218 RNO984218 RXK984218 SHG984218 SRC984218 TAY984218 TKU984218 TUQ984218 UEM984218 UOI984218 UYE984218 VIA984218 VRW984218 WBS984218 WLO984218 WVK984218 C1383 IY1383 SU1383 ACQ1383 AMM1383 AWI1383 BGE1383 BQA1383 BZW1383 CJS1383 CTO1383 DDK1383 DNG1383 DXC1383 EGY1383 EQU1383 FAQ1383 FKM1383 FUI1383 GEE1383 GOA1383 GXW1383 HHS1383 HRO1383 IBK1383 ILG1383 IVC1383 JEY1383 JOU1383 JYQ1383 KIM1383 KSI1383 LCE1383 LMA1383 LVW1383 MFS1383 MPO1383 MZK1383 NJG1383 NTC1383 OCY1383 OMU1383 OWQ1383 PGM1383 PQI1383 QAE1383 QKA1383 QTW1383 RDS1383 RNO1383 RXK1383 SHG1383 SRC1383 TAY1383 TKU1383 TUQ1383 UEM1383 UOI1383 UYE1383 VIA1383 VRW1383 WBS1383 WLO1383 WVK1383 C67058 IY67058 SU67058 ACQ67058 AMM67058 AWI67058 BGE67058 BQA67058 BZW67058 CJS67058 CTO67058 DDK67058 DNG67058 DXC67058 EGY67058 EQU67058 FAQ67058 FKM67058 FUI67058 GEE67058 GOA67058 GXW67058 HHS67058 HRO67058 IBK67058 ILG67058 IVC67058 JEY67058 JOU67058 JYQ67058 KIM67058 KSI67058 LCE67058 LMA67058 LVW67058 MFS67058 MPO67058 MZK67058 NJG67058 NTC67058 OCY67058 OMU67058 OWQ67058 PGM67058 PQI67058 QAE67058 QKA67058 QTW67058 RDS67058 RNO67058 RXK67058 SHG67058 SRC67058 TAY67058 TKU67058 TUQ67058 UEM67058 UOI67058 UYE67058 VIA67058 VRW67058 WBS67058 WLO67058 WVK67058 C132594 IY132594 SU132594 ACQ132594 AMM132594 AWI132594 BGE132594 BQA132594 BZW132594 CJS132594 CTO132594 DDK132594 DNG132594 DXC132594 EGY132594 EQU132594 FAQ132594 FKM132594 FUI132594 GEE132594 GOA132594 GXW132594 HHS132594 HRO132594 IBK132594 ILG132594 IVC132594 JEY132594 JOU132594 JYQ132594 KIM132594 KSI132594 LCE132594 LMA132594 LVW132594 MFS132594 MPO132594 MZK132594 NJG132594 NTC132594 OCY132594 OMU132594 OWQ132594 PGM132594 PQI132594 QAE132594 QKA132594 QTW132594 RDS132594 RNO132594 RXK132594 SHG132594 SRC132594 TAY132594 TKU132594 TUQ132594 UEM132594 UOI132594 UYE132594 VIA132594 VRW132594 WBS132594 WLO132594 WVK132594 C198130 IY198130 SU198130 ACQ198130 AMM198130 AWI198130 BGE198130 BQA198130 BZW198130 CJS198130 CTO198130 DDK198130 DNG198130 DXC198130 EGY198130 EQU198130 FAQ198130 FKM198130 FUI198130 GEE198130 GOA198130 GXW198130 HHS198130 HRO198130 IBK198130 ILG198130 IVC198130 JEY198130 JOU198130 JYQ198130 KIM198130 KSI198130 LCE198130 LMA198130 LVW198130 MFS198130 MPO198130 MZK198130 NJG198130 NTC198130 OCY198130 OMU198130 OWQ198130 PGM198130 PQI198130 QAE198130 QKA198130 QTW198130 RDS198130 RNO198130 RXK198130 SHG198130 SRC198130 TAY198130 TKU198130 TUQ198130 UEM198130 UOI198130 UYE198130 VIA198130 VRW198130 WBS198130 WLO198130 WVK198130 C263666 IY263666 SU263666 ACQ263666 AMM263666 AWI263666 BGE263666 BQA263666 BZW263666 CJS263666 CTO263666 DDK263666 DNG263666 DXC263666 EGY263666 EQU263666 FAQ263666 FKM263666 FUI263666 GEE263666 GOA263666 GXW263666 HHS263666 HRO263666 IBK263666 ILG263666 IVC263666 JEY263666 JOU263666 JYQ263666 KIM263666 KSI263666 LCE263666 LMA263666 LVW263666 MFS263666 MPO263666 MZK263666 NJG263666 NTC263666 OCY263666 OMU263666 OWQ263666 PGM263666 PQI263666 QAE263666 QKA263666 QTW263666 RDS263666 RNO263666 RXK263666 SHG263666 SRC263666 TAY263666 TKU263666 TUQ263666 UEM263666 UOI263666 UYE263666 VIA263666 VRW263666 WBS263666 WLO263666 WVK263666 C329202 IY329202 SU329202 ACQ329202 AMM329202 AWI329202 BGE329202 BQA329202 BZW329202 CJS329202 CTO329202 DDK329202 DNG329202 DXC329202 EGY329202 EQU329202 FAQ329202 FKM329202 FUI329202 GEE329202 GOA329202 GXW329202 HHS329202 HRO329202 IBK329202 ILG329202 IVC329202 JEY329202 JOU329202 JYQ329202 KIM329202 KSI329202 LCE329202 LMA329202 LVW329202 MFS329202 MPO329202 MZK329202 NJG329202 NTC329202 OCY329202 OMU329202 OWQ329202 PGM329202 PQI329202 QAE329202 QKA329202 QTW329202 RDS329202 RNO329202 RXK329202 SHG329202 SRC329202 TAY329202 TKU329202 TUQ329202 UEM329202 UOI329202 UYE329202 VIA329202 VRW329202 WBS329202 WLO329202 WVK329202 C394738 IY394738 SU394738 ACQ394738 AMM394738 AWI394738 BGE394738 BQA394738 BZW394738 CJS394738 CTO394738 DDK394738 DNG394738 DXC394738 EGY394738 EQU394738 FAQ394738 FKM394738 FUI394738 GEE394738 GOA394738 GXW394738 HHS394738 HRO394738 IBK394738 ILG394738 IVC394738 JEY394738 JOU394738 JYQ394738 KIM394738 KSI394738 LCE394738 LMA394738 LVW394738 MFS394738 MPO394738 MZK394738 NJG394738 NTC394738 OCY394738 OMU394738 OWQ394738 PGM394738 PQI394738 QAE394738 QKA394738 QTW394738 RDS394738 RNO394738 RXK394738 SHG394738 SRC394738 TAY394738 TKU394738 TUQ394738 UEM394738 UOI394738 UYE394738 VIA394738 VRW394738 WBS394738 WLO394738 WVK394738 C460274 IY460274 SU460274 ACQ460274 AMM460274 AWI460274 BGE460274 BQA460274 BZW460274 CJS460274 CTO460274 DDK460274 DNG460274 DXC460274 EGY460274 EQU460274 FAQ460274 FKM460274 FUI460274 GEE460274 GOA460274 GXW460274 HHS460274 HRO460274 IBK460274 ILG460274 IVC460274 JEY460274 JOU460274 JYQ460274 KIM460274 KSI460274 LCE460274 LMA460274 LVW460274 MFS460274 MPO460274 MZK460274 NJG460274 NTC460274 OCY460274 OMU460274 OWQ460274 PGM460274 PQI460274 QAE460274 QKA460274 QTW460274 RDS460274 RNO460274 RXK460274 SHG460274 SRC460274 TAY460274 TKU460274 TUQ460274 UEM460274 UOI460274 UYE460274 VIA460274 VRW460274 WBS460274 WLO460274 WVK460274 C525810 IY525810 SU525810 ACQ525810 AMM525810 AWI525810 BGE525810 BQA525810 BZW525810 CJS525810 CTO525810 DDK525810 DNG525810 DXC525810 EGY525810 EQU525810 FAQ525810 FKM525810 FUI525810 GEE525810 GOA525810 GXW525810 HHS525810 HRO525810 IBK525810 ILG525810 IVC525810 JEY525810 JOU525810 JYQ525810 KIM525810 KSI525810 LCE525810 LMA525810 LVW525810 MFS525810 MPO525810 MZK525810 NJG525810 NTC525810 OCY525810 OMU525810 OWQ525810 PGM525810 PQI525810 QAE525810 QKA525810 QTW525810 RDS525810 RNO525810 RXK525810 SHG525810 SRC525810 TAY525810 TKU525810 TUQ525810 UEM525810 UOI525810 UYE525810 VIA525810 VRW525810 WBS525810 WLO525810 WVK525810 C591346 IY591346 SU591346 ACQ591346 AMM591346 AWI591346 BGE591346 BQA591346 BZW591346 CJS591346 CTO591346 DDK591346 DNG591346 DXC591346 EGY591346 EQU591346 FAQ591346 FKM591346 FUI591346 GEE591346 GOA591346 GXW591346 HHS591346 HRO591346 IBK591346 ILG591346 IVC591346 JEY591346 JOU591346 JYQ591346 KIM591346 KSI591346 LCE591346 LMA591346 LVW591346 MFS591346 MPO591346 MZK591346 NJG591346 NTC591346 OCY591346 OMU591346 OWQ591346 PGM591346 PQI591346 QAE591346 QKA591346 QTW591346 RDS591346 RNO591346 RXK591346 SHG591346 SRC591346 TAY591346 TKU591346 TUQ591346 UEM591346 UOI591346 UYE591346 VIA591346 VRW591346 WBS591346 WLO591346 WVK591346 C656882 IY656882 SU656882 ACQ656882 AMM656882 AWI656882 BGE656882 BQA656882 BZW656882 CJS656882 CTO656882 DDK656882 DNG656882 DXC656882 EGY656882 EQU656882 FAQ656882 FKM656882 FUI656882 GEE656882 GOA656882 GXW656882 HHS656882 HRO656882 IBK656882 ILG656882 IVC656882 JEY656882 JOU656882 JYQ656882 KIM656882 KSI656882 LCE656882 LMA656882 LVW656882 MFS656882 MPO656882 MZK656882 NJG656882 NTC656882 OCY656882 OMU656882 OWQ656882 PGM656882 PQI656882 QAE656882 QKA656882 QTW656882 RDS656882 RNO656882 RXK656882 SHG656882 SRC656882 TAY656882 TKU656882 TUQ656882 UEM656882 UOI656882 UYE656882 VIA656882 VRW656882 WBS656882 WLO656882 WVK656882 C722418 IY722418 SU722418 ACQ722418 AMM722418 AWI722418 BGE722418 BQA722418 BZW722418 CJS722418 CTO722418 DDK722418 DNG722418 DXC722418 EGY722418 EQU722418 FAQ722418 FKM722418 FUI722418 GEE722418 GOA722418 GXW722418 HHS722418 HRO722418 IBK722418 ILG722418 IVC722418 JEY722418 JOU722418 JYQ722418 KIM722418 KSI722418 LCE722418 LMA722418 LVW722418 MFS722418 MPO722418 MZK722418 NJG722418 NTC722418 OCY722418 OMU722418 OWQ722418 PGM722418 PQI722418 QAE722418 QKA722418 QTW722418 RDS722418 RNO722418 RXK722418 SHG722418 SRC722418 TAY722418 TKU722418 TUQ722418 UEM722418 UOI722418 UYE722418 VIA722418 VRW722418 WBS722418 WLO722418 WVK722418 C787954 IY787954 SU787954 ACQ787954 AMM787954 AWI787954 BGE787954 BQA787954 BZW787954 CJS787954 CTO787954 DDK787954 DNG787954 DXC787954 EGY787954 EQU787954 FAQ787954 FKM787954 FUI787954 GEE787954 GOA787954 GXW787954 HHS787954 HRO787954 IBK787954 ILG787954 IVC787954 JEY787954 JOU787954 JYQ787954 KIM787954 KSI787954 LCE787954 LMA787954 LVW787954 MFS787954 MPO787954 MZK787954 NJG787954 NTC787954 OCY787954 OMU787954 OWQ787954 PGM787954 PQI787954 QAE787954 QKA787954 QTW787954 RDS787954 RNO787954 RXK787954 SHG787954 SRC787954 TAY787954 TKU787954 TUQ787954 UEM787954 UOI787954 UYE787954 VIA787954 VRW787954 WBS787954 WLO787954 WVK787954 C853490 IY853490 SU853490 ACQ853490 AMM853490 AWI853490 BGE853490 BQA853490 BZW853490 CJS853490 CTO853490 DDK853490 DNG853490 DXC853490 EGY853490 EQU853490 FAQ853490 FKM853490 FUI853490 GEE853490 GOA853490 GXW853490 HHS853490 HRO853490 IBK853490 ILG853490 IVC853490 JEY853490 JOU853490 JYQ853490 KIM853490 KSI853490 LCE853490 LMA853490 LVW853490 MFS853490 MPO853490 MZK853490 NJG853490 NTC853490 OCY853490 OMU853490 OWQ853490 PGM853490 PQI853490 QAE853490 QKA853490 QTW853490 RDS853490 RNO853490 RXK853490 SHG853490 SRC853490 TAY853490 TKU853490 TUQ853490 UEM853490 UOI853490 UYE853490 VIA853490 VRW853490 WBS853490 WLO853490 WVK853490 C919026 IY919026 SU919026 ACQ919026 AMM919026 AWI919026 BGE919026 BQA919026 BZW919026 CJS919026 CTO919026 DDK919026 DNG919026 DXC919026 EGY919026 EQU919026 FAQ919026 FKM919026 FUI919026 GEE919026 GOA919026 GXW919026 HHS919026 HRO919026 IBK919026 ILG919026 IVC919026 JEY919026 JOU919026 JYQ919026 KIM919026 KSI919026 LCE919026 LMA919026 LVW919026 MFS919026 MPO919026 MZK919026 NJG919026 NTC919026 OCY919026 OMU919026 OWQ919026 PGM919026 PQI919026 QAE919026 QKA919026 QTW919026 RDS919026 RNO919026 RXK919026 SHG919026 SRC919026 TAY919026 TKU919026 TUQ919026 UEM919026 UOI919026 UYE919026 VIA919026 VRW919026 WBS919026 WLO919026 WVK919026 C984562 IY984562 SU984562 ACQ984562 AMM984562 AWI984562 BGE984562 BQA984562 BZW984562 CJS984562 CTO984562 DDK984562 DNG984562 DXC984562 EGY984562 EQU984562 FAQ984562 FKM984562 FUI984562 GEE984562 GOA984562 GXW984562 HHS984562 HRO984562 IBK984562 ILG984562 IVC984562 JEY984562 JOU984562 JYQ984562 KIM984562 KSI984562 LCE984562 LMA984562 LVW984562 MFS984562 MPO984562 MZK984562 NJG984562 NTC984562 OCY984562 OMU984562 OWQ984562 PGM984562 PQI984562 QAE984562 QKA984562 QTW984562 RDS984562 RNO984562 RXK984562 SHG984562 SRC984562 TAY984562 TKU984562 TUQ984562 UEM984562 UOI984562 UYE984562 VIA984562 VRW984562 WBS984562 WLO984562 WVK984562 C877 IY877 SU877 ACQ877 AMM877 AWI877 BGE877 BQA877 BZW877 CJS877 CTO877 DDK877 DNG877 DXC877 EGY877 EQU877 FAQ877 FKM877 FUI877 GEE877 GOA877 GXW877 HHS877 HRO877 IBK877 ILG877 IVC877 JEY877 JOU877 JYQ877 KIM877 KSI877 LCE877 LMA877 LVW877 MFS877 MPO877 MZK877 NJG877 NTC877 OCY877 OMU877 OWQ877 PGM877 PQI877 QAE877 QKA877 QTW877 RDS877 RNO877 RXK877 SHG877 SRC877 TAY877 TKU877 TUQ877 UEM877 UOI877 UYE877 VIA877 VRW877 WBS877 WLO877 WVK877 C66465 IY66465 SU66465 ACQ66465 AMM66465 AWI66465 BGE66465 BQA66465 BZW66465 CJS66465 CTO66465 DDK66465 DNG66465 DXC66465 EGY66465 EQU66465 FAQ66465 FKM66465 FUI66465 GEE66465 GOA66465 GXW66465 HHS66465 HRO66465 IBK66465 ILG66465 IVC66465 JEY66465 JOU66465 JYQ66465 KIM66465 KSI66465 LCE66465 LMA66465 LVW66465 MFS66465 MPO66465 MZK66465 NJG66465 NTC66465 OCY66465 OMU66465 OWQ66465 PGM66465 PQI66465 QAE66465 QKA66465 QTW66465 RDS66465 RNO66465 RXK66465 SHG66465 SRC66465 TAY66465 TKU66465 TUQ66465 UEM66465 UOI66465 UYE66465 VIA66465 VRW66465 WBS66465 WLO66465 WVK66465 C132001 IY132001 SU132001 ACQ132001 AMM132001 AWI132001 BGE132001 BQA132001 BZW132001 CJS132001 CTO132001 DDK132001 DNG132001 DXC132001 EGY132001 EQU132001 FAQ132001 FKM132001 FUI132001 GEE132001 GOA132001 GXW132001 HHS132001 HRO132001 IBK132001 ILG132001 IVC132001 JEY132001 JOU132001 JYQ132001 KIM132001 KSI132001 LCE132001 LMA132001 LVW132001 MFS132001 MPO132001 MZK132001 NJG132001 NTC132001 OCY132001 OMU132001 OWQ132001 PGM132001 PQI132001 QAE132001 QKA132001 QTW132001 RDS132001 RNO132001 RXK132001 SHG132001 SRC132001 TAY132001 TKU132001 TUQ132001 UEM132001 UOI132001 UYE132001 VIA132001 VRW132001 WBS132001 WLO132001 WVK132001 C197537 IY197537 SU197537 ACQ197537 AMM197537 AWI197537 BGE197537 BQA197537 BZW197537 CJS197537 CTO197537 DDK197537 DNG197537 DXC197537 EGY197537 EQU197537 FAQ197537 FKM197537 FUI197537 GEE197537 GOA197537 GXW197537 HHS197537 HRO197537 IBK197537 ILG197537 IVC197537 JEY197537 JOU197537 JYQ197537 KIM197537 KSI197537 LCE197537 LMA197537 LVW197537 MFS197537 MPO197537 MZK197537 NJG197537 NTC197537 OCY197537 OMU197537 OWQ197537 PGM197537 PQI197537 QAE197537 QKA197537 QTW197537 RDS197537 RNO197537 RXK197537 SHG197537 SRC197537 TAY197537 TKU197537 TUQ197537 UEM197537 UOI197537 UYE197537 VIA197537 VRW197537 WBS197537 WLO197537 WVK197537 C263073 IY263073 SU263073 ACQ263073 AMM263073 AWI263073 BGE263073 BQA263073 BZW263073 CJS263073 CTO263073 DDK263073 DNG263073 DXC263073 EGY263073 EQU263073 FAQ263073 FKM263073 FUI263073 GEE263073 GOA263073 GXW263073 HHS263073 HRO263073 IBK263073 ILG263073 IVC263073 JEY263073 JOU263073 JYQ263073 KIM263073 KSI263073 LCE263073 LMA263073 LVW263073 MFS263073 MPO263073 MZK263073 NJG263073 NTC263073 OCY263073 OMU263073 OWQ263073 PGM263073 PQI263073 QAE263073 QKA263073 QTW263073 RDS263073 RNO263073 RXK263073 SHG263073 SRC263073 TAY263073 TKU263073 TUQ263073 UEM263073 UOI263073 UYE263073 VIA263073 VRW263073 WBS263073 WLO263073 WVK263073 C328609 IY328609 SU328609 ACQ328609 AMM328609 AWI328609 BGE328609 BQA328609 BZW328609 CJS328609 CTO328609 DDK328609 DNG328609 DXC328609 EGY328609 EQU328609 FAQ328609 FKM328609 FUI328609 GEE328609 GOA328609 GXW328609 HHS328609 HRO328609 IBK328609 ILG328609 IVC328609 JEY328609 JOU328609 JYQ328609 KIM328609 KSI328609 LCE328609 LMA328609 LVW328609 MFS328609 MPO328609 MZK328609 NJG328609 NTC328609 OCY328609 OMU328609 OWQ328609 PGM328609 PQI328609 QAE328609 QKA328609 QTW328609 RDS328609 RNO328609 RXK328609 SHG328609 SRC328609 TAY328609 TKU328609 TUQ328609 UEM328609 UOI328609 UYE328609 VIA328609 VRW328609 WBS328609 WLO328609 WVK328609 C394145 IY394145 SU394145 ACQ394145 AMM394145 AWI394145 BGE394145 BQA394145 BZW394145 CJS394145 CTO394145 DDK394145 DNG394145 DXC394145 EGY394145 EQU394145 FAQ394145 FKM394145 FUI394145 GEE394145 GOA394145 GXW394145 HHS394145 HRO394145 IBK394145 ILG394145 IVC394145 JEY394145 JOU394145 JYQ394145 KIM394145 KSI394145 LCE394145 LMA394145 LVW394145 MFS394145 MPO394145 MZK394145 NJG394145 NTC394145 OCY394145 OMU394145 OWQ394145 PGM394145 PQI394145 QAE394145 QKA394145 QTW394145 RDS394145 RNO394145 RXK394145 SHG394145 SRC394145 TAY394145 TKU394145 TUQ394145 UEM394145 UOI394145 UYE394145 VIA394145 VRW394145 WBS394145 WLO394145 WVK394145 C459681 IY459681 SU459681 ACQ459681 AMM459681 AWI459681 BGE459681 BQA459681 BZW459681 CJS459681 CTO459681 DDK459681 DNG459681 DXC459681 EGY459681 EQU459681 FAQ459681 FKM459681 FUI459681 GEE459681 GOA459681 GXW459681 HHS459681 HRO459681 IBK459681 ILG459681 IVC459681 JEY459681 JOU459681 JYQ459681 KIM459681 KSI459681 LCE459681 LMA459681 LVW459681 MFS459681 MPO459681 MZK459681 NJG459681 NTC459681 OCY459681 OMU459681 OWQ459681 PGM459681 PQI459681 QAE459681 QKA459681 QTW459681 RDS459681 RNO459681 RXK459681 SHG459681 SRC459681 TAY459681 TKU459681 TUQ459681 UEM459681 UOI459681 UYE459681 VIA459681 VRW459681 WBS459681 WLO459681 WVK459681 C525217 IY525217 SU525217 ACQ525217 AMM525217 AWI525217 BGE525217 BQA525217 BZW525217 CJS525217 CTO525217 DDK525217 DNG525217 DXC525217 EGY525217 EQU525217 FAQ525217 FKM525217 FUI525217 GEE525217 GOA525217 GXW525217 HHS525217 HRO525217 IBK525217 ILG525217 IVC525217 JEY525217 JOU525217 JYQ525217 KIM525217 KSI525217 LCE525217 LMA525217 LVW525217 MFS525217 MPO525217 MZK525217 NJG525217 NTC525217 OCY525217 OMU525217 OWQ525217 PGM525217 PQI525217 QAE525217 QKA525217 QTW525217 RDS525217 RNO525217 RXK525217 SHG525217 SRC525217 TAY525217 TKU525217 TUQ525217 UEM525217 UOI525217 UYE525217 VIA525217 VRW525217 WBS525217 WLO525217 WVK525217 C590753 IY590753 SU590753 ACQ590753 AMM590753 AWI590753 BGE590753 BQA590753 BZW590753 CJS590753 CTO590753 DDK590753 DNG590753 DXC590753 EGY590753 EQU590753 FAQ590753 FKM590753 FUI590753 GEE590753 GOA590753 GXW590753 HHS590753 HRO590753 IBK590753 ILG590753 IVC590753 JEY590753 JOU590753 JYQ590753 KIM590753 KSI590753 LCE590753 LMA590753 LVW590753 MFS590753 MPO590753 MZK590753 NJG590753 NTC590753 OCY590753 OMU590753 OWQ590753 PGM590753 PQI590753 QAE590753 QKA590753 QTW590753 RDS590753 RNO590753 RXK590753 SHG590753 SRC590753 TAY590753 TKU590753 TUQ590753 UEM590753 UOI590753 UYE590753 VIA590753 VRW590753 WBS590753 WLO590753 WVK590753 C656289 IY656289 SU656289 ACQ656289 AMM656289 AWI656289 BGE656289 BQA656289 BZW656289 CJS656289 CTO656289 DDK656289 DNG656289 DXC656289 EGY656289 EQU656289 FAQ656289 FKM656289 FUI656289 GEE656289 GOA656289 GXW656289 HHS656289 HRO656289 IBK656289 ILG656289 IVC656289 JEY656289 JOU656289 JYQ656289 KIM656289 KSI656289 LCE656289 LMA656289 LVW656289 MFS656289 MPO656289 MZK656289 NJG656289 NTC656289 OCY656289 OMU656289 OWQ656289 PGM656289 PQI656289 QAE656289 QKA656289 QTW656289 RDS656289 RNO656289 RXK656289 SHG656289 SRC656289 TAY656289 TKU656289 TUQ656289 UEM656289 UOI656289 UYE656289 VIA656289 VRW656289 WBS656289 WLO656289 WVK656289 C721825 IY721825 SU721825 ACQ721825 AMM721825 AWI721825 BGE721825 BQA721825 BZW721825 CJS721825 CTO721825 DDK721825 DNG721825 DXC721825 EGY721825 EQU721825 FAQ721825 FKM721825 FUI721825 GEE721825 GOA721825 GXW721825 HHS721825 HRO721825 IBK721825 ILG721825 IVC721825 JEY721825 JOU721825 JYQ721825 KIM721825 KSI721825 LCE721825 LMA721825 LVW721825 MFS721825 MPO721825 MZK721825 NJG721825 NTC721825 OCY721825 OMU721825 OWQ721825 PGM721825 PQI721825 QAE721825 QKA721825 QTW721825 RDS721825 RNO721825 RXK721825 SHG721825 SRC721825 TAY721825 TKU721825 TUQ721825 UEM721825 UOI721825 UYE721825 VIA721825 VRW721825 WBS721825 WLO721825 WVK721825 C787361 IY787361 SU787361 ACQ787361 AMM787361 AWI787361 BGE787361 BQA787361 BZW787361 CJS787361 CTO787361 DDK787361 DNG787361 DXC787361 EGY787361 EQU787361 FAQ787361 FKM787361 FUI787361 GEE787361 GOA787361 GXW787361 HHS787361 HRO787361 IBK787361 ILG787361 IVC787361 JEY787361 JOU787361 JYQ787361 KIM787361 KSI787361 LCE787361 LMA787361 LVW787361 MFS787361 MPO787361 MZK787361 NJG787361 NTC787361 OCY787361 OMU787361 OWQ787361 PGM787361 PQI787361 QAE787361 QKA787361 QTW787361 RDS787361 RNO787361 RXK787361 SHG787361 SRC787361 TAY787361 TKU787361 TUQ787361 UEM787361 UOI787361 UYE787361 VIA787361 VRW787361 WBS787361 WLO787361 WVK787361 C852897 IY852897 SU852897 ACQ852897 AMM852897 AWI852897 BGE852897 BQA852897 BZW852897 CJS852897 CTO852897 DDK852897 DNG852897 DXC852897 EGY852897 EQU852897 FAQ852897 FKM852897 FUI852897 GEE852897 GOA852897 GXW852897 HHS852897 HRO852897 IBK852897 ILG852897 IVC852897 JEY852897 JOU852897 JYQ852897 KIM852897 KSI852897 LCE852897 LMA852897 LVW852897 MFS852897 MPO852897 MZK852897 NJG852897 NTC852897 OCY852897 OMU852897 OWQ852897 PGM852897 PQI852897 QAE852897 QKA852897 QTW852897 RDS852897 RNO852897 RXK852897 SHG852897 SRC852897 TAY852897 TKU852897 TUQ852897 UEM852897 UOI852897 UYE852897 VIA852897 VRW852897 WBS852897 WLO852897 WVK852897 C918433 IY918433 SU918433 ACQ918433 AMM918433 AWI918433 BGE918433 BQA918433 BZW918433 CJS918433 CTO918433 DDK918433 DNG918433 DXC918433 EGY918433 EQU918433 FAQ918433 FKM918433 FUI918433 GEE918433 GOA918433 GXW918433 HHS918433 HRO918433 IBK918433 ILG918433 IVC918433 JEY918433 JOU918433 JYQ918433 KIM918433 KSI918433 LCE918433 LMA918433 LVW918433 MFS918433 MPO918433 MZK918433 NJG918433 NTC918433 OCY918433 OMU918433 OWQ918433 PGM918433 PQI918433 QAE918433 QKA918433 QTW918433 RDS918433 RNO918433 RXK918433 SHG918433 SRC918433 TAY918433 TKU918433 TUQ918433 UEM918433 UOI918433 UYE918433 VIA918433 VRW918433 WBS918433 WLO918433 WVK918433 C983969 IY983969 SU983969 ACQ983969 AMM983969 AWI983969 BGE983969 BQA983969 BZW983969 CJS983969 CTO983969 DDK983969 DNG983969 DXC983969 EGY983969 EQU983969 FAQ983969 FKM983969 FUI983969 GEE983969 GOA983969 GXW983969 HHS983969 HRO983969 IBK983969 ILG983969 IVC983969 JEY983969 JOU983969 JYQ983969 KIM983969 KSI983969 LCE983969 LMA983969 LVW983969 MFS983969 MPO983969 MZK983969 NJG983969 NTC983969 OCY983969 OMU983969 OWQ983969 PGM983969 PQI983969 QAE983969 QKA983969 QTW983969 RDS983969 RNO983969 RXK983969 SHG983969 SRC983969 TAY983969 TKU983969 TUQ983969 UEM983969 UOI983969 UYE983969 VIA983969 VRW983969 WBS983969 WLO983969 WVK983969 C1652 IY1652 SU1652 ACQ1652 AMM1652 AWI1652 BGE1652 BQA1652 BZW1652 CJS1652 CTO1652 DDK1652 DNG1652 DXC1652 EGY1652 EQU1652 FAQ1652 FKM1652 FUI1652 GEE1652 GOA1652 GXW1652 HHS1652 HRO1652 IBK1652 ILG1652 IVC1652 JEY1652 JOU1652 JYQ1652 KIM1652 KSI1652 LCE1652 LMA1652 LVW1652 MFS1652 MPO1652 MZK1652 NJG1652 NTC1652 OCY1652 OMU1652 OWQ1652 PGM1652 PQI1652 QAE1652 QKA1652 QTW1652 RDS1652 RNO1652 RXK1652 SHG1652 SRC1652 TAY1652 TKU1652 TUQ1652 UEM1652 UOI1652 UYE1652 VIA1652 VRW1652 WBS1652 WLO1652 WVK1652 C67145 IY67145 SU67145 ACQ67145 AMM67145 AWI67145 BGE67145 BQA67145 BZW67145 CJS67145 CTO67145 DDK67145 DNG67145 DXC67145 EGY67145 EQU67145 FAQ67145 FKM67145 FUI67145 GEE67145 GOA67145 GXW67145 HHS67145 HRO67145 IBK67145 ILG67145 IVC67145 JEY67145 JOU67145 JYQ67145 KIM67145 KSI67145 LCE67145 LMA67145 LVW67145 MFS67145 MPO67145 MZK67145 NJG67145 NTC67145 OCY67145 OMU67145 OWQ67145 PGM67145 PQI67145 QAE67145 QKA67145 QTW67145 RDS67145 RNO67145 RXK67145 SHG67145 SRC67145 TAY67145 TKU67145 TUQ67145 UEM67145 UOI67145 UYE67145 VIA67145 VRW67145 WBS67145 WLO67145 WVK67145 C132681 IY132681 SU132681 ACQ132681 AMM132681 AWI132681 BGE132681 BQA132681 BZW132681 CJS132681 CTO132681 DDK132681 DNG132681 DXC132681 EGY132681 EQU132681 FAQ132681 FKM132681 FUI132681 GEE132681 GOA132681 GXW132681 HHS132681 HRO132681 IBK132681 ILG132681 IVC132681 JEY132681 JOU132681 JYQ132681 KIM132681 KSI132681 LCE132681 LMA132681 LVW132681 MFS132681 MPO132681 MZK132681 NJG132681 NTC132681 OCY132681 OMU132681 OWQ132681 PGM132681 PQI132681 QAE132681 QKA132681 QTW132681 RDS132681 RNO132681 RXK132681 SHG132681 SRC132681 TAY132681 TKU132681 TUQ132681 UEM132681 UOI132681 UYE132681 VIA132681 VRW132681 WBS132681 WLO132681 WVK132681 C198217 IY198217 SU198217 ACQ198217 AMM198217 AWI198217 BGE198217 BQA198217 BZW198217 CJS198217 CTO198217 DDK198217 DNG198217 DXC198217 EGY198217 EQU198217 FAQ198217 FKM198217 FUI198217 GEE198217 GOA198217 GXW198217 HHS198217 HRO198217 IBK198217 ILG198217 IVC198217 JEY198217 JOU198217 JYQ198217 KIM198217 KSI198217 LCE198217 LMA198217 LVW198217 MFS198217 MPO198217 MZK198217 NJG198217 NTC198217 OCY198217 OMU198217 OWQ198217 PGM198217 PQI198217 QAE198217 QKA198217 QTW198217 RDS198217 RNO198217 RXK198217 SHG198217 SRC198217 TAY198217 TKU198217 TUQ198217 UEM198217 UOI198217 UYE198217 VIA198217 VRW198217 WBS198217 WLO198217 WVK198217 C263753 IY263753 SU263753 ACQ263753 AMM263753 AWI263753 BGE263753 BQA263753 BZW263753 CJS263753 CTO263753 DDK263753 DNG263753 DXC263753 EGY263753 EQU263753 FAQ263753 FKM263753 FUI263753 GEE263753 GOA263753 GXW263753 HHS263753 HRO263753 IBK263753 ILG263753 IVC263753 JEY263753 JOU263753 JYQ263753 KIM263753 KSI263753 LCE263753 LMA263753 LVW263753 MFS263753 MPO263753 MZK263753 NJG263753 NTC263753 OCY263753 OMU263753 OWQ263753 PGM263753 PQI263753 QAE263753 QKA263753 QTW263753 RDS263753 RNO263753 RXK263753 SHG263753 SRC263753 TAY263753 TKU263753 TUQ263753 UEM263753 UOI263753 UYE263753 VIA263753 VRW263753 WBS263753 WLO263753 WVK263753 C329289 IY329289 SU329289 ACQ329289 AMM329289 AWI329289 BGE329289 BQA329289 BZW329289 CJS329289 CTO329289 DDK329289 DNG329289 DXC329289 EGY329289 EQU329289 FAQ329289 FKM329289 FUI329289 GEE329289 GOA329289 GXW329289 HHS329289 HRO329289 IBK329289 ILG329289 IVC329289 JEY329289 JOU329289 JYQ329289 KIM329289 KSI329289 LCE329289 LMA329289 LVW329289 MFS329289 MPO329289 MZK329289 NJG329289 NTC329289 OCY329289 OMU329289 OWQ329289 PGM329289 PQI329289 QAE329289 QKA329289 QTW329289 RDS329289 RNO329289 RXK329289 SHG329289 SRC329289 TAY329289 TKU329289 TUQ329289 UEM329289 UOI329289 UYE329289 VIA329289 VRW329289 WBS329289 WLO329289 WVK329289 C394825 IY394825 SU394825 ACQ394825 AMM394825 AWI394825 BGE394825 BQA394825 BZW394825 CJS394825 CTO394825 DDK394825 DNG394825 DXC394825 EGY394825 EQU394825 FAQ394825 FKM394825 FUI394825 GEE394825 GOA394825 GXW394825 HHS394825 HRO394825 IBK394825 ILG394825 IVC394825 JEY394825 JOU394825 JYQ394825 KIM394825 KSI394825 LCE394825 LMA394825 LVW394825 MFS394825 MPO394825 MZK394825 NJG394825 NTC394825 OCY394825 OMU394825 OWQ394825 PGM394825 PQI394825 QAE394825 QKA394825 QTW394825 RDS394825 RNO394825 RXK394825 SHG394825 SRC394825 TAY394825 TKU394825 TUQ394825 UEM394825 UOI394825 UYE394825 VIA394825 VRW394825 WBS394825 WLO394825 WVK394825 C460361 IY460361 SU460361 ACQ460361 AMM460361 AWI460361 BGE460361 BQA460361 BZW460361 CJS460361 CTO460361 DDK460361 DNG460361 DXC460361 EGY460361 EQU460361 FAQ460361 FKM460361 FUI460361 GEE460361 GOA460361 GXW460361 HHS460361 HRO460361 IBK460361 ILG460361 IVC460361 JEY460361 JOU460361 JYQ460361 KIM460361 KSI460361 LCE460361 LMA460361 LVW460361 MFS460361 MPO460361 MZK460361 NJG460361 NTC460361 OCY460361 OMU460361 OWQ460361 PGM460361 PQI460361 QAE460361 QKA460361 QTW460361 RDS460361 RNO460361 RXK460361 SHG460361 SRC460361 TAY460361 TKU460361 TUQ460361 UEM460361 UOI460361 UYE460361 VIA460361 VRW460361 WBS460361 WLO460361 WVK460361 C525897 IY525897 SU525897 ACQ525897 AMM525897 AWI525897 BGE525897 BQA525897 BZW525897 CJS525897 CTO525897 DDK525897 DNG525897 DXC525897 EGY525897 EQU525897 FAQ525897 FKM525897 FUI525897 GEE525897 GOA525897 GXW525897 HHS525897 HRO525897 IBK525897 ILG525897 IVC525897 JEY525897 JOU525897 JYQ525897 KIM525897 KSI525897 LCE525897 LMA525897 LVW525897 MFS525897 MPO525897 MZK525897 NJG525897 NTC525897 OCY525897 OMU525897 OWQ525897 PGM525897 PQI525897 QAE525897 QKA525897 QTW525897 RDS525897 RNO525897 RXK525897 SHG525897 SRC525897 TAY525897 TKU525897 TUQ525897 UEM525897 UOI525897 UYE525897 VIA525897 VRW525897 WBS525897 WLO525897 WVK525897 C591433 IY591433 SU591433 ACQ591433 AMM591433 AWI591433 BGE591433 BQA591433 BZW591433 CJS591433 CTO591433 DDK591433 DNG591433 DXC591433 EGY591433 EQU591433 FAQ591433 FKM591433 FUI591433 GEE591433 GOA591433 GXW591433 HHS591433 HRO591433 IBK591433 ILG591433 IVC591433 JEY591433 JOU591433 JYQ591433 KIM591433 KSI591433 LCE591433 LMA591433 LVW591433 MFS591433 MPO591433 MZK591433 NJG591433 NTC591433 OCY591433 OMU591433 OWQ591433 PGM591433 PQI591433 QAE591433 QKA591433 QTW591433 RDS591433 RNO591433 RXK591433 SHG591433 SRC591433 TAY591433 TKU591433 TUQ591433 UEM591433 UOI591433 UYE591433 VIA591433 VRW591433 WBS591433 WLO591433 WVK591433 C656969 IY656969 SU656969 ACQ656969 AMM656969 AWI656969 BGE656969 BQA656969 BZW656969 CJS656969 CTO656969 DDK656969 DNG656969 DXC656969 EGY656969 EQU656969 FAQ656969 FKM656969 FUI656969 GEE656969 GOA656969 GXW656969 HHS656969 HRO656969 IBK656969 ILG656969 IVC656969 JEY656969 JOU656969 JYQ656969 KIM656969 KSI656969 LCE656969 LMA656969 LVW656969 MFS656969 MPO656969 MZK656969 NJG656969 NTC656969 OCY656969 OMU656969 OWQ656969 PGM656969 PQI656969 QAE656969 QKA656969 QTW656969 RDS656969 RNO656969 RXK656969 SHG656969 SRC656969 TAY656969 TKU656969 TUQ656969 UEM656969 UOI656969 UYE656969 VIA656969 VRW656969 WBS656969 WLO656969 WVK656969 C722505 IY722505 SU722505 ACQ722505 AMM722505 AWI722505 BGE722505 BQA722505 BZW722505 CJS722505 CTO722505 DDK722505 DNG722505 DXC722505 EGY722505 EQU722505 FAQ722505 FKM722505 FUI722505 GEE722505 GOA722505 GXW722505 HHS722505 HRO722505 IBK722505 ILG722505 IVC722505 JEY722505 JOU722505 JYQ722505 KIM722505 KSI722505 LCE722505 LMA722505 LVW722505 MFS722505 MPO722505 MZK722505 NJG722505 NTC722505 OCY722505 OMU722505 OWQ722505 PGM722505 PQI722505 QAE722505 QKA722505 QTW722505 RDS722505 RNO722505 RXK722505 SHG722505 SRC722505 TAY722505 TKU722505 TUQ722505 UEM722505 UOI722505 UYE722505 VIA722505 VRW722505 WBS722505 WLO722505 WVK722505 C788041 IY788041 SU788041 ACQ788041 AMM788041 AWI788041 BGE788041 BQA788041 BZW788041 CJS788041 CTO788041 DDK788041 DNG788041 DXC788041 EGY788041 EQU788041 FAQ788041 FKM788041 FUI788041 GEE788041 GOA788041 GXW788041 HHS788041 HRO788041 IBK788041 ILG788041 IVC788041 JEY788041 JOU788041 JYQ788041 KIM788041 KSI788041 LCE788041 LMA788041 LVW788041 MFS788041 MPO788041 MZK788041 NJG788041 NTC788041 OCY788041 OMU788041 OWQ788041 PGM788041 PQI788041 QAE788041 QKA788041 QTW788041 RDS788041 RNO788041 RXK788041 SHG788041 SRC788041 TAY788041 TKU788041 TUQ788041 UEM788041 UOI788041 UYE788041 VIA788041 VRW788041 WBS788041 WLO788041 WVK788041 C853577 IY853577 SU853577 ACQ853577 AMM853577 AWI853577 BGE853577 BQA853577 BZW853577 CJS853577 CTO853577 DDK853577 DNG853577 DXC853577 EGY853577 EQU853577 FAQ853577 FKM853577 FUI853577 GEE853577 GOA853577 GXW853577 HHS853577 HRO853577 IBK853577 ILG853577 IVC853577 JEY853577 JOU853577 JYQ853577 KIM853577 KSI853577 LCE853577 LMA853577 LVW853577 MFS853577 MPO853577 MZK853577 NJG853577 NTC853577 OCY853577 OMU853577 OWQ853577 PGM853577 PQI853577 QAE853577 QKA853577 QTW853577 RDS853577 RNO853577 RXK853577 SHG853577 SRC853577 TAY853577 TKU853577 TUQ853577 UEM853577 UOI853577 UYE853577 VIA853577 VRW853577 WBS853577 WLO853577 WVK853577 C919113 IY919113 SU919113 ACQ919113 AMM919113 AWI919113 BGE919113 BQA919113 BZW919113 CJS919113 CTO919113 DDK919113 DNG919113 DXC919113 EGY919113 EQU919113 FAQ919113 FKM919113 FUI919113 GEE919113 GOA919113 GXW919113 HHS919113 HRO919113 IBK919113 ILG919113 IVC919113 JEY919113 JOU919113 JYQ919113 KIM919113 KSI919113 LCE919113 LMA919113 LVW919113 MFS919113 MPO919113 MZK919113 NJG919113 NTC919113 OCY919113 OMU919113 OWQ919113 PGM919113 PQI919113 QAE919113 QKA919113 QTW919113 RDS919113 RNO919113 RXK919113 SHG919113 SRC919113 TAY919113 TKU919113 TUQ919113 UEM919113 UOI919113 UYE919113 VIA919113 VRW919113 WBS919113 WLO919113 WVK919113 C984649 IY984649 SU984649 ACQ984649 AMM984649 AWI984649 BGE984649 BQA984649 BZW984649 CJS984649 CTO984649 DDK984649 DNG984649 DXC984649 EGY984649 EQU984649 FAQ984649 FKM984649 FUI984649 GEE984649 GOA984649 GXW984649 HHS984649 HRO984649 IBK984649 ILG984649 IVC984649 JEY984649 JOU984649 JYQ984649 KIM984649 KSI984649 LCE984649 LMA984649 LVW984649 MFS984649 MPO984649 MZK984649 NJG984649 NTC984649 OCY984649 OMU984649 OWQ984649 PGM984649 PQI984649 QAE984649 QKA984649 QTW984649 RDS984649 RNO984649 RXK984649 SHG984649 SRC984649 TAY984649 TKU984649 TUQ984649 UEM984649 UOI984649 UYE984649 VIA984649 VRW984649 WBS984649 WLO984649 WVK984649 C1470 IY1470 SU1470 ACQ1470 AMM1470 AWI1470 BGE1470 BQA1470 BZW1470 CJS1470 CTO1470 DDK1470 DNG1470 DXC1470 EGY1470 EQU1470 FAQ1470 FKM1470 FUI1470 GEE1470 GOA1470 GXW1470 HHS1470 HRO1470 IBK1470 ILG1470 IVC1470 JEY1470 JOU1470 JYQ1470 KIM1470 KSI1470 LCE1470 LMA1470 LVW1470 MFS1470 MPO1470 MZK1470 NJG1470 NTC1470 OCY1470 OMU1470 OWQ1470 PGM1470 PQI1470 QAE1470 QKA1470 QTW1470 RDS1470 RNO1470 RXK1470 SHG1470 SRC1470 TAY1470 TKU1470 TUQ1470 UEM1470 UOI1470 UYE1470 VIA1470 VRW1470 WBS1470 WLO1470 WVK1470 C67231 IY67231 SU67231 ACQ67231 AMM67231 AWI67231 BGE67231 BQA67231 BZW67231 CJS67231 CTO67231 DDK67231 DNG67231 DXC67231 EGY67231 EQU67231 FAQ67231 FKM67231 FUI67231 GEE67231 GOA67231 GXW67231 HHS67231 HRO67231 IBK67231 ILG67231 IVC67231 JEY67231 JOU67231 JYQ67231 KIM67231 KSI67231 LCE67231 LMA67231 LVW67231 MFS67231 MPO67231 MZK67231 NJG67231 NTC67231 OCY67231 OMU67231 OWQ67231 PGM67231 PQI67231 QAE67231 QKA67231 QTW67231 RDS67231 RNO67231 RXK67231 SHG67231 SRC67231 TAY67231 TKU67231 TUQ67231 UEM67231 UOI67231 UYE67231 VIA67231 VRW67231 WBS67231 WLO67231 WVK67231 C132767 IY132767 SU132767 ACQ132767 AMM132767 AWI132767 BGE132767 BQA132767 BZW132767 CJS132767 CTO132767 DDK132767 DNG132767 DXC132767 EGY132767 EQU132767 FAQ132767 FKM132767 FUI132767 GEE132767 GOA132767 GXW132767 HHS132767 HRO132767 IBK132767 ILG132767 IVC132767 JEY132767 JOU132767 JYQ132767 KIM132767 KSI132767 LCE132767 LMA132767 LVW132767 MFS132767 MPO132767 MZK132767 NJG132767 NTC132767 OCY132767 OMU132767 OWQ132767 PGM132767 PQI132767 QAE132767 QKA132767 QTW132767 RDS132767 RNO132767 RXK132767 SHG132767 SRC132767 TAY132767 TKU132767 TUQ132767 UEM132767 UOI132767 UYE132767 VIA132767 VRW132767 WBS132767 WLO132767 WVK132767 C198303 IY198303 SU198303 ACQ198303 AMM198303 AWI198303 BGE198303 BQA198303 BZW198303 CJS198303 CTO198303 DDK198303 DNG198303 DXC198303 EGY198303 EQU198303 FAQ198303 FKM198303 FUI198303 GEE198303 GOA198303 GXW198303 HHS198303 HRO198303 IBK198303 ILG198303 IVC198303 JEY198303 JOU198303 JYQ198303 KIM198303 KSI198303 LCE198303 LMA198303 LVW198303 MFS198303 MPO198303 MZK198303 NJG198303 NTC198303 OCY198303 OMU198303 OWQ198303 PGM198303 PQI198303 QAE198303 QKA198303 QTW198303 RDS198303 RNO198303 RXK198303 SHG198303 SRC198303 TAY198303 TKU198303 TUQ198303 UEM198303 UOI198303 UYE198303 VIA198303 VRW198303 WBS198303 WLO198303 WVK198303 C263839 IY263839 SU263839 ACQ263839 AMM263839 AWI263839 BGE263839 BQA263839 BZW263839 CJS263839 CTO263839 DDK263839 DNG263839 DXC263839 EGY263839 EQU263839 FAQ263839 FKM263839 FUI263839 GEE263839 GOA263839 GXW263839 HHS263839 HRO263839 IBK263839 ILG263839 IVC263839 JEY263839 JOU263839 JYQ263839 KIM263839 KSI263839 LCE263839 LMA263839 LVW263839 MFS263839 MPO263839 MZK263839 NJG263839 NTC263839 OCY263839 OMU263839 OWQ263839 PGM263839 PQI263839 QAE263839 QKA263839 QTW263839 RDS263839 RNO263839 RXK263839 SHG263839 SRC263839 TAY263839 TKU263839 TUQ263839 UEM263839 UOI263839 UYE263839 VIA263839 VRW263839 WBS263839 WLO263839 WVK263839 C329375 IY329375 SU329375 ACQ329375 AMM329375 AWI329375 BGE329375 BQA329375 BZW329375 CJS329375 CTO329375 DDK329375 DNG329375 DXC329375 EGY329375 EQU329375 FAQ329375 FKM329375 FUI329375 GEE329375 GOA329375 GXW329375 HHS329375 HRO329375 IBK329375 ILG329375 IVC329375 JEY329375 JOU329375 JYQ329375 KIM329375 KSI329375 LCE329375 LMA329375 LVW329375 MFS329375 MPO329375 MZK329375 NJG329375 NTC329375 OCY329375 OMU329375 OWQ329375 PGM329375 PQI329375 QAE329375 QKA329375 QTW329375 RDS329375 RNO329375 RXK329375 SHG329375 SRC329375 TAY329375 TKU329375 TUQ329375 UEM329375 UOI329375 UYE329375 VIA329375 VRW329375 WBS329375 WLO329375 WVK329375 C394911 IY394911 SU394911 ACQ394911 AMM394911 AWI394911 BGE394911 BQA394911 BZW394911 CJS394911 CTO394911 DDK394911 DNG394911 DXC394911 EGY394911 EQU394911 FAQ394911 FKM394911 FUI394911 GEE394911 GOA394911 GXW394911 HHS394911 HRO394911 IBK394911 ILG394911 IVC394911 JEY394911 JOU394911 JYQ394911 KIM394911 KSI394911 LCE394911 LMA394911 LVW394911 MFS394911 MPO394911 MZK394911 NJG394911 NTC394911 OCY394911 OMU394911 OWQ394911 PGM394911 PQI394911 QAE394911 QKA394911 QTW394911 RDS394911 RNO394911 RXK394911 SHG394911 SRC394911 TAY394911 TKU394911 TUQ394911 UEM394911 UOI394911 UYE394911 VIA394911 VRW394911 WBS394911 WLO394911 WVK394911 C460447 IY460447 SU460447 ACQ460447 AMM460447 AWI460447 BGE460447 BQA460447 BZW460447 CJS460447 CTO460447 DDK460447 DNG460447 DXC460447 EGY460447 EQU460447 FAQ460447 FKM460447 FUI460447 GEE460447 GOA460447 GXW460447 HHS460447 HRO460447 IBK460447 ILG460447 IVC460447 JEY460447 JOU460447 JYQ460447 KIM460447 KSI460447 LCE460447 LMA460447 LVW460447 MFS460447 MPO460447 MZK460447 NJG460447 NTC460447 OCY460447 OMU460447 OWQ460447 PGM460447 PQI460447 QAE460447 QKA460447 QTW460447 RDS460447 RNO460447 RXK460447 SHG460447 SRC460447 TAY460447 TKU460447 TUQ460447 UEM460447 UOI460447 UYE460447 VIA460447 VRW460447 WBS460447 WLO460447 WVK460447 C525983 IY525983 SU525983 ACQ525983 AMM525983 AWI525983 BGE525983 BQA525983 BZW525983 CJS525983 CTO525983 DDK525983 DNG525983 DXC525983 EGY525983 EQU525983 FAQ525983 FKM525983 FUI525983 GEE525983 GOA525983 GXW525983 HHS525983 HRO525983 IBK525983 ILG525983 IVC525983 JEY525983 JOU525983 JYQ525983 KIM525983 KSI525983 LCE525983 LMA525983 LVW525983 MFS525983 MPO525983 MZK525983 NJG525983 NTC525983 OCY525983 OMU525983 OWQ525983 PGM525983 PQI525983 QAE525983 QKA525983 QTW525983 RDS525983 RNO525983 RXK525983 SHG525983 SRC525983 TAY525983 TKU525983 TUQ525983 UEM525983 UOI525983 UYE525983 VIA525983 VRW525983 WBS525983 WLO525983 WVK525983 C591519 IY591519 SU591519 ACQ591519 AMM591519 AWI591519 BGE591519 BQA591519 BZW591519 CJS591519 CTO591519 DDK591519 DNG591519 DXC591519 EGY591519 EQU591519 FAQ591519 FKM591519 FUI591519 GEE591519 GOA591519 GXW591519 HHS591519 HRO591519 IBK591519 ILG591519 IVC591519 JEY591519 JOU591519 JYQ591519 KIM591519 KSI591519 LCE591519 LMA591519 LVW591519 MFS591519 MPO591519 MZK591519 NJG591519 NTC591519 OCY591519 OMU591519 OWQ591519 PGM591519 PQI591519 QAE591519 QKA591519 QTW591519 RDS591519 RNO591519 RXK591519 SHG591519 SRC591519 TAY591519 TKU591519 TUQ591519 UEM591519 UOI591519 UYE591519 VIA591519 VRW591519 WBS591519 WLO591519 WVK591519 C657055 IY657055 SU657055 ACQ657055 AMM657055 AWI657055 BGE657055 BQA657055 BZW657055 CJS657055 CTO657055 DDK657055 DNG657055 DXC657055 EGY657055 EQU657055 FAQ657055 FKM657055 FUI657055 GEE657055 GOA657055 GXW657055 HHS657055 HRO657055 IBK657055 ILG657055 IVC657055 JEY657055 JOU657055 JYQ657055 KIM657055 KSI657055 LCE657055 LMA657055 LVW657055 MFS657055 MPO657055 MZK657055 NJG657055 NTC657055 OCY657055 OMU657055 OWQ657055 PGM657055 PQI657055 QAE657055 QKA657055 QTW657055 RDS657055 RNO657055 RXK657055 SHG657055 SRC657055 TAY657055 TKU657055 TUQ657055 UEM657055 UOI657055 UYE657055 VIA657055 VRW657055 WBS657055 WLO657055 WVK657055 C722591 IY722591 SU722591 ACQ722591 AMM722591 AWI722591 BGE722591 BQA722591 BZW722591 CJS722591 CTO722591 DDK722591 DNG722591 DXC722591 EGY722591 EQU722591 FAQ722591 FKM722591 FUI722591 GEE722591 GOA722591 GXW722591 HHS722591 HRO722591 IBK722591 ILG722591 IVC722591 JEY722591 JOU722591 JYQ722591 KIM722591 KSI722591 LCE722591 LMA722591 LVW722591 MFS722591 MPO722591 MZK722591 NJG722591 NTC722591 OCY722591 OMU722591 OWQ722591 PGM722591 PQI722591 QAE722591 QKA722591 QTW722591 RDS722591 RNO722591 RXK722591 SHG722591 SRC722591 TAY722591 TKU722591 TUQ722591 UEM722591 UOI722591 UYE722591 VIA722591 VRW722591 WBS722591 WLO722591 WVK722591 C788127 IY788127 SU788127 ACQ788127 AMM788127 AWI788127 BGE788127 BQA788127 BZW788127 CJS788127 CTO788127 DDK788127 DNG788127 DXC788127 EGY788127 EQU788127 FAQ788127 FKM788127 FUI788127 GEE788127 GOA788127 GXW788127 HHS788127 HRO788127 IBK788127 ILG788127 IVC788127 JEY788127 JOU788127 JYQ788127 KIM788127 KSI788127 LCE788127 LMA788127 LVW788127 MFS788127 MPO788127 MZK788127 NJG788127 NTC788127 OCY788127 OMU788127 OWQ788127 PGM788127 PQI788127 QAE788127 QKA788127 QTW788127 RDS788127 RNO788127 RXK788127 SHG788127 SRC788127 TAY788127 TKU788127 TUQ788127 UEM788127 UOI788127 UYE788127 VIA788127 VRW788127 WBS788127 WLO788127 WVK788127 C853663 IY853663 SU853663 ACQ853663 AMM853663 AWI853663 BGE853663 BQA853663 BZW853663 CJS853663 CTO853663 DDK853663 DNG853663 DXC853663 EGY853663 EQU853663 FAQ853663 FKM853663 FUI853663 GEE853663 GOA853663 GXW853663 HHS853663 HRO853663 IBK853663 ILG853663 IVC853663 JEY853663 JOU853663 JYQ853663 KIM853663 KSI853663 LCE853663 LMA853663 LVW853663 MFS853663 MPO853663 MZK853663 NJG853663 NTC853663 OCY853663 OMU853663 OWQ853663 PGM853663 PQI853663 QAE853663 QKA853663 QTW853663 RDS853663 RNO853663 RXK853663 SHG853663 SRC853663 TAY853663 TKU853663 TUQ853663 UEM853663 UOI853663 UYE853663 VIA853663 VRW853663 WBS853663 WLO853663 WVK853663 C919199 IY919199 SU919199 ACQ919199 AMM919199 AWI919199 BGE919199 BQA919199 BZW919199 CJS919199 CTO919199 DDK919199 DNG919199 DXC919199 EGY919199 EQU919199 FAQ919199 FKM919199 FUI919199 GEE919199 GOA919199 GXW919199 HHS919199 HRO919199 IBK919199 ILG919199 IVC919199 JEY919199 JOU919199 JYQ919199 KIM919199 KSI919199 LCE919199 LMA919199 LVW919199 MFS919199 MPO919199 MZK919199 NJG919199 NTC919199 OCY919199 OMU919199 OWQ919199 PGM919199 PQI919199 QAE919199 QKA919199 QTW919199 RDS919199 RNO919199 RXK919199 SHG919199 SRC919199 TAY919199 TKU919199 TUQ919199 UEM919199 UOI919199 UYE919199 VIA919199 VRW919199 WBS919199 WLO919199 WVK919199 C984735 IY984735 SU984735 ACQ984735 AMM984735 AWI984735 BGE984735 BQA984735 BZW984735 CJS984735 CTO984735 DDK984735 DNG984735 DXC984735 EGY984735 EQU984735 FAQ984735 FKM984735 FUI984735 GEE984735 GOA984735 GXW984735 HHS984735 HRO984735 IBK984735 ILG984735 IVC984735 JEY984735 JOU984735 JYQ984735 KIM984735 KSI984735 LCE984735 LMA984735 LVW984735 MFS984735 MPO984735 MZK984735 NJG984735 NTC984735 OCY984735 OMU984735 OWQ984735 PGM984735 PQI984735 QAE984735 QKA984735 QTW984735 RDS984735 RNO984735 RXK984735 SHG984735 SRC984735 TAY984735 TKU984735 TUQ984735 UEM984735 UOI984735 UYE984735 VIA984735 VRW984735 WBS984735 WLO984735 WVK984735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A. SAŽETAK</vt:lpstr>
      <vt:lpstr>A.1 PRIHODI EK</vt:lpstr>
      <vt:lpstr>A.1 RASHODI EK</vt:lpstr>
      <vt:lpstr>A.2 PRIHODI I RASHODI IF</vt:lpstr>
      <vt:lpstr>A.3 RASHODI FUNKC</vt:lpstr>
      <vt:lpstr>B.1 RAČUN FINANC EK</vt:lpstr>
      <vt:lpstr>B.2 RAČUN FINANC IF</vt:lpstr>
      <vt:lpstr>II. POSEBNI DIO</vt:lpstr>
      <vt:lpstr>'II. POSEBNI DIO'!Print_Area</vt:lpstr>
      <vt:lpstr>'A.1 PRIHODI EK'!Print_Titles</vt:lpstr>
      <vt:lpstr>'A.1 RASHODI EK'!Print_Titles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Matezović Hrvoje</dc:creator>
  <cp:lastModifiedBy>Matezović Hrvoje</cp:lastModifiedBy>
  <cp:lastPrinted>2024-03-19T12:24:00Z</cp:lastPrinted>
  <dcterms:created xsi:type="dcterms:W3CDTF">2024-02-27T09:08:53Z</dcterms:created>
  <dcterms:modified xsi:type="dcterms:W3CDTF">2024-03-20T09:02:58Z</dcterms:modified>
</cp:coreProperties>
</file>