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rector\Programski_Ugovor\Calls-2025\Overall Results\"/>
    </mc:Choice>
  </mc:AlternateContent>
  <xr:revisionPtr revIDLastSave="0" documentId="13_ncr:1_{6EE60ABF-F265-4823-B01B-482D765F9CC7}" xr6:coauthVersionLast="47" xr6:coauthVersionMax="47" xr10:uidLastSave="{00000000-0000-0000-0000-000000000000}"/>
  <bookViews>
    <workbookView xWindow="60" yWindow="68" windowWidth="12623" windowHeight="11422" xr2:uid="{ED225BDC-0849-4F0F-96C3-6D5AF3D374DC}"/>
  </bookViews>
  <sheets>
    <sheet name="KP1" sheetId="1" r:id="rId1"/>
    <sheet name="KP2" sheetId="2" r:id="rId2"/>
    <sheet name="KP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 l="1"/>
  <c r="C15" i="3"/>
  <c r="D14" i="3"/>
  <c r="C14" i="3"/>
  <c r="E2" i="2"/>
  <c r="E6" i="2"/>
  <c r="E10" i="2"/>
  <c r="B12" i="2"/>
  <c r="B13" i="2"/>
  <c r="E13" i="2"/>
  <c r="B14" i="2"/>
  <c r="D16" i="2"/>
  <c r="E16" i="2"/>
  <c r="D17" i="2"/>
  <c r="E17" i="2"/>
  <c r="D57" i="1"/>
  <c r="C57" i="1"/>
  <c r="D56" i="1"/>
  <c r="C56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<sst xmlns="http://schemas.openxmlformats.org/spreadsheetml/2006/main" count="162" uniqueCount="145">
  <si>
    <t>Prijavitelj</t>
  </si>
  <si>
    <t>Traženo</t>
  </si>
  <si>
    <t>Broj</t>
  </si>
  <si>
    <t>OJ</t>
  </si>
  <si>
    <t>Odluka</t>
  </si>
  <si>
    <t>TOTAL</t>
  </si>
  <si>
    <t>ANG1</t>
  </si>
  <si>
    <t>ANG2</t>
  </si>
  <si>
    <t>LU</t>
  </si>
  <si>
    <t>MKK</t>
  </si>
  <si>
    <t>MB</t>
  </si>
  <si>
    <t>SB</t>
  </si>
  <si>
    <t>LU2</t>
  </si>
  <si>
    <t>MR</t>
  </si>
  <si>
    <t>Andreja Gajović</t>
  </si>
  <si>
    <t>Manojit Ghosh</t>
  </si>
  <si>
    <t>Antonija Tomić</t>
  </si>
  <si>
    <t>Tina Paradžik</t>
  </si>
  <si>
    <t>Eva Šatović Vukšić</t>
  </si>
  <si>
    <t>Ivo Crnolatac</t>
  </si>
  <si>
    <t>Lorena Perić</t>
  </si>
  <si>
    <t>Luka Pavić</t>
  </si>
  <si>
    <t>Marina Šekutor</t>
  </si>
  <si>
    <t>Morana Jaganjac</t>
  </si>
  <si>
    <t>Nikolina Stojanović</t>
  </si>
  <si>
    <t>Oliver Vugrek</t>
  </si>
  <si>
    <t>Stjepko Krehula</t>
  </si>
  <si>
    <t>Tjaša Kogovšek</t>
  </si>
  <si>
    <t>Ana Sunčana Smith</t>
  </si>
  <si>
    <t>Branka Salopek Sondi</t>
  </si>
  <si>
    <t>Dragomira Majhen</t>
  </si>
  <si>
    <t>Irena Vardić Smrzlić</t>
  </si>
  <si>
    <t>Martina Pavlek</t>
  </si>
  <si>
    <t>Rakhi Mahbubani</t>
  </si>
  <si>
    <t>Salvatore Marco Giampaolo</t>
  </si>
  <si>
    <t>KP2-25</t>
  </si>
  <si>
    <t>Irena Ciglenečki-Jušić</t>
  </si>
  <si>
    <t>Irena Đapić</t>
  </si>
  <si>
    <t>Jan Rosseel</t>
  </si>
  <si>
    <t>Josipa Vlainić</t>
  </si>
  <si>
    <t>Katarina Marušić</t>
  </si>
  <si>
    <t>Silva Katušić</t>
  </si>
  <si>
    <t>Vjekoslav Tomaić</t>
  </si>
  <si>
    <t>Zoran Kokan</t>
  </si>
  <si>
    <t>Anamaria Brozović</t>
  </si>
  <si>
    <t>0158KP225</t>
  </si>
  <si>
    <t>0658KP225</t>
  </si>
  <si>
    <t>1458KP2251</t>
  </si>
  <si>
    <t>1358KP225</t>
  </si>
  <si>
    <t>1458KP2252</t>
  </si>
  <si>
    <t>1158KP225</t>
  </si>
  <si>
    <t>KP3-25</t>
  </si>
  <si>
    <t>KP1-25</t>
  </si>
  <si>
    <t>Ines Sviličić Petrić</t>
  </si>
  <si>
    <t>Iva Džeba</t>
  </si>
  <si>
    <t>Ivana Babić</t>
  </si>
  <si>
    <t>Krunoslav Juraić</t>
  </si>
  <si>
    <t>Nataša Šijaković Vujičić</t>
  </si>
  <si>
    <t>Olga Malev</t>
  </si>
  <si>
    <t>Zrinka Dragun</t>
  </si>
  <si>
    <t>Ana Čikoš</t>
  </si>
  <si>
    <t>Ana Šimatović</t>
  </si>
  <si>
    <t>Ana Tadijan</t>
  </si>
  <si>
    <t>Andreja Ambriović Ristov</t>
  </si>
  <si>
    <t>Andreja Mikoč</t>
  </si>
  <si>
    <t>Cornelius Rampf</t>
  </si>
  <si>
    <t>Dijana Jadreško</t>
  </si>
  <si>
    <t>Dijana Žilić</t>
  </si>
  <si>
    <t>Elvira Bura-Nakić</t>
  </si>
  <si>
    <t>Fabio Franchini</t>
  </si>
  <si>
    <t>Goran Duplančić</t>
  </si>
  <si>
    <t>Helena Ćetković</t>
  </si>
  <si>
    <t>Ivana Tartaro Bujak</t>
  </si>
  <si>
    <t>Krunoslav Bojanić</t>
  </si>
  <si>
    <t>Lidija Milković</t>
  </si>
  <si>
    <t>Lidija-Marija Tumir</t>
  </si>
  <si>
    <t>Marija Alešković</t>
  </si>
  <si>
    <t>Marijana Radić Stojković</t>
  </si>
  <si>
    <t>Marina Juribašić Kulcsar</t>
  </si>
  <si>
    <t>Marko Rožman</t>
  </si>
  <si>
    <t>Martina Vrankić</t>
  </si>
  <si>
    <t>Matija Gredičak</t>
  </si>
  <si>
    <t>Mladen Paradžik</t>
  </si>
  <si>
    <t>Nadica Ivošević DeNardis</t>
  </si>
  <si>
    <t>Sanja Kapitanović</t>
  </si>
  <si>
    <t>Saša Kazazić</t>
  </si>
  <si>
    <t>Sonja Marinović</t>
  </si>
  <si>
    <t>Suzana Szilner</t>
  </si>
  <si>
    <t>Tea Mijatović</t>
  </si>
  <si>
    <t>Tea Mišić Radić</t>
  </si>
  <si>
    <t>Tvrtko Smital</t>
  </si>
  <si>
    <t>Vesna Janicki</t>
  </si>
  <si>
    <t>Vlado Cuculić</t>
  </si>
  <si>
    <t>Zrinka Karačić</t>
  </si>
  <si>
    <t>Zvonimir Vlah</t>
  </si>
  <si>
    <t>1458KP125</t>
  </si>
  <si>
    <t>2258KP125</t>
  </si>
  <si>
    <t>1358KP125</t>
  </si>
  <si>
    <t>1358KP1251</t>
  </si>
  <si>
    <t>0658KP125</t>
  </si>
  <si>
    <t>0458KP125</t>
  </si>
  <si>
    <t>1358KP1252</t>
  </si>
  <si>
    <t>1358KP1253</t>
  </si>
  <si>
    <t>1358KP1254</t>
  </si>
  <si>
    <t>1358KP1255</t>
  </si>
  <si>
    <t>1358KP1256</t>
  </si>
  <si>
    <t>1158KP125</t>
  </si>
  <si>
    <t>1158KP1251</t>
  </si>
  <si>
    <t>0658KP1251</t>
  </si>
  <si>
    <t>0858KP125</t>
  </si>
  <si>
    <t>1358KP1257</t>
  </si>
  <si>
    <t>0358KP125</t>
  </si>
  <si>
    <t>0858KP1251</t>
  </si>
  <si>
    <t>1458KP1251</t>
  </si>
  <si>
    <t>1458KP1252</t>
  </si>
  <si>
    <t>0458KP1251</t>
  </si>
  <si>
    <t>1458KP1253</t>
  </si>
  <si>
    <t>0158KP1251</t>
  </si>
  <si>
    <t>1458KP1254</t>
  </si>
  <si>
    <t>0658KP1252</t>
  </si>
  <si>
    <t>1458KP1255</t>
  </si>
  <si>
    <t>1158KP1252</t>
  </si>
  <si>
    <t>0558KP125</t>
  </si>
  <si>
    <t>0458KP1252</t>
  </si>
  <si>
    <t>0658KP1253</t>
  </si>
  <si>
    <t>0458KP1253</t>
  </si>
  <si>
    <t>0358KP1251</t>
  </si>
  <si>
    <t>0458KP1254</t>
  </si>
  <si>
    <t>0158KP1252</t>
  </si>
  <si>
    <t>0358KP325</t>
  </si>
  <si>
    <t>0458KP3252</t>
  </si>
  <si>
    <t>0458KP325</t>
  </si>
  <si>
    <t>0858KP325</t>
  </si>
  <si>
    <t>0658KP325</t>
  </si>
  <si>
    <t>0458KP3251</t>
  </si>
  <si>
    <t>1158KP325</t>
  </si>
  <si>
    <t>1158KP3251</t>
  </si>
  <si>
    <t>1458KP225</t>
  </si>
  <si>
    <t>0158KP125</t>
  </si>
  <si>
    <t>1358KP1258</t>
  </si>
  <si>
    <t>BROJ</t>
  </si>
  <si>
    <t>1458KP2253</t>
  </si>
  <si>
    <t>0858KP3251</t>
  </si>
  <si>
    <t>0358KP3251</t>
  </si>
  <si>
    <t>1458KP325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</si>
</sst>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1" applyFont="1"/>
    <xf numFmtId="43" fontId="0" fillId="0" borderId="0" xfId="0" applyNumberFormat="1"/>
    <xf numFmtId="4" fontId="3" fillId="0" borderId="0" xfId="0" applyNumberFormat="1" applyFont="1"/>
    <xf numFmtId="4" fontId="3" fillId="0" borderId="0" xfId="1" applyNumberFormat="1" applyFont="1"/>
    <xf numFmtId="0" fontId="4" fillId="0" borderId="0" xfId="0" applyFont="1"/>
    <xf numFmtId="164" fontId="4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5596-AC9B-45CA-8894-8DC57DCFAC04}">
  <dimension ref="A1:E57"/>
  <sheetViews>
    <sheetView tabSelected="1" zoomScale="140" zoomScaleNormal="140" workbookViewId="0"/>
  </sheetViews>
  <sheetFormatPr defaultRowHeight="14.25" x14ac:dyDescent="0.45"/>
  <cols>
    <col min="2" max="2" width="25.33203125" customWidth="1"/>
    <col min="3" max="3" width="12.6640625" customWidth="1"/>
    <col min="4" max="4" width="13.6640625" customWidth="1"/>
    <col min="5" max="5" width="13.53125" customWidth="1"/>
  </cols>
  <sheetData>
    <row r="1" spans="1:5" x14ac:dyDescent="0.45">
      <c r="A1" s="5" t="s">
        <v>52</v>
      </c>
      <c r="B1" s="6" t="s">
        <v>0</v>
      </c>
      <c r="C1" s="5" t="s">
        <v>1</v>
      </c>
      <c r="D1" s="5" t="s">
        <v>4</v>
      </c>
      <c r="E1" s="5" t="s">
        <v>3</v>
      </c>
    </row>
    <row r="2" spans="1:5" x14ac:dyDescent="0.45">
      <c r="A2" s="2">
        <v>1</v>
      </c>
      <c r="B2" s="3" t="s">
        <v>60</v>
      </c>
      <c r="C2" s="12">
        <v>10000</v>
      </c>
      <c r="D2" s="1">
        <v>4260</v>
      </c>
      <c r="E2" s="2" t="s">
        <v>96</v>
      </c>
    </row>
    <row r="3" spans="1:5" x14ac:dyDescent="0.45">
      <c r="A3" s="2">
        <v>2</v>
      </c>
      <c r="B3" s="3" t="s">
        <v>61</v>
      </c>
      <c r="C3" s="12">
        <v>10000</v>
      </c>
      <c r="D3" s="1">
        <v>0</v>
      </c>
      <c r="E3" s="1"/>
    </row>
    <row r="4" spans="1:5" x14ac:dyDescent="0.45">
      <c r="A4" s="2">
        <v>3</v>
      </c>
      <c r="B4" s="3" t="s">
        <v>62</v>
      </c>
      <c r="C4" s="12">
        <v>9980</v>
      </c>
      <c r="D4" s="1">
        <v>4251.4799999999996</v>
      </c>
      <c r="E4" s="9" t="s">
        <v>97</v>
      </c>
    </row>
    <row r="5" spans="1:5" x14ac:dyDescent="0.45">
      <c r="A5" s="2">
        <v>4</v>
      </c>
      <c r="B5" s="3" t="s">
        <v>63</v>
      </c>
      <c r="C5" s="12">
        <v>10000</v>
      </c>
      <c r="D5" s="1">
        <v>4260</v>
      </c>
      <c r="E5" s="9" t="s">
        <v>98</v>
      </c>
    </row>
    <row r="6" spans="1:5" x14ac:dyDescent="0.45">
      <c r="A6" s="4">
        <v>5</v>
      </c>
      <c r="B6" s="3" t="s">
        <v>64</v>
      </c>
      <c r="C6" s="12">
        <v>10000</v>
      </c>
      <c r="D6" s="1">
        <v>4260</v>
      </c>
      <c r="E6" s="9" t="s">
        <v>101</v>
      </c>
    </row>
    <row r="7" spans="1:5" x14ac:dyDescent="0.45">
      <c r="A7" s="2">
        <v>6</v>
      </c>
      <c r="B7" s="3" t="s">
        <v>29</v>
      </c>
      <c r="C7" s="12">
        <v>10000</v>
      </c>
      <c r="D7" s="1">
        <v>4260</v>
      </c>
      <c r="E7" s="9" t="s">
        <v>102</v>
      </c>
    </row>
    <row r="8" spans="1:5" x14ac:dyDescent="0.45">
      <c r="A8" s="2">
        <v>7</v>
      </c>
      <c r="B8" s="3" t="s">
        <v>65</v>
      </c>
      <c r="C8" s="12">
        <v>8400</v>
      </c>
      <c r="D8" s="1">
        <v>0</v>
      </c>
      <c r="E8" s="1"/>
    </row>
    <row r="9" spans="1:5" x14ac:dyDescent="0.45">
      <c r="A9" s="2">
        <v>8</v>
      </c>
      <c r="B9" s="3" t="s">
        <v>66</v>
      </c>
      <c r="C9" s="12">
        <v>10000</v>
      </c>
      <c r="D9" s="1">
        <v>0</v>
      </c>
      <c r="E9" s="1"/>
    </row>
    <row r="10" spans="1:5" x14ac:dyDescent="0.45">
      <c r="A10" s="2">
        <v>9</v>
      </c>
      <c r="B10" s="3" t="s">
        <v>67</v>
      </c>
      <c r="C10" s="12">
        <v>10000</v>
      </c>
      <c r="D10" s="1">
        <v>4260</v>
      </c>
      <c r="E10" s="2" t="s">
        <v>99</v>
      </c>
    </row>
    <row r="11" spans="1:5" x14ac:dyDescent="0.45">
      <c r="A11" s="4">
        <v>10</v>
      </c>
      <c r="B11" s="3" t="s">
        <v>30</v>
      </c>
      <c r="C11" s="12">
        <v>10000</v>
      </c>
      <c r="D11" s="1">
        <v>4260</v>
      </c>
      <c r="E11" s="9" t="s">
        <v>103</v>
      </c>
    </row>
    <row r="12" spans="1:5" x14ac:dyDescent="0.45">
      <c r="A12" s="2">
        <f>A11+1</f>
        <v>11</v>
      </c>
      <c r="B12" s="3" t="s">
        <v>68</v>
      </c>
      <c r="C12" s="12">
        <v>10000</v>
      </c>
      <c r="D12" s="1">
        <v>4260</v>
      </c>
      <c r="E12" s="2" t="s">
        <v>100</v>
      </c>
    </row>
    <row r="13" spans="1:5" x14ac:dyDescent="0.45">
      <c r="A13" s="2">
        <f t="shared" ref="A13:A54" si="0">A12+1</f>
        <v>12</v>
      </c>
      <c r="B13" s="3" t="s">
        <v>18</v>
      </c>
      <c r="C13" s="12">
        <v>10000</v>
      </c>
      <c r="D13" s="1">
        <v>4260</v>
      </c>
      <c r="E13" s="9" t="s">
        <v>104</v>
      </c>
    </row>
    <row r="14" spans="1:5" x14ac:dyDescent="0.45">
      <c r="A14" s="2">
        <f t="shared" si="0"/>
        <v>13</v>
      </c>
      <c r="B14" s="3" t="s">
        <v>69</v>
      </c>
      <c r="C14" s="12">
        <v>9890</v>
      </c>
      <c r="D14" s="1">
        <v>0</v>
      </c>
      <c r="E14" s="1"/>
    </row>
    <row r="15" spans="1:5" x14ac:dyDescent="0.45">
      <c r="A15" s="2">
        <f t="shared" si="0"/>
        <v>14</v>
      </c>
      <c r="B15" s="3" t="s">
        <v>70</v>
      </c>
      <c r="C15" s="12">
        <v>7729</v>
      </c>
      <c r="D15" s="1">
        <v>3292.5540000000001</v>
      </c>
      <c r="E15" s="2" t="s">
        <v>138</v>
      </c>
    </row>
    <row r="16" spans="1:5" x14ac:dyDescent="0.45">
      <c r="A16" s="2">
        <f t="shared" si="0"/>
        <v>15</v>
      </c>
      <c r="B16" s="3" t="s">
        <v>71</v>
      </c>
      <c r="C16" s="12">
        <v>10000</v>
      </c>
      <c r="D16" s="1">
        <v>4260</v>
      </c>
      <c r="E16" s="9" t="s">
        <v>105</v>
      </c>
    </row>
    <row r="17" spans="1:5" x14ac:dyDescent="0.45">
      <c r="A17" s="2">
        <f t="shared" si="0"/>
        <v>16</v>
      </c>
      <c r="B17" s="3" t="s">
        <v>37</v>
      </c>
      <c r="C17" s="12">
        <v>10000</v>
      </c>
      <c r="D17" s="1">
        <v>0</v>
      </c>
      <c r="E17" s="1"/>
    </row>
    <row r="18" spans="1:5" x14ac:dyDescent="0.45">
      <c r="A18" s="2">
        <f t="shared" si="0"/>
        <v>17</v>
      </c>
      <c r="B18" s="3" t="s">
        <v>31</v>
      </c>
      <c r="C18" s="12">
        <v>9150</v>
      </c>
      <c r="D18" s="1">
        <v>0</v>
      </c>
      <c r="E18" s="1"/>
    </row>
    <row r="19" spans="1:5" x14ac:dyDescent="0.45">
      <c r="A19" s="2">
        <f t="shared" si="0"/>
        <v>18</v>
      </c>
      <c r="B19" s="3" t="s">
        <v>72</v>
      </c>
      <c r="C19" s="12">
        <v>10000</v>
      </c>
      <c r="D19" s="1">
        <v>4260</v>
      </c>
      <c r="E19" s="2" t="s">
        <v>106</v>
      </c>
    </row>
    <row r="20" spans="1:5" x14ac:dyDescent="0.45">
      <c r="A20" s="2">
        <f t="shared" si="0"/>
        <v>19</v>
      </c>
      <c r="B20" s="3" t="s">
        <v>19</v>
      </c>
      <c r="C20" s="12">
        <v>10000</v>
      </c>
      <c r="D20" s="1">
        <v>0</v>
      </c>
      <c r="E20" s="1"/>
    </row>
    <row r="21" spans="1:5" x14ac:dyDescent="0.45">
      <c r="A21" s="2">
        <f t="shared" si="0"/>
        <v>20</v>
      </c>
      <c r="B21" s="3" t="s">
        <v>39</v>
      </c>
      <c r="C21" s="12">
        <v>10000</v>
      </c>
      <c r="D21" s="1">
        <v>0</v>
      </c>
      <c r="E21" s="1"/>
    </row>
    <row r="22" spans="1:5" x14ac:dyDescent="0.45">
      <c r="A22" s="2">
        <f t="shared" si="0"/>
        <v>21</v>
      </c>
      <c r="B22" s="3" t="s">
        <v>73</v>
      </c>
      <c r="C22" s="12">
        <v>9750</v>
      </c>
      <c r="D22" s="1">
        <v>0</v>
      </c>
      <c r="E22" s="1"/>
    </row>
    <row r="23" spans="1:5" x14ac:dyDescent="0.45">
      <c r="A23" s="2">
        <f t="shared" si="0"/>
        <v>22</v>
      </c>
      <c r="B23" s="3" t="s">
        <v>74</v>
      </c>
      <c r="C23" s="12">
        <v>10000</v>
      </c>
      <c r="D23" s="1">
        <v>4260</v>
      </c>
      <c r="E23" s="2" t="s">
        <v>95</v>
      </c>
    </row>
    <row r="24" spans="1:5" x14ac:dyDescent="0.45">
      <c r="A24" s="2">
        <f t="shared" si="0"/>
        <v>23</v>
      </c>
      <c r="B24" s="3" t="s">
        <v>75</v>
      </c>
      <c r="C24" s="12">
        <v>10000</v>
      </c>
      <c r="D24" s="1">
        <v>0</v>
      </c>
      <c r="E24" s="1"/>
    </row>
    <row r="25" spans="1:5" x14ac:dyDescent="0.45">
      <c r="A25" s="2">
        <f t="shared" si="0"/>
        <v>24</v>
      </c>
      <c r="B25" s="3" t="s">
        <v>21</v>
      </c>
      <c r="C25" s="12">
        <v>10000</v>
      </c>
      <c r="D25" s="1">
        <v>4260</v>
      </c>
      <c r="E25" s="2" t="s">
        <v>107</v>
      </c>
    </row>
    <row r="26" spans="1:5" x14ac:dyDescent="0.45">
      <c r="A26" s="2">
        <f t="shared" si="0"/>
        <v>25</v>
      </c>
      <c r="B26" s="3" t="s">
        <v>15</v>
      </c>
      <c r="C26" s="12">
        <v>10000</v>
      </c>
      <c r="D26" s="1">
        <v>0</v>
      </c>
      <c r="E26" s="1"/>
    </row>
    <row r="27" spans="1:5" x14ac:dyDescent="0.45">
      <c r="A27" s="2">
        <f t="shared" si="0"/>
        <v>26</v>
      </c>
      <c r="B27" s="3" t="s">
        <v>76</v>
      </c>
      <c r="C27" s="12">
        <v>10000</v>
      </c>
      <c r="D27" s="1">
        <v>0</v>
      </c>
      <c r="E27" s="1"/>
    </row>
    <row r="28" spans="1:5" x14ac:dyDescent="0.45">
      <c r="A28" s="2">
        <f t="shared" si="0"/>
        <v>27</v>
      </c>
      <c r="B28" s="3" t="s">
        <v>77</v>
      </c>
      <c r="C28" s="12">
        <v>10000</v>
      </c>
      <c r="D28" s="1">
        <v>0</v>
      </c>
      <c r="E28" s="1"/>
    </row>
    <row r="29" spans="1:5" x14ac:dyDescent="0.45">
      <c r="A29" s="2">
        <f t="shared" si="0"/>
        <v>28</v>
      </c>
      <c r="B29" s="3" t="s">
        <v>78</v>
      </c>
      <c r="C29" s="13">
        <v>9500</v>
      </c>
      <c r="D29" s="1">
        <v>4047</v>
      </c>
      <c r="E29" s="2" t="s">
        <v>108</v>
      </c>
    </row>
    <row r="30" spans="1:5" x14ac:dyDescent="0.45">
      <c r="A30" s="2">
        <f t="shared" si="0"/>
        <v>29</v>
      </c>
      <c r="B30" s="3" t="s">
        <v>22</v>
      </c>
      <c r="C30" s="13">
        <v>10000</v>
      </c>
      <c r="D30" s="1">
        <v>4260</v>
      </c>
      <c r="E30" s="2" t="s">
        <v>109</v>
      </c>
    </row>
    <row r="31" spans="1:5" x14ac:dyDescent="0.45">
      <c r="A31" s="2">
        <f t="shared" si="0"/>
        <v>30</v>
      </c>
      <c r="B31" s="3" t="s">
        <v>79</v>
      </c>
      <c r="C31" s="13">
        <v>6000</v>
      </c>
      <c r="D31" s="1">
        <v>0</v>
      </c>
      <c r="E31" s="1"/>
    </row>
    <row r="32" spans="1:5" x14ac:dyDescent="0.45">
      <c r="A32" s="2">
        <f t="shared" si="0"/>
        <v>31</v>
      </c>
      <c r="B32" s="3" t="s">
        <v>32</v>
      </c>
      <c r="C32" s="13">
        <v>9850</v>
      </c>
      <c r="D32" s="1">
        <v>4196.0999999999995</v>
      </c>
      <c r="E32" s="9" t="s">
        <v>110</v>
      </c>
    </row>
    <row r="33" spans="1:5" x14ac:dyDescent="0.45">
      <c r="A33" s="2">
        <f t="shared" si="0"/>
        <v>32</v>
      </c>
      <c r="B33" s="3" t="s">
        <v>80</v>
      </c>
      <c r="C33" s="13">
        <v>10000</v>
      </c>
      <c r="D33" s="1">
        <v>4260</v>
      </c>
      <c r="E33" s="9" t="s">
        <v>111</v>
      </c>
    </row>
    <row r="34" spans="1:5" x14ac:dyDescent="0.45">
      <c r="A34" s="2">
        <f t="shared" si="0"/>
        <v>33</v>
      </c>
      <c r="B34" s="3" t="s">
        <v>81</v>
      </c>
      <c r="C34" s="13">
        <v>10000</v>
      </c>
      <c r="D34" s="1">
        <v>4260</v>
      </c>
      <c r="E34" s="2" t="s">
        <v>112</v>
      </c>
    </row>
    <row r="35" spans="1:5" x14ac:dyDescent="0.45">
      <c r="A35" s="2">
        <f t="shared" si="0"/>
        <v>34</v>
      </c>
      <c r="B35" s="3" t="s">
        <v>82</v>
      </c>
      <c r="C35" s="13">
        <v>10000</v>
      </c>
      <c r="D35" s="1">
        <v>4260</v>
      </c>
      <c r="E35" s="2" t="s">
        <v>113</v>
      </c>
    </row>
    <row r="36" spans="1:5" x14ac:dyDescent="0.45">
      <c r="A36" s="2">
        <f t="shared" si="0"/>
        <v>35</v>
      </c>
      <c r="B36" s="3" t="s">
        <v>23</v>
      </c>
      <c r="C36" s="13">
        <v>10000</v>
      </c>
      <c r="D36" s="1">
        <v>4260</v>
      </c>
      <c r="E36" s="2" t="s">
        <v>114</v>
      </c>
    </row>
    <row r="37" spans="1:5" x14ac:dyDescent="0.45">
      <c r="A37" s="2">
        <f t="shared" si="0"/>
        <v>36</v>
      </c>
      <c r="B37" s="3" t="s">
        <v>83</v>
      </c>
      <c r="C37" s="13">
        <v>7600</v>
      </c>
      <c r="D37" s="1">
        <v>3237.6</v>
      </c>
      <c r="E37" s="2" t="s">
        <v>115</v>
      </c>
    </row>
    <row r="38" spans="1:5" x14ac:dyDescent="0.45">
      <c r="A38" s="2">
        <f t="shared" si="0"/>
        <v>37</v>
      </c>
      <c r="B38" s="3" t="s">
        <v>25</v>
      </c>
      <c r="C38" s="13">
        <v>10000</v>
      </c>
      <c r="D38" s="1">
        <v>4260</v>
      </c>
      <c r="E38" s="2" t="s">
        <v>116</v>
      </c>
    </row>
    <row r="39" spans="1:5" x14ac:dyDescent="0.45">
      <c r="A39" s="2">
        <f t="shared" si="0"/>
        <v>38</v>
      </c>
      <c r="B39" s="3" t="s">
        <v>33</v>
      </c>
      <c r="C39" s="13">
        <v>8720</v>
      </c>
      <c r="D39" s="1">
        <v>0</v>
      </c>
      <c r="E39" s="1"/>
    </row>
    <row r="40" spans="1:5" x14ac:dyDescent="0.45">
      <c r="A40" s="2">
        <f t="shared" si="0"/>
        <v>39</v>
      </c>
      <c r="B40" s="3" t="s">
        <v>34</v>
      </c>
      <c r="C40" s="13">
        <v>10000</v>
      </c>
      <c r="D40" s="1">
        <v>4260</v>
      </c>
      <c r="E40" s="2" t="s">
        <v>117</v>
      </c>
    </row>
    <row r="41" spans="1:5" x14ac:dyDescent="0.45">
      <c r="A41" s="2">
        <f t="shared" si="0"/>
        <v>40</v>
      </c>
      <c r="B41" s="3" t="s">
        <v>84</v>
      </c>
      <c r="C41" s="13">
        <v>10000</v>
      </c>
      <c r="D41" s="1">
        <v>4260</v>
      </c>
      <c r="E41" s="2" t="s">
        <v>118</v>
      </c>
    </row>
    <row r="42" spans="1:5" x14ac:dyDescent="0.45">
      <c r="A42" s="2">
        <f t="shared" si="0"/>
        <v>41</v>
      </c>
      <c r="B42" s="3" t="s">
        <v>85</v>
      </c>
      <c r="C42" s="13">
        <v>9500</v>
      </c>
      <c r="D42" s="1">
        <v>4047</v>
      </c>
      <c r="E42" s="2" t="s">
        <v>119</v>
      </c>
    </row>
    <row r="43" spans="1:5" x14ac:dyDescent="0.45">
      <c r="A43" s="2">
        <f t="shared" si="0"/>
        <v>42</v>
      </c>
      <c r="B43" s="3" t="s">
        <v>86</v>
      </c>
      <c r="C43" s="13">
        <v>10000</v>
      </c>
      <c r="D43" s="1">
        <v>4260</v>
      </c>
      <c r="E43" s="2" t="s">
        <v>120</v>
      </c>
    </row>
    <row r="44" spans="1:5" x14ac:dyDescent="0.45">
      <c r="A44" s="2">
        <f t="shared" si="0"/>
        <v>43</v>
      </c>
      <c r="B44" s="3" t="s">
        <v>26</v>
      </c>
      <c r="C44" s="13">
        <v>10000</v>
      </c>
      <c r="D44" s="1">
        <v>4260</v>
      </c>
      <c r="E44" s="2" t="s">
        <v>121</v>
      </c>
    </row>
    <row r="45" spans="1:5" x14ac:dyDescent="0.45">
      <c r="A45" s="2">
        <f t="shared" si="0"/>
        <v>44</v>
      </c>
      <c r="B45" s="3" t="s">
        <v>87</v>
      </c>
      <c r="C45" s="13">
        <v>9140</v>
      </c>
      <c r="D45" s="1">
        <v>0</v>
      </c>
      <c r="E45" s="1"/>
    </row>
    <row r="46" spans="1:5" x14ac:dyDescent="0.45">
      <c r="A46" s="2">
        <f t="shared" si="0"/>
        <v>45</v>
      </c>
      <c r="B46" s="3" t="s">
        <v>88</v>
      </c>
      <c r="C46" s="13">
        <v>9925</v>
      </c>
      <c r="D46" s="1">
        <v>4228.05</v>
      </c>
      <c r="E46" s="2" t="s">
        <v>122</v>
      </c>
    </row>
    <row r="47" spans="1:5" x14ac:dyDescent="0.45">
      <c r="A47" s="2">
        <f t="shared" si="0"/>
        <v>46</v>
      </c>
      <c r="B47" s="3" t="s">
        <v>89</v>
      </c>
      <c r="C47" s="13">
        <v>10000</v>
      </c>
      <c r="D47" s="1">
        <v>4260</v>
      </c>
      <c r="E47" s="2" t="s">
        <v>123</v>
      </c>
    </row>
    <row r="48" spans="1:5" x14ac:dyDescent="0.45">
      <c r="A48" s="2">
        <f t="shared" si="0"/>
        <v>47</v>
      </c>
      <c r="B48" s="3" t="s">
        <v>17</v>
      </c>
      <c r="C48" s="13">
        <v>10000</v>
      </c>
      <c r="D48" s="1">
        <v>4260</v>
      </c>
      <c r="E48" s="2" t="s">
        <v>124</v>
      </c>
    </row>
    <row r="49" spans="1:5" x14ac:dyDescent="0.45">
      <c r="A49" s="2">
        <f t="shared" si="0"/>
        <v>48</v>
      </c>
      <c r="B49" s="3" t="s">
        <v>27</v>
      </c>
      <c r="C49" s="13">
        <v>8750</v>
      </c>
      <c r="D49" s="1">
        <v>0</v>
      </c>
      <c r="E49" s="1"/>
    </row>
    <row r="50" spans="1:5" x14ac:dyDescent="0.45">
      <c r="A50" s="2">
        <f t="shared" si="0"/>
        <v>49</v>
      </c>
      <c r="B50" s="3" t="s">
        <v>90</v>
      </c>
      <c r="C50" s="13">
        <v>9700</v>
      </c>
      <c r="D50" s="1">
        <v>4132.2</v>
      </c>
      <c r="E50" s="2" t="s">
        <v>125</v>
      </c>
    </row>
    <row r="51" spans="1:5" x14ac:dyDescent="0.45">
      <c r="A51" s="2">
        <f t="shared" si="0"/>
        <v>50</v>
      </c>
      <c r="B51" s="3" t="s">
        <v>91</v>
      </c>
      <c r="C51" s="13">
        <v>9770</v>
      </c>
      <c r="D51" s="1">
        <v>4162.0199999999995</v>
      </c>
      <c r="E51" s="9" t="s">
        <v>126</v>
      </c>
    </row>
    <row r="52" spans="1:5" x14ac:dyDescent="0.45">
      <c r="A52" s="2">
        <f t="shared" si="0"/>
        <v>51</v>
      </c>
      <c r="B52" s="3" t="s">
        <v>92</v>
      </c>
      <c r="C52" s="13">
        <v>10000</v>
      </c>
      <c r="D52" s="1">
        <v>4260</v>
      </c>
      <c r="E52" s="2" t="s">
        <v>127</v>
      </c>
    </row>
    <row r="53" spans="1:5" x14ac:dyDescent="0.45">
      <c r="A53" s="2">
        <f t="shared" si="0"/>
        <v>52</v>
      </c>
      <c r="B53" s="3" t="s">
        <v>93</v>
      </c>
      <c r="C53" s="13">
        <v>10000</v>
      </c>
      <c r="D53" s="1">
        <v>4260</v>
      </c>
      <c r="E53" s="9" t="s">
        <v>139</v>
      </c>
    </row>
    <row r="54" spans="1:5" x14ac:dyDescent="0.45">
      <c r="A54" s="2">
        <f t="shared" si="0"/>
        <v>53</v>
      </c>
      <c r="B54" s="3" t="s">
        <v>94</v>
      </c>
      <c r="C54" s="13">
        <v>8500</v>
      </c>
      <c r="D54" s="1">
        <v>3621</v>
      </c>
      <c r="E54" s="2" t="s">
        <v>128</v>
      </c>
    </row>
    <row r="55" spans="1:5" x14ac:dyDescent="0.45">
      <c r="A55" s="2"/>
    </row>
    <row r="56" spans="1:5" x14ac:dyDescent="0.45">
      <c r="B56" s="6" t="s">
        <v>5</v>
      </c>
      <c r="C56" s="7">
        <f>SUM(C2:C54)</f>
        <v>511854</v>
      </c>
      <c r="D56" s="7">
        <f>SUM(D2:D54)</f>
        <v>149975.00400000002</v>
      </c>
    </row>
    <row r="57" spans="1:5" x14ac:dyDescent="0.45">
      <c r="B57" s="14" t="s">
        <v>140</v>
      </c>
      <c r="C57" s="15">
        <f>COUNTA(C2:C54)</f>
        <v>53</v>
      </c>
      <c r="D57" s="15">
        <f>COUNTA(E2:E54)</f>
        <v>36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0491-4DF0-40E7-AB56-9DA34F77DD9C}">
  <dimension ref="A1:F17"/>
  <sheetViews>
    <sheetView topLeftCell="B1" zoomScale="140" zoomScaleNormal="140" workbookViewId="0">
      <selection activeCell="B1" sqref="B1"/>
    </sheetView>
  </sheetViews>
  <sheetFormatPr defaultRowHeight="14.25" x14ac:dyDescent="0.45"/>
  <cols>
    <col min="3" max="3" width="26.6640625" customWidth="1"/>
    <col min="4" max="4" width="12.46484375" customWidth="1"/>
    <col min="5" max="5" width="12.6640625" customWidth="1"/>
    <col min="6" max="6" width="13.1328125" style="2" customWidth="1"/>
    <col min="7" max="7" width="10.6640625" customWidth="1"/>
  </cols>
  <sheetData>
    <row r="1" spans="1:6" x14ac:dyDescent="0.45">
      <c r="A1" t="s">
        <v>2</v>
      </c>
      <c r="B1" s="5" t="s">
        <v>35</v>
      </c>
      <c r="C1" s="6" t="s">
        <v>0</v>
      </c>
      <c r="D1" s="5" t="s">
        <v>1</v>
      </c>
      <c r="E1" s="5" t="s">
        <v>4</v>
      </c>
      <c r="F1" s="5" t="s">
        <v>3</v>
      </c>
    </row>
    <row r="2" spans="1:6" x14ac:dyDescent="0.45">
      <c r="A2" t="s">
        <v>6</v>
      </c>
      <c r="B2" s="2">
        <v>1</v>
      </c>
      <c r="C2" s="3" t="s">
        <v>28</v>
      </c>
      <c r="D2" s="10">
        <v>15000</v>
      </c>
      <c r="E2" s="10">
        <f>D2</f>
        <v>15000</v>
      </c>
      <c r="F2" s="2" t="s">
        <v>46</v>
      </c>
    </row>
    <row r="3" spans="1:6" x14ac:dyDescent="0.45">
      <c r="A3" t="s">
        <v>7</v>
      </c>
      <c r="B3" s="2">
        <v>2</v>
      </c>
      <c r="C3" s="3" t="s">
        <v>44</v>
      </c>
      <c r="D3" s="10">
        <v>20000</v>
      </c>
      <c r="E3" s="10">
        <v>0</v>
      </c>
      <c r="F3" s="10"/>
    </row>
    <row r="4" spans="1:6" x14ac:dyDescent="0.45">
      <c r="A4" t="s">
        <v>8</v>
      </c>
      <c r="B4" s="2">
        <v>3</v>
      </c>
      <c r="C4" s="3" t="s">
        <v>36</v>
      </c>
      <c r="D4" s="10">
        <v>7000</v>
      </c>
      <c r="E4" s="10">
        <v>0</v>
      </c>
      <c r="F4" s="10"/>
    </row>
    <row r="5" spans="1:6" x14ac:dyDescent="0.45">
      <c r="A5" t="s">
        <v>9</v>
      </c>
      <c r="B5" s="2">
        <v>4</v>
      </c>
      <c r="C5" s="3" t="s">
        <v>37</v>
      </c>
      <c r="D5" s="10">
        <v>19500</v>
      </c>
      <c r="E5" s="10">
        <v>0</v>
      </c>
      <c r="F5" s="10"/>
    </row>
    <row r="6" spans="1:6" x14ac:dyDescent="0.45">
      <c r="A6" t="s">
        <v>10</v>
      </c>
      <c r="B6" s="2">
        <v>5</v>
      </c>
      <c r="C6" s="3" t="s">
        <v>38</v>
      </c>
      <c r="D6" s="10">
        <v>18000</v>
      </c>
      <c r="E6" s="10">
        <f t="shared" ref="E6:E13" si="0">D6</f>
        <v>18000</v>
      </c>
      <c r="F6" s="2" t="s">
        <v>45</v>
      </c>
    </row>
    <row r="7" spans="1:6" x14ac:dyDescent="0.45">
      <c r="A7" t="s">
        <v>11</v>
      </c>
      <c r="B7" s="2">
        <v>6</v>
      </c>
      <c r="C7" s="3" t="s">
        <v>39</v>
      </c>
      <c r="D7" s="10">
        <v>20000</v>
      </c>
      <c r="E7" s="10">
        <v>15000</v>
      </c>
      <c r="F7" s="2" t="s">
        <v>137</v>
      </c>
    </row>
    <row r="8" spans="1:6" x14ac:dyDescent="0.45">
      <c r="A8" t="s">
        <v>12</v>
      </c>
      <c r="B8" s="2">
        <v>7</v>
      </c>
      <c r="C8" s="3" t="s">
        <v>40</v>
      </c>
      <c r="D8" s="10">
        <v>20000</v>
      </c>
      <c r="E8" s="10">
        <v>0</v>
      </c>
      <c r="F8" s="10"/>
    </row>
    <row r="9" spans="1:6" x14ac:dyDescent="0.45">
      <c r="A9" t="s">
        <v>13</v>
      </c>
      <c r="B9" s="2">
        <v>8</v>
      </c>
      <c r="C9" s="3" t="s">
        <v>20</v>
      </c>
      <c r="D9" s="10">
        <v>20000</v>
      </c>
      <c r="E9" s="10">
        <v>0</v>
      </c>
      <c r="F9" s="10"/>
    </row>
    <row r="10" spans="1:6" x14ac:dyDescent="0.45">
      <c r="B10" s="2">
        <v>9</v>
      </c>
      <c r="C10" s="3" t="s">
        <v>23</v>
      </c>
      <c r="D10" s="10">
        <v>20000</v>
      </c>
      <c r="E10" s="10">
        <f t="shared" si="0"/>
        <v>20000</v>
      </c>
      <c r="F10" s="2" t="s">
        <v>47</v>
      </c>
    </row>
    <row r="11" spans="1:6" x14ac:dyDescent="0.45">
      <c r="B11" s="2">
        <v>10</v>
      </c>
      <c r="C11" s="3" t="s">
        <v>24</v>
      </c>
      <c r="D11" s="10">
        <v>20000</v>
      </c>
      <c r="E11" s="10">
        <v>15000</v>
      </c>
      <c r="F11" s="2" t="s">
        <v>48</v>
      </c>
    </row>
    <row r="12" spans="1:6" x14ac:dyDescent="0.45">
      <c r="B12" s="2">
        <f>B11+1</f>
        <v>11</v>
      </c>
      <c r="C12" s="3" t="s">
        <v>41</v>
      </c>
      <c r="D12" s="10">
        <v>20000</v>
      </c>
      <c r="E12" s="10">
        <v>15000</v>
      </c>
      <c r="F12" s="2" t="s">
        <v>49</v>
      </c>
    </row>
    <row r="13" spans="1:6" x14ac:dyDescent="0.45">
      <c r="B13" s="2">
        <f t="shared" ref="B13:B14" si="1">B12+1</f>
        <v>12</v>
      </c>
      <c r="C13" s="3" t="s">
        <v>42</v>
      </c>
      <c r="D13" s="10">
        <v>17000</v>
      </c>
      <c r="E13" s="10">
        <f t="shared" si="0"/>
        <v>17000</v>
      </c>
      <c r="F13" s="2" t="s">
        <v>141</v>
      </c>
    </row>
    <row r="14" spans="1:6" x14ac:dyDescent="0.45">
      <c r="B14" s="2">
        <f t="shared" si="1"/>
        <v>13</v>
      </c>
      <c r="C14" s="3" t="s">
        <v>43</v>
      </c>
      <c r="D14" s="10">
        <v>20000</v>
      </c>
      <c r="E14" s="10">
        <v>15000</v>
      </c>
      <c r="F14" s="2" t="s">
        <v>50</v>
      </c>
    </row>
    <row r="16" spans="1:6" x14ac:dyDescent="0.45">
      <c r="C16" s="6" t="s">
        <v>5</v>
      </c>
      <c r="D16" s="7">
        <f>SUM(D2:D14)</f>
        <v>236500</v>
      </c>
      <c r="E16" s="7">
        <f>SUM(E2:E14)</f>
        <v>130000</v>
      </c>
    </row>
    <row r="17" spans="3:5" x14ac:dyDescent="0.45">
      <c r="C17" s="14" t="s">
        <v>140</v>
      </c>
      <c r="D17" s="15">
        <f>COUNTA(D2:D14)</f>
        <v>13</v>
      </c>
      <c r="E17" s="15">
        <f>COUNTA(F2:F14)</f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0C68D-93F4-4FD9-9BEC-8B8B1D7EF410}">
  <dimension ref="A1:E15"/>
  <sheetViews>
    <sheetView zoomScale="140" zoomScaleNormal="140" workbookViewId="0"/>
  </sheetViews>
  <sheetFormatPr defaultRowHeight="14.25" x14ac:dyDescent="0.45"/>
  <cols>
    <col min="2" max="2" width="24.86328125" customWidth="1"/>
    <col min="3" max="3" width="12.53125" customWidth="1"/>
    <col min="4" max="4" width="11.6640625" customWidth="1"/>
    <col min="5" max="5" width="13.33203125" style="2" customWidth="1"/>
  </cols>
  <sheetData>
    <row r="1" spans="1:5" x14ac:dyDescent="0.45">
      <c r="A1" s="5" t="s">
        <v>51</v>
      </c>
      <c r="B1" s="5" t="s">
        <v>0</v>
      </c>
      <c r="C1" s="5" t="s">
        <v>1</v>
      </c>
      <c r="D1" s="5" t="s">
        <v>4</v>
      </c>
      <c r="E1" s="5" t="s">
        <v>3</v>
      </c>
    </row>
    <row r="2" spans="1:5" x14ac:dyDescent="0.45">
      <c r="A2" s="2">
        <v>1</v>
      </c>
      <c r="B2" t="s">
        <v>28</v>
      </c>
      <c r="C2" s="8">
        <v>10000</v>
      </c>
      <c r="D2" s="11">
        <v>7500</v>
      </c>
      <c r="E2" s="2" t="s">
        <v>133</v>
      </c>
    </row>
    <row r="3" spans="1:5" x14ac:dyDescent="0.45">
      <c r="A3" s="2">
        <v>2</v>
      </c>
      <c r="B3" t="s">
        <v>14</v>
      </c>
      <c r="C3" s="8">
        <v>10000</v>
      </c>
      <c r="D3" s="11">
        <v>7500</v>
      </c>
      <c r="E3" s="2" t="s">
        <v>129</v>
      </c>
    </row>
    <row r="4" spans="1:5" x14ac:dyDescent="0.45">
      <c r="A4" s="2">
        <v>3</v>
      </c>
      <c r="B4" t="s">
        <v>16</v>
      </c>
      <c r="C4" s="8">
        <v>10000</v>
      </c>
      <c r="D4" s="11">
        <v>7500</v>
      </c>
      <c r="E4" s="2" t="s">
        <v>142</v>
      </c>
    </row>
    <row r="5" spans="1:5" x14ac:dyDescent="0.45">
      <c r="A5" s="2">
        <v>4</v>
      </c>
      <c r="B5" t="s">
        <v>53</v>
      </c>
      <c r="C5" s="8">
        <v>10000</v>
      </c>
      <c r="D5" s="11">
        <v>3330</v>
      </c>
      <c r="E5" s="2" t="s">
        <v>131</v>
      </c>
    </row>
    <row r="6" spans="1:5" x14ac:dyDescent="0.45">
      <c r="A6" s="2">
        <v>5</v>
      </c>
      <c r="B6" t="s">
        <v>54</v>
      </c>
      <c r="C6" s="8">
        <v>10000</v>
      </c>
      <c r="D6" s="11">
        <v>3330</v>
      </c>
      <c r="E6" s="8" t="s">
        <v>135</v>
      </c>
    </row>
    <row r="7" spans="1:5" x14ac:dyDescent="0.45">
      <c r="A7" s="2">
        <v>6</v>
      </c>
      <c r="B7" t="s">
        <v>55</v>
      </c>
      <c r="C7" s="8">
        <v>10000</v>
      </c>
      <c r="D7" s="11">
        <v>3330</v>
      </c>
      <c r="E7" s="2" t="s">
        <v>134</v>
      </c>
    </row>
    <row r="8" spans="1:5" x14ac:dyDescent="0.45">
      <c r="A8" s="2">
        <v>7</v>
      </c>
      <c r="B8" t="s">
        <v>56</v>
      </c>
      <c r="C8" s="8">
        <v>10000</v>
      </c>
      <c r="D8" s="11">
        <v>7500</v>
      </c>
      <c r="E8" s="9" t="s">
        <v>143</v>
      </c>
    </row>
    <row r="9" spans="1:5" x14ac:dyDescent="0.45">
      <c r="A9" s="2">
        <v>8</v>
      </c>
      <c r="B9" t="s">
        <v>23</v>
      </c>
      <c r="C9" s="8">
        <v>10000</v>
      </c>
      <c r="D9" s="11">
        <v>7500</v>
      </c>
      <c r="E9" s="2" t="s">
        <v>144</v>
      </c>
    </row>
    <row r="10" spans="1:5" x14ac:dyDescent="0.45">
      <c r="A10" s="2">
        <v>9</v>
      </c>
      <c r="B10" t="s">
        <v>57</v>
      </c>
      <c r="C10" s="10">
        <v>10000</v>
      </c>
      <c r="D10" s="11">
        <v>7500</v>
      </c>
      <c r="E10" s="2" t="s">
        <v>132</v>
      </c>
    </row>
    <row r="11" spans="1:5" x14ac:dyDescent="0.45">
      <c r="A11" s="2">
        <v>10</v>
      </c>
      <c r="B11" t="s">
        <v>58</v>
      </c>
      <c r="C11" s="10">
        <v>10000</v>
      </c>
      <c r="D11" s="11">
        <v>7500</v>
      </c>
      <c r="E11" s="8" t="s">
        <v>136</v>
      </c>
    </row>
    <row r="12" spans="1:5" x14ac:dyDescent="0.45">
      <c r="A12" s="2">
        <v>11</v>
      </c>
      <c r="B12" t="s">
        <v>59</v>
      </c>
      <c r="C12" s="10">
        <v>9990</v>
      </c>
      <c r="D12" s="11">
        <v>7500</v>
      </c>
      <c r="E12" s="2" t="s">
        <v>130</v>
      </c>
    </row>
    <row r="14" spans="1:5" x14ac:dyDescent="0.45">
      <c r="B14" s="6" t="s">
        <v>5</v>
      </c>
      <c r="C14" s="7">
        <f>SUM(C2:C12)</f>
        <v>109990</v>
      </c>
      <c r="D14" s="7">
        <f>SUM(D2:D12)</f>
        <v>69990</v>
      </c>
    </row>
    <row r="15" spans="1:5" x14ac:dyDescent="0.45">
      <c r="B15" s="14" t="s">
        <v>140</v>
      </c>
      <c r="C15" s="15">
        <f>COUNTA(C2:C12)</f>
        <v>11</v>
      </c>
      <c r="D15" s="15">
        <f>COUNTA(E2:E12)</f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KP1</vt:lpstr>
      <vt:lpstr>KP2</vt:lpstr>
      <vt:lpstr>KP3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 David Matthew</dc:creator>
  <cp:lastModifiedBy>Smith David Matthew</cp:lastModifiedBy>
  <dcterms:created xsi:type="dcterms:W3CDTF">2024-03-20T07:27:37Z</dcterms:created>
  <dcterms:modified xsi:type="dcterms:W3CDTF">2025-03-10T16:43:52Z</dcterms:modified>
</cp:coreProperties>
</file>