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irector\Programski_Ugovor\Calls-2025\Overall Results\"/>
    </mc:Choice>
  </mc:AlternateContent>
  <xr:revisionPtr revIDLastSave="0" documentId="13_ncr:1_{8F1899BA-A4C7-429C-8AC7-B119D2C4973E}" xr6:coauthVersionLast="47" xr6:coauthVersionMax="47" xr10:uidLastSave="{00000000-0000-0000-0000-000000000000}"/>
  <bookViews>
    <workbookView xWindow="-108" yWindow="-108" windowWidth="23256" windowHeight="13896" activeTab="3" xr2:uid="{ED225BDC-0849-4F0F-96C3-6D5AF3D374DC}"/>
  </bookViews>
  <sheets>
    <sheet name="MZ1" sheetId="1" r:id="rId1"/>
    <sheet name="MZ2" sheetId="2" r:id="rId2"/>
    <sheet name="MZ3" sheetId="3" r:id="rId3"/>
    <sheet name="MZ4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3" i="4" l="1"/>
  <c r="C13" i="4"/>
  <c r="D12" i="4"/>
  <c r="C12" i="4"/>
  <c r="D20" i="3"/>
  <c r="C20" i="3"/>
  <c r="C19" i="3"/>
  <c r="D13" i="3"/>
  <c r="D12" i="3"/>
  <c r="D11" i="3"/>
  <c r="D9" i="3"/>
  <c r="D8" i="3"/>
  <c r="D5" i="3"/>
  <c r="D4" i="3"/>
  <c r="D2" i="3"/>
  <c r="D19" i="3" s="1"/>
  <c r="D46" i="2"/>
  <c r="C46" i="2"/>
  <c r="D45" i="2"/>
  <c r="C45" i="2"/>
  <c r="A12" i="2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D14" i="1"/>
  <c r="C14" i="1"/>
  <c r="D13" i="1"/>
  <c r="C13" i="1"/>
</calcChain>
</file>

<file path=xl/sharedStrings.xml><?xml version="1.0" encoding="utf-8"?>
<sst xmlns="http://schemas.openxmlformats.org/spreadsheetml/2006/main" count="154" uniqueCount="133">
  <si>
    <t>Prijavitelj</t>
  </si>
  <si>
    <t>Traženo</t>
  </si>
  <si>
    <t>OJ</t>
  </si>
  <si>
    <t>Odluka</t>
  </si>
  <si>
    <t>TOTAL</t>
  </si>
  <si>
    <t>Ivica Rubelj</t>
  </si>
  <si>
    <t>Ivo Piantanida</t>
  </si>
  <si>
    <t>Antonio Prlj</t>
  </si>
  <si>
    <t>Damir Baranašić</t>
  </si>
  <si>
    <t>Irena Đapić</t>
  </si>
  <si>
    <t>Jelena Bujan</t>
  </si>
  <si>
    <t>Joško Trošelj</t>
  </si>
  <si>
    <t>Trpimir Ivšić</t>
  </si>
  <si>
    <t>Danijela Bakarić</t>
  </si>
  <si>
    <t>Gianpaolo Torre</t>
  </si>
  <si>
    <t>Jurica Baranašić</t>
  </si>
  <si>
    <t>Kristina Tomić Luketić</t>
  </si>
  <si>
    <t>Manojit Ghosh</t>
  </si>
  <si>
    <t>Matija Matijević</t>
  </si>
  <si>
    <t>Sven Benjamin Kožić</t>
  </si>
  <si>
    <t>Tin Klanjšček</t>
  </si>
  <si>
    <t>Giovanni Cabass</t>
  </si>
  <si>
    <t>Josipa Skelin Ilić</t>
  </si>
  <si>
    <t>Nina Marn</t>
  </si>
  <si>
    <t>Nives Matijaković Mlinarić</t>
  </si>
  <si>
    <t>Tanja Vojvoda Zeljko</t>
  </si>
  <si>
    <t>Anja Barešić</t>
  </si>
  <si>
    <t>Ines Sviličić Petrić</t>
  </si>
  <si>
    <t>Alexandros Spyridon Arvanitakis</t>
  </si>
  <si>
    <t>Barbara Milutinović</t>
  </si>
  <si>
    <t>Elena Voloshina</t>
  </si>
  <si>
    <t>Vlatka Antolović</t>
  </si>
  <si>
    <t>0158MZ125</t>
  </si>
  <si>
    <t>0658MZ125</t>
  </si>
  <si>
    <t>0158MZ1251</t>
  </si>
  <si>
    <t>0858MZ125</t>
  </si>
  <si>
    <t>0658MZ1251</t>
  </si>
  <si>
    <t>0758MZ1251</t>
  </si>
  <si>
    <t>0758MZ125</t>
  </si>
  <si>
    <t>Andrea Horvat</t>
  </si>
  <si>
    <t>Antonija Utrobičić</t>
  </si>
  <si>
    <t>Damir Korenčić</t>
  </si>
  <si>
    <t>Deša Jelavić Malenica</t>
  </si>
  <si>
    <t>Ina Erceg</t>
  </si>
  <si>
    <t>Ivan Marić</t>
  </si>
  <si>
    <t>Ivana Lihtar</t>
  </si>
  <si>
    <t>Ivana Nikšić-Franjić</t>
  </si>
  <si>
    <t>Sanja Burazer</t>
  </si>
  <si>
    <t>Tana Tandarić</t>
  </si>
  <si>
    <t>Tomislav Piteša</t>
  </si>
  <si>
    <t>0758MZ325</t>
  </si>
  <si>
    <t>0558MZ325</t>
  </si>
  <si>
    <t>1158MZ325</t>
  </si>
  <si>
    <t>0558MZ3251</t>
  </si>
  <si>
    <t>1458MZ3251</t>
  </si>
  <si>
    <t>1158MZ3251</t>
  </si>
  <si>
    <t>0358MZ325</t>
  </si>
  <si>
    <t>MZ1-25</t>
  </si>
  <si>
    <t>MZ2-25</t>
  </si>
  <si>
    <t>MZ3-25</t>
  </si>
  <si>
    <t>MZ4-25</t>
  </si>
  <si>
    <t>Ana Ivančić</t>
  </si>
  <si>
    <t>Ana Sunčana Smith</t>
  </si>
  <si>
    <t>Anđelo Samsarov</t>
  </si>
  <si>
    <t>Blaženka Melić</t>
  </si>
  <si>
    <t>Helena Bilandžija</t>
  </si>
  <si>
    <t>Irena Ciglenečki-Jušić</t>
  </si>
  <si>
    <t>Ivana Kušan</t>
  </si>
  <si>
    <t>Jan Rosseel</t>
  </si>
  <si>
    <t>Jordi Sancho Parramon</t>
  </si>
  <si>
    <t>Josipa Čonkaš</t>
  </si>
  <si>
    <t>Jurica Jurec</t>
  </si>
  <si>
    <t>Karla Orlić</t>
  </si>
  <si>
    <t>Larisa Jonke</t>
  </si>
  <si>
    <t>Lucija Vrban</t>
  </si>
  <si>
    <t>Maja Milas</t>
  </si>
  <si>
    <t>Margareta Sigmund</t>
  </si>
  <si>
    <t>Marija Kuštro</t>
  </si>
  <si>
    <t>Marija Mioč</t>
  </si>
  <si>
    <t>Mario Matić</t>
  </si>
  <si>
    <t>Marko Purić</t>
  </si>
  <si>
    <t>Masedi Carington Masekane</t>
  </si>
  <si>
    <t>Mateja Belovari</t>
  </si>
  <si>
    <t>Naveena Kumara Athithamoole</t>
  </si>
  <si>
    <t>Nikola Herceg</t>
  </si>
  <si>
    <t>Rakhi Mahbubani</t>
  </si>
  <si>
    <t>Sabrina Gouasmia</t>
  </si>
  <si>
    <t>Stjepan Dolić</t>
  </si>
  <si>
    <t>Tajron Jurić</t>
  </si>
  <si>
    <t>Vedran Kojić</t>
  </si>
  <si>
    <t>Vedrana Krajnović</t>
  </si>
  <si>
    <t>0658MZ225</t>
  </si>
  <si>
    <t>0158MZ2253</t>
  </si>
  <si>
    <t>0158MZ2255</t>
  </si>
  <si>
    <t>1358MZ2251</t>
  </si>
  <si>
    <t>1158MZ225</t>
  </si>
  <si>
    <t>0458MZ2251</t>
  </si>
  <si>
    <t>0158MZ2254</t>
  </si>
  <si>
    <t>0358MZ2252</t>
  </si>
  <si>
    <t>1458MZ2251</t>
  </si>
  <si>
    <t>1358MZ225</t>
  </si>
  <si>
    <t>0658MZ2251</t>
  </si>
  <si>
    <t>0558MZ225</t>
  </si>
  <si>
    <t>0158MZ2256</t>
  </si>
  <si>
    <t>0858MZ225</t>
  </si>
  <si>
    <t>0558MZ2253</t>
  </si>
  <si>
    <t>0558MZ2252</t>
  </si>
  <si>
    <t>1458MZ225</t>
  </si>
  <si>
    <t>0558MZ2251</t>
  </si>
  <si>
    <t>0158MZ2252</t>
  </si>
  <si>
    <t>0158MZ225</t>
  </si>
  <si>
    <t>0358MZ2251</t>
  </si>
  <si>
    <t>0158MZ2251</t>
  </si>
  <si>
    <t>0158MZ2257</t>
  </si>
  <si>
    <t>0458MZ225</t>
  </si>
  <si>
    <t>0358MZ225</t>
  </si>
  <si>
    <t>Andrea Čačković</t>
  </si>
  <si>
    <t>Anja Mioković</t>
  </si>
  <si>
    <t>Karla Ivanković Nizić</t>
  </si>
  <si>
    <t>Tvrtko Smital</t>
  </si>
  <si>
    <t>Vinko Zlatić</t>
  </si>
  <si>
    <t>1158MZ425</t>
  </si>
  <si>
    <t>0758MZ425</t>
  </si>
  <si>
    <t>1358MZ425</t>
  </si>
  <si>
    <t>0558MZ425</t>
  </si>
  <si>
    <t>0158MZ425</t>
  </si>
  <si>
    <t>0458MZ125</t>
  </si>
  <si>
    <t>0458MZ1251</t>
  </si>
  <si>
    <t>1358MZ125</t>
  </si>
  <si>
    <t>0558MZ3252</t>
  </si>
  <si>
    <t>0458MZ4251</t>
  </si>
  <si>
    <t>BROJ</t>
  </si>
  <si>
    <t>0458MZ425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</si>
</sst>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43" fontId="0" fillId="0" borderId="0" xfId="1" applyFont="1"/>
    <xf numFmtId="0" fontId="0" fillId="0" borderId="0" xfId="0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43" fontId="2" fillId="0" borderId="0" xfId="1" applyFont="1"/>
    <xf numFmtId="43" fontId="0" fillId="0" borderId="0" xfId="1" applyFont="1" applyAlignment="1">
      <alignment horizontal="center"/>
    </xf>
    <xf numFmtId="43" fontId="3" fillId="0" borderId="0" xfId="1" applyFont="1" applyAlignment="1">
      <alignment horizontal="center"/>
    </xf>
    <xf numFmtId="43" fontId="3" fillId="0" borderId="0" xfId="0" applyNumberFormat="1" applyFont="1" applyAlignment="1">
      <alignment horizontal="center"/>
    </xf>
    <xf numFmtId="43" fontId="3" fillId="0" borderId="0" xfId="1" applyFont="1" applyFill="1" applyAlignment="1">
      <alignment horizontal="center"/>
    </xf>
    <xf numFmtId="43" fontId="3" fillId="0" borderId="0" xfId="1" applyFont="1"/>
    <xf numFmtId="49" fontId="0" fillId="0" borderId="0" xfId="0" applyNumberFormat="1" applyAlignment="1">
      <alignment horizontal="center"/>
    </xf>
    <xf numFmtId="43" fontId="0" fillId="0" borderId="0" xfId="1" applyFont="1" applyFill="1" applyAlignment="1">
      <alignment horizontal="center"/>
    </xf>
    <xf numFmtId="43" fontId="1" fillId="0" borderId="0" xfId="1" applyFont="1"/>
    <xf numFmtId="0" fontId="4" fillId="0" borderId="0" xfId="0" applyFont="1"/>
    <xf numFmtId="164" fontId="4" fillId="0" borderId="0" xfId="1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245596-AC9B-45CA-8894-8DC57DCFAC04}">
  <dimension ref="A1:E24"/>
  <sheetViews>
    <sheetView zoomScale="140" zoomScaleNormal="140" workbookViewId="0"/>
  </sheetViews>
  <sheetFormatPr defaultRowHeight="14.4" x14ac:dyDescent="0.3"/>
  <cols>
    <col min="2" max="2" width="29.6640625" customWidth="1"/>
    <col min="3" max="3" width="12.6640625" customWidth="1"/>
    <col min="4" max="4" width="11.6640625" customWidth="1"/>
    <col min="5" max="5" width="13.5546875" customWidth="1"/>
  </cols>
  <sheetData>
    <row r="1" spans="1:5" x14ac:dyDescent="0.3">
      <c r="A1" s="5" t="s">
        <v>57</v>
      </c>
      <c r="B1" s="6" t="s">
        <v>0</v>
      </c>
      <c r="C1" s="5" t="s">
        <v>1</v>
      </c>
      <c r="D1" s="5" t="s">
        <v>3</v>
      </c>
      <c r="E1" s="5" t="s">
        <v>2</v>
      </c>
    </row>
    <row r="2" spans="1:5" x14ac:dyDescent="0.3">
      <c r="A2" s="2">
        <v>1</v>
      </c>
      <c r="B2" t="s">
        <v>28</v>
      </c>
      <c r="C2" s="8">
        <v>10000</v>
      </c>
      <c r="D2" s="9">
        <v>10000</v>
      </c>
      <c r="E2" s="2" t="s">
        <v>32</v>
      </c>
    </row>
    <row r="3" spans="1:5" x14ac:dyDescent="0.3">
      <c r="A3" s="2">
        <v>2</v>
      </c>
      <c r="B3" t="s">
        <v>7</v>
      </c>
      <c r="C3" s="8">
        <v>4000</v>
      </c>
      <c r="D3" s="9">
        <v>4000</v>
      </c>
      <c r="E3" s="2" t="s">
        <v>33</v>
      </c>
    </row>
    <row r="4" spans="1:5" x14ac:dyDescent="0.3">
      <c r="A4" s="2">
        <v>3</v>
      </c>
      <c r="B4" t="s">
        <v>29</v>
      </c>
      <c r="C4" s="8">
        <v>10000</v>
      </c>
      <c r="D4" s="10">
        <v>10000</v>
      </c>
      <c r="E4" s="2" t="s">
        <v>128</v>
      </c>
    </row>
    <row r="5" spans="1:5" x14ac:dyDescent="0.3">
      <c r="A5" s="2">
        <v>4</v>
      </c>
      <c r="B5" t="s">
        <v>8</v>
      </c>
      <c r="C5" s="8">
        <v>10000</v>
      </c>
      <c r="D5" s="9">
        <v>6010</v>
      </c>
      <c r="E5" s="2" t="s">
        <v>38</v>
      </c>
    </row>
    <row r="6" spans="1:5" x14ac:dyDescent="0.3">
      <c r="A6" s="4">
        <v>5</v>
      </c>
      <c r="B6" t="s">
        <v>30</v>
      </c>
      <c r="C6" s="8">
        <v>10000</v>
      </c>
      <c r="D6" s="9">
        <v>10000</v>
      </c>
      <c r="E6" s="2" t="s">
        <v>34</v>
      </c>
    </row>
    <row r="7" spans="1:5" x14ac:dyDescent="0.3">
      <c r="A7" s="2">
        <v>6</v>
      </c>
      <c r="B7" t="s">
        <v>9</v>
      </c>
      <c r="C7" s="8">
        <v>9500</v>
      </c>
      <c r="D7" s="9">
        <v>9500</v>
      </c>
      <c r="E7" s="2" t="s">
        <v>35</v>
      </c>
    </row>
    <row r="8" spans="1:5" x14ac:dyDescent="0.3">
      <c r="A8" s="2">
        <v>7</v>
      </c>
      <c r="B8" t="s">
        <v>10</v>
      </c>
      <c r="C8" s="8">
        <v>10000</v>
      </c>
      <c r="D8" s="9">
        <v>6500</v>
      </c>
      <c r="E8" s="2" t="s">
        <v>126</v>
      </c>
    </row>
    <row r="9" spans="1:5" x14ac:dyDescent="0.3">
      <c r="A9" s="2">
        <v>8</v>
      </c>
      <c r="B9" t="s">
        <v>11</v>
      </c>
      <c r="C9" s="8">
        <v>10000</v>
      </c>
      <c r="D9" s="9">
        <v>7000</v>
      </c>
      <c r="E9" s="2" t="s">
        <v>127</v>
      </c>
    </row>
    <row r="10" spans="1:5" x14ac:dyDescent="0.3">
      <c r="A10" s="2">
        <v>9</v>
      </c>
      <c r="B10" t="s">
        <v>12</v>
      </c>
      <c r="C10" s="8">
        <v>10000</v>
      </c>
      <c r="D10" s="9">
        <v>7000</v>
      </c>
      <c r="E10" s="2" t="s">
        <v>36</v>
      </c>
    </row>
    <row r="11" spans="1:5" x14ac:dyDescent="0.3">
      <c r="A11" s="4">
        <v>10</v>
      </c>
      <c r="B11" t="s">
        <v>31</v>
      </c>
      <c r="C11" s="8">
        <v>9990</v>
      </c>
      <c r="D11" s="10">
        <v>9990</v>
      </c>
      <c r="E11" s="2" t="s">
        <v>37</v>
      </c>
    </row>
    <row r="12" spans="1:5" x14ac:dyDescent="0.3">
      <c r="C12" s="1"/>
    </row>
    <row r="13" spans="1:5" x14ac:dyDescent="0.3">
      <c r="B13" s="6" t="s">
        <v>4</v>
      </c>
      <c r="C13" s="7">
        <f>SUM(C2:C11)</f>
        <v>93490</v>
      </c>
      <c r="D13" s="7">
        <f>SUM(D2:D11)</f>
        <v>80000</v>
      </c>
    </row>
    <row r="14" spans="1:5" x14ac:dyDescent="0.3">
      <c r="B14" s="16" t="s">
        <v>131</v>
      </c>
      <c r="C14" s="17">
        <f>COUNTA(C2:C11)</f>
        <v>10</v>
      </c>
      <c r="D14" s="17">
        <f>COUNTA(E2:E11)</f>
        <v>10</v>
      </c>
    </row>
    <row r="15" spans="1:5" x14ac:dyDescent="0.3">
      <c r="C15" s="1"/>
    </row>
    <row r="16" spans="1:5" x14ac:dyDescent="0.3">
      <c r="C16" s="1"/>
    </row>
    <row r="17" spans="3:3" x14ac:dyDescent="0.3">
      <c r="C17" s="1"/>
    </row>
    <row r="18" spans="3:3" x14ac:dyDescent="0.3">
      <c r="C18" s="1"/>
    </row>
    <row r="19" spans="3:3" x14ac:dyDescent="0.3">
      <c r="C19" s="1"/>
    </row>
    <row r="20" spans="3:3" x14ac:dyDescent="0.3">
      <c r="C20" s="1"/>
    </row>
    <row r="21" spans="3:3" x14ac:dyDescent="0.3">
      <c r="C21" s="1"/>
    </row>
    <row r="22" spans="3:3" x14ac:dyDescent="0.3">
      <c r="C22" s="1"/>
    </row>
    <row r="23" spans="3:3" x14ac:dyDescent="0.3">
      <c r="C23" s="1"/>
    </row>
    <row r="24" spans="3:3" x14ac:dyDescent="0.3">
      <c r="C24" s="1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3B0491-4DF0-40E7-AB56-9DA34F77DD9C}">
  <dimension ref="A1:E46"/>
  <sheetViews>
    <sheetView zoomScale="120" zoomScaleNormal="120" workbookViewId="0"/>
  </sheetViews>
  <sheetFormatPr defaultRowHeight="14.4" x14ac:dyDescent="0.3"/>
  <cols>
    <col min="2" max="2" width="21.5546875" customWidth="1"/>
    <col min="3" max="3" width="12.44140625" customWidth="1"/>
    <col min="4" max="4" width="12.6640625" customWidth="1"/>
    <col min="5" max="5" width="13.109375" style="2" customWidth="1"/>
    <col min="6" max="6" width="10.6640625" customWidth="1"/>
  </cols>
  <sheetData>
    <row r="1" spans="1:5" x14ac:dyDescent="0.3">
      <c r="A1" s="5" t="s">
        <v>58</v>
      </c>
      <c r="B1" s="6" t="s">
        <v>0</v>
      </c>
      <c r="C1" s="5" t="s">
        <v>1</v>
      </c>
      <c r="D1" s="5" t="s">
        <v>3</v>
      </c>
      <c r="E1" s="5" t="s">
        <v>2</v>
      </c>
    </row>
    <row r="2" spans="1:5" x14ac:dyDescent="0.3">
      <c r="A2" s="2">
        <v>1</v>
      </c>
      <c r="B2" s="3" t="s">
        <v>61</v>
      </c>
      <c r="C2" s="9">
        <v>1500</v>
      </c>
      <c r="D2" s="9">
        <v>0</v>
      </c>
      <c r="E2" s="13"/>
    </row>
    <row r="3" spans="1:5" x14ac:dyDescent="0.3">
      <c r="A3" s="2">
        <v>2</v>
      </c>
      <c r="B3" s="3" t="s">
        <v>62</v>
      </c>
      <c r="C3" s="9">
        <v>2000</v>
      </c>
      <c r="D3" s="9">
        <v>2000</v>
      </c>
      <c r="E3" s="13" t="s">
        <v>91</v>
      </c>
    </row>
    <row r="4" spans="1:5" x14ac:dyDescent="0.3">
      <c r="A4" s="2">
        <v>3</v>
      </c>
      <c r="B4" s="3" t="s">
        <v>63</v>
      </c>
      <c r="C4" s="9">
        <v>2000</v>
      </c>
      <c r="D4" s="9">
        <v>2000</v>
      </c>
      <c r="E4" s="13" t="s">
        <v>92</v>
      </c>
    </row>
    <row r="5" spans="1:5" x14ac:dyDescent="0.3">
      <c r="A5" s="2">
        <v>4</v>
      </c>
      <c r="B5" s="3" t="s">
        <v>64</v>
      </c>
      <c r="C5" s="9">
        <v>2000</v>
      </c>
      <c r="D5" s="9">
        <v>2000</v>
      </c>
      <c r="E5" s="13" t="s">
        <v>93</v>
      </c>
    </row>
    <row r="6" spans="1:5" x14ac:dyDescent="0.3">
      <c r="A6" s="2">
        <v>5</v>
      </c>
      <c r="B6" s="3" t="s">
        <v>13</v>
      </c>
      <c r="C6" s="9">
        <v>1300</v>
      </c>
      <c r="D6" s="9">
        <v>0</v>
      </c>
      <c r="E6" s="9"/>
    </row>
    <row r="7" spans="1:5" x14ac:dyDescent="0.3">
      <c r="A7" s="2">
        <v>6</v>
      </c>
      <c r="B7" s="3" t="s">
        <v>14</v>
      </c>
      <c r="C7" s="9">
        <v>2000</v>
      </c>
      <c r="D7" s="11">
        <v>0</v>
      </c>
      <c r="E7" s="11"/>
    </row>
    <row r="8" spans="1:5" x14ac:dyDescent="0.3">
      <c r="A8" s="2">
        <v>7</v>
      </c>
      <c r="B8" s="3" t="s">
        <v>65</v>
      </c>
      <c r="C8" s="9">
        <v>2000</v>
      </c>
      <c r="D8" s="9">
        <v>2000</v>
      </c>
      <c r="E8" s="13" t="s">
        <v>94</v>
      </c>
    </row>
    <row r="9" spans="1:5" x14ac:dyDescent="0.3">
      <c r="A9" s="2">
        <v>8</v>
      </c>
      <c r="B9" s="3" t="s">
        <v>66</v>
      </c>
      <c r="C9" s="11">
        <v>2000</v>
      </c>
      <c r="D9" s="11">
        <v>0</v>
      </c>
      <c r="E9" s="11"/>
    </row>
    <row r="10" spans="1:5" x14ac:dyDescent="0.3">
      <c r="A10" s="2">
        <v>9</v>
      </c>
      <c r="B10" s="3" t="s">
        <v>44</v>
      </c>
      <c r="C10" s="9">
        <v>2000</v>
      </c>
      <c r="D10" s="9">
        <v>2000</v>
      </c>
      <c r="E10" s="13" t="s">
        <v>95</v>
      </c>
    </row>
    <row r="11" spans="1:5" x14ac:dyDescent="0.3">
      <c r="A11" s="2">
        <v>10</v>
      </c>
      <c r="B11" s="3" t="s">
        <v>67</v>
      </c>
      <c r="C11" s="9">
        <v>2000</v>
      </c>
      <c r="D11" s="9">
        <v>2000</v>
      </c>
      <c r="E11" s="13" t="s">
        <v>96</v>
      </c>
    </row>
    <row r="12" spans="1:5" x14ac:dyDescent="0.3">
      <c r="A12" s="2">
        <f>A11+1</f>
        <v>11</v>
      </c>
      <c r="B12" s="3" t="s">
        <v>46</v>
      </c>
      <c r="C12" s="9">
        <v>2000</v>
      </c>
      <c r="D12" s="9">
        <v>0</v>
      </c>
      <c r="E12" s="9"/>
    </row>
    <row r="13" spans="1:5" x14ac:dyDescent="0.3">
      <c r="A13" s="2">
        <f t="shared" ref="A13:A43" si="0">A12+1</f>
        <v>12</v>
      </c>
      <c r="B13" s="3" t="s">
        <v>6</v>
      </c>
      <c r="C13" s="9">
        <v>2000</v>
      </c>
      <c r="D13" s="9">
        <v>0</v>
      </c>
      <c r="E13" s="9"/>
    </row>
    <row r="14" spans="1:5" x14ac:dyDescent="0.3">
      <c r="A14" s="2">
        <f t="shared" si="0"/>
        <v>13</v>
      </c>
      <c r="B14" s="3" t="s">
        <v>68</v>
      </c>
      <c r="C14" s="9">
        <v>2000</v>
      </c>
      <c r="D14" s="9">
        <v>2000</v>
      </c>
      <c r="E14" s="13" t="s">
        <v>97</v>
      </c>
    </row>
    <row r="15" spans="1:5" x14ac:dyDescent="0.3">
      <c r="A15" s="2">
        <f t="shared" si="0"/>
        <v>14</v>
      </c>
      <c r="B15" s="3" t="s">
        <v>69</v>
      </c>
      <c r="C15" s="9">
        <v>2000</v>
      </c>
      <c r="D15" s="9">
        <v>2000</v>
      </c>
      <c r="E15" s="13" t="s">
        <v>98</v>
      </c>
    </row>
    <row r="16" spans="1:5" x14ac:dyDescent="0.3">
      <c r="A16" s="2">
        <f t="shared" si="0"/>
        <v>15</v>
      </c>
      <c r="B16" s="3" t="s">
        <v>70</v>
      </c>
      <c r="C16" s="11">
        <v>2000</v>
      </c>
      <c r="D16" s="11">
        <v>2000</v>
      </c>
      <c r="E16" s="13" t="s">
        <v>99</v>
      </c>
    </row>
    <row r="17" spans="1:5" x14ac:dyDescent="0.3">
      <c r="A17" s="2">
        <f t="shared" si="0"/>
        <v>16</v>
      </c>
      <c r="B17" s="3" t="s">
        <v>15</v>
      </c>
      <c r="C17" s="9">
        <v>2000</v>
      </c>
      <c r="D17" s="9">
        <v>2000</v>
      </c>
      <c r="E17" s="13" t="s">
        <v>100</v>
      </c>
    </row>
    <row r="18" spans="1:5" x14ac:dyDescent="0.3">
      <c r="A18" s="2">
        <f t="shared" si="0"/>
        <v>17</v>
      </c>
      <c r="B18" s="3" t="s">
        <v>71</v>
      </c>
      <c r="C18" s="9">
        <v>2000</v>
      </c>
      <c r="D18" s="9">
        <v>2000</v>
      </c>
      <c r="E18" s="13" t="s">
        <v>101</v>
      </c>
    </row>
    <row r="19" spans="1:5" x14ac:dyDescent="0.3">
      <c r="A19" s="2">
        <f t="shared" si="0"/>
        <v>18</v>
      </c>
      <c r="B19" s="3" t="s">
        <v>72</v>
      </c>
      <c r="C19" s="9">
        <v>2000</v>
      </c>
      <c r="D19" s="9">
        <v>0</v>
      </c>
      <c r="E19" s="9"/>
    </row>
    <row r="20" spans="1:5" x14ac:dyDescent="0.3">
      <c r="A20" s="2">
        <f t="shared" si="0"/>
        <v>19</v>
      </c>
      <c r="B20" s="3" t="s">
        <v>16</v>
      </c>
      <c r="C20" s="9">
        <v>1989</v>
      </c>
      <c r="D20" s="9">
        <v>1989</v>
      </c>
      <c r="E20" s="13" t="s">
        <v>102</v>
      </c>
    </row>
    <row r="21" spans="1:5" x14ac:dyDescent="0.3">
      <c r="A21" s="2">
        <f t="shared" si="0"/>
        <v>20</v>
      </c>
      <c r="B21" s="3" t="s">
        <v>73</v>
      </c>
      <c r="C21" s="9">
        <v>1980</v>
      </c>
      <c r="D21" s="9">
        <v>1980</v>
      </c>
      <c r="E21" s="13" t="s">
        <v>103</v>
      </c>
    </row>
    <row r="22" spans="1:5" x14ac:dyDescent="0.3">
      <c r="A22" s="2">
        <f t="shared" si="0"/>
        <v>21</v>
      </c>
      <c r="B22" s="3" t="s">
        <v>74</v>
      </c>
      <c r="C22" s="9">
        <v>2000</v>
      </c>
      <c r="D22" s="9">
        <v>2000</v>
      </c>
      <c r="E22" s="13" t="s">
        <v>104</v>
      </c>
    </row>
    <row r="23" spans="1:5" x14ac:dyDescent="0.3">
      <c r="A23" s="2">
        <f t="shared" si="0"/>
        <v>22</v>
      </c>
      <c r="B23" s="3" t="s">
        <v>75</v>
      </c>
      <c r="C23" s="9">
        <v>2000</v>
      </c>
      <c r="D23" s="9">
        <v>0</v>
      </c>
      <c r="E23" s="9"/>
    </row>
    <row r="24" spans="1:5" x14ac:dyDescent="0.3">
      <c r="A24" s="2">
        <f t="shared" si="0"/>
        <v>23</v>
      </c>
      <c r="B24" s="3" t="s">
        <v>17</v>
      </c>
      <c r="C24" s="9">
        <v>2000</v>
      </c>
      <c r="D24" s="9">
        <v>2000</v>
      </c>
      <c r="E24" s="13" t="s">
        <v>105</v>
      </c>
    </row>
    <row r="25" spans="1:5" x14ac:dyDescent="0.3">
      <c r="A25" s="2">
        <f t="shared" si="0"/>
        <v>24</v>
      </c>
      <c r="B25" s="3" t="s">
        <v>76</v>
      </c>
      <c r="C25" s="9">
        <v>2000</v>
      </c>
      <c r="D25" s="9">
        <v>2000</v>
      </c>
      <c r="E25" s="13" t="s">
        <v>106</v>
      </c>
    </row>
    <row r="26" spans="1:5" x14ac:dyDescent="0.3">
      <c r="A26" s="2">
        <f t="shared" si="0"/>
        <v>25</v>
      </c>
      <c r="B26" s="3" t="s">
        <v>77</v>
      </c>
      <c r="C26" s="9">
        <v>2000</v>
      </c>
      <c r="D26" s="9">
        <v>0</v>
      </c>
      <c r="E26" s="9"/>
    </row>
    <row r="27" spans="1:5" x14ac:dyDescent="0.3">
      <c r="A27" s="2">
        <f t="shared" si="0"/>
        <v>26</v>
      </c>
      <c r="B27" s="3" t="s">
        <v>78</v>
      </c>
      <c r="C27" s="9">
        <v>2000</v>
      </c>
      <c r="D27" s="9">
        <v>2000</v>
      </c>
      <c r="E27" s="13" t="s">
        <v>107</v>
      </c>
    </row>
    <row r="28" spans="1:5" x14ac:dyDescent="0.3">
      <c r="A28" s="2">
        <f t="shared" si="0"/>
        <v>27</v>
      </c>
      <c r="B28" s="3" t="s">
        <v>79</v>
      </c>
      <c r="C28" s="9">
        <v>2000</v>
      </c>
      <c r="D28" s="9">
        <v>2000</v>
      </c>
      <c r="E28" s="13" t="s">
        <v>108</v>
      </c>
    </row>
    <row r="29" spans="1:5" x14ac:dyDescent="0.3">
      <c r="A29" s="2">
        <f t="shared" si="0"/>
        <v>28</v>
      </c>
      <c r="B29" s="3" t="s">
        <v>80</v>
      </c>
      <c r="C29" s="9">
        <v>2000</v>
      </c>
      <c r="D29" s="9">
        <v>0</v>
      </c>
      <c r="E29" s="9"/>
    </row>
    <row r="30" spans="1:5" x14ac:dyDescent="0.3">
      <c r="A30" s="2">
        <f t="shared" si="0"/>
        <v>29</v>
      </c>
      <c r="B30" s="3" t="s">
        <v>81</v>
      </c>
      <c r="C30" s="9">
        <v>2000</v>
      </c>
      <c r="D30" s="9">
        <v>0</v>
      </c>
      <c r="E30" s="9"/>
    </row>
    <row r="31" spans="1:5" x14ac:dyDescent="0.3">
      <c r="A31" s="2">
        <f t="shared" si="0"/>
        <v>30</v>
      </c>
      <c r="B31" s="3" t="s">
        <v>82</v>
      </c>
      <c r="C31" s="9">
        <v>2000</v>
      </c>
      <c r="D31" s="9">
        <v>0</v>
      </c>
      <c r="E31" s="9"/>
    </row>
    <row r="32" spans="1:5" x14ac:dyDescent="0.3">
      <c r="A32" s="2">
        <f t="shared" si="0"/>
        <v>31</v>
      </c>
      <c r="B32" s="3" t="s">
        <v>18</v>
      </c>
      <c r="C32" s="9">
        <v>2000</v>
      </c>
      <c r="D32" s="9">
        <v>0</v>
      </c>
      <c r="E32" s="9"/>
    </row>
    <row r="33" spans="1:5" x14ac:dyDescent="0.3">
      <c r="A33" s="2">
        <f t="shared" si="0"/>
        <v>32</v>
      </c>
      <c r="B33" s="3" t="s">
        <v>83</v>
      </c>
      <c r="C33" s="9">
        <v>2000</v>
      </c>
      <c r="D33" s="9">
        <v>0</v>
      </c>
      <c r="E33" s="9"/>
    </row>
    <row r="34" spans="1:5" x14ac:dyDescent="0.3">
      <c r="A34" s="2">
        <f t="shared" si="0"/>
        <v>33</v>
      </c>
      <c r="B34" s="3" t="s">
        <v>84</v>
      </c>
      <c r="C34" s="9">
        <v>2000</v>
      </c>
      <c r="D34" s="11">
        <v>2000</v>
      </c>
      <c r="E34" s="13" t="s">
        <v>109</v>
      </c>
    </row>
    <row r="35" spans="1:5" x14ac:dyDescent="0.3">
      <c r="A35" s="2">
        <f t="shared" si="0"/>
        <v>34</v>
      </c>
      <c r="B35" s="3" t="s">
        <v>23</v>
      </c>
      <c r="C35" s="9">
        <v>2000</v>
      </c>
      <c r="D35" s="9">
        <v>0</v>
      </c>
      <c r="E35" s="9"/>
    </row>
    <row r="36" spans="1:5" x14ac:dyDescent="0.3">
      <c r="A36" s="2">
        <f t="shared" si="0"/>
        <v>35</v>
      </c>
      <c r="B36" t="s">
        <v>85</v>
      </c>
      <c r="C36" s="9">
        <v>3900</v>
      </c>
      <c r="D36" s="9">
        <v>2000</v>
      </c>
      <c r="E36" s="13" t="s">
        <v>110</v>
      </c>
    </row>
    <row r="37" spans="1:5" x14ac:dyDescent="0.3">
      <c r="A37" s="2">
        <f t="shared" si="0"/>
        <v>36</v>
      </c>
      <c r="B37" t="s">
        <v>86</v>
      </c>
      <c r="C37" s="9">
        <v>1968</v>
      </c>
      <c r="D37" s="9">
        <v>0</v>
      </c>
      <c r="E37" s="9"/>
    </row>
    <row r="38" spans="1:5" x14ac:dyDescent="0.3">
      <c r="A38" s="2">
        <f t="shared" si="0"/>
        <v>37</v>
      </c>
      <c r="B38" t="s">
        <v>87</v>
      </c>
      <c r="C38" s="9">
        <v>2000</v>
      </c>
      <c r="D38" s="9">
        <v>2000</v>
      </c>
      <c r="E38" s="13" t="s">
        <v>111</v>
      </c>
    </row>
    <row r="39" spans="1:5" x14ac:dyDescent="0.3">
      <c r="A39" s="2">
        <f t="shared" si="0"/>
        <v>38</v>
      </c>
      <c r="B39" t="s">
        <v>19</v>
      </c>
      <c r="C39" s="9">
        <v>2000</v>
      </c>
      <c r="D39" s="9">
        <v>2000</v>
      </c>
      <c r="E39" s="13" t="s">
        <v>112</v>
      </c>
    </row>
    <row r="40" spans="1:5" x14ac:dyDescent="0.3">
      <c r="A40" s="2">
        <f t="shared" si="0"/>
        <v>39</v>
      </c>
      <c r="B40" t="s">
        <v>88</v>
      </c>
      <c r="C40" s="9">
        <v>2000</v>
      </c>
      <c r="D40" s="9">
        <v>2000</v>
      </c>
      <c r="E40" s="13" t="s">
        <v>113</v>
      </c>
    </row>
    <row r="41" spans="1:5" x14ac:dyDescent="0.3">
      <c r="A41" s="2">
        <f t="shared" si="0"/>
        <v>40</v>
      </c>
      <c r="B41" t="s">
        <v>20</v>
      </c>
      <c r="C41" s="9">
        <v>2000</v>
      </c>
      <c r="D41" s="9">
        <v>2000</v>
      </c>
      <c r="E41" s="13" t="s">
        <v>114</v>
      </c>
    </row>
    <row r="42" spans="1:5" x14ac:dyDescent="0.3">
      <c r="A42" s="2">
        <f t="shared" si="0"/>
        <v>41</v>
      </c>
      <c r="B42" t="s">
        <v>89</v>
      </c>
      <c r="C42" s="9">
        <v>2000</v>
      </c>
      <c r="D42" s="9">
        <v>2000</v>
      </c>
      <c r="E42" s="13" t="s">
        <v>115</v>
      </c>
    </row>
    <row r="43" spans="1:5" x14ac:dyDescent="0.3">
      <c r="A43" s="2">
        <f t="shared" si="0"/>
        <v>42</v>
      </c>
      <c r="B43" t="s">
        <v>90</v>
      </c>
      <c r="C43" s="9">
        <v>1700</v>
      </c>
      <c r="D43" s="9">
        <v>0</v>
      </c>
      <c r="E43" s="9"/>
    </row>
    <row r="44" spans="1:5" x14ac:dyDescent="0.3">
      <c r="A44" s="2"/>
    </row>
    <row r="45" spans="1:5" x14ac:dyDescent="0.3">
      <c r="B45" s="6" t="s">
        <v>4</v>
      </c>
      <c r="C45" s="7">
        <f>SUM(C2:C43)</f>
        <v>84337</v>
      </c>
      <c r="D45" s="7">
        <f>SUM(D2:D43)</f>
        <v>49969</v>
      </c>
    </row>
    <row r="46" spans="1:5" x14ac:dyDescent="0.3">
      <c r="B46" s="16" t="s">
        <v>131</v>
      </c>
      <c r="C46" s="17">
        <f>COUNTA(C2:C43)</f>
        <v>42</v>
      </c>
      <c r="D46" s="17">
        <f>COUNTA(E2:E43)</f>
        <v>25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70C68D-93F4-4FD9-9BEC-8B8B1D7EF410}">
  <dimension ref="A1:E20"/>
  <sheetViews>
    <sheetView zoomScale="140" zoomScaleNormal="140" workbookViewId="0"/>
  </sheetViews>
  <sheetFormatPr defaultRowHeight="14.4" x14ac:dyDescent="0.3"/>
  <cols>
    <col min="2" max="2" width="24.88671875" customWidth="1"/>
    <col min="3" max="3" width="12.5546875" customWidth="1"/>
    <col min="4" max="4" width="11.6640625" customWidth="1"/>
    <col min="5" max="5" width="13.33203125" style="2" customWidth="1"/>
  </cols>
  <sheetData>
    <row r="1" spans="1:5" x14ac:dyDescent="0.3">
      <c r="A1" s="5" t="s">
        <v>59</v>
      </c>
      <c r="B1" s="5" t="s">
        <v>0</v>
      </c>
      <c r="C1" s="5" t="s">
        <v>1</v>
      </c>
      <c r="D1" s="5" t="s">
        <v>3</v>
      </c>
      <c r="E1" s="5" t="s">
        <v>2</v>
      </c>
    </row>
    <row r="2" spans="1:5" x14ac:dyDescent="0.3">
      <c r="A2" s="2">
        <v>1</v>
      </c>
      <c r="B2" t="s">
        <v>39</v>
      </c>
      <c r="C2" s="8">
        <v>10000</v>
      </c>
      <c r="D2" s="8">
        <f>C2</f>
        <v>10000</v>
      </c>
      <c r="E2" s="2" t="s">
        <v>129</v>
      </c>
    </row>
    <row r="3" spans="1:5" x14ac:dyDescent="0.3">
      <c r="A3" s="2">
        <v>2</v>
      </c>
      <c r="B3" t="s">
        <v>40</v>
      </c>
      <c r="C3" s="8">
        <v>10000</v>
      </c>
      <c r="D3" s="9">
        <v>0</v>
      </c>
    </row>
    <row r="4" spans="1:5" x14ac:dyDescent="0.3">
      <c r="A4" s="2">
        <v>3</v>
      </c>
      <c r="B4" t="s">
        <v>41</v>
      </c>
      <c r="C4" s="8">
        <v>10000</v>
      </c>
      <c r="D4" s="8">
        <f t="shared" ref="D4:D13" si="0">C4</f>
        <v>10000</v>
      </c>
      <c r="E4" s="2" t="s">
        <v>50</v>
      </c>
    </row>
    <row r="5" spans="1:5" x14ac:dyDescent="0.3">
      <c r="A5" s="2">
        <v>4</v>
      </c>
      <c r="B5" t="s">
        <v>42</v>
      </c>
      <c r="C5" s="8">
        <v>10000</v>
      </c>
      <c r="D5" s="8">
        <f t="shared" si="0"/>
        <v>10000</v>
      </c>
      <c r="E5" s="2" t="s">
        <v>51</v>
      </c>
    </row>
    <row r="6" spans="1:5" x14ac:dyDescent="0.3">
      <c r="A6" s="2">
        <v>5</v>
      </c>
      <c r="B6" t="s">
        <v>21</v>
      </c>
      <c r="C6" s="8">
        <v>10000</v>
      </c>
      <c r="D6" s="9">
        <v>0</v>
      </c>
      <c r="E6" s="9"/>
    </row>
    <row r="7" spans="1:5" x14ac:dyDescent="0.3">
      <c r="A7" s="2">
        <v>6</v>
      </c>
      <c r="B7" t="s">
        <v>43</v>
      </c>
      <c r="C7" s="8">
        <v>9600</v>
      </c>
      <c r="D7" s="9">
        <v>0</v>
      </c>
      <c r="E7" s="9"/>
    </row>
    <row r="8" spans="1:5" x14ac:dyDescent="0.3">
      <c r="A8" s="2">
        <v>7</v>
      </c>
      <c r="B8" t="s">
        <v>44</v>
      </c>
      <c r="C8" s="8">
        <v>9700</v>
      </c>
      <c r="D8" s="8">
        <f t="shared" si="0"/>
        <v>9700</v>
      </c>
      <c r="E8" s="2" t="s">
        <v>52</v>
      </c>
    </row>
    <row r="9" spans="1:5" x14ac:dyDescent="0.3">
      <c r="A9" s="2">
        <v>8</v>
      </c>
      <c r="B9" t="s">
        <v>45</v>
      </c>
      <c r="C9" s="8">
        <v>1880</v>
      </c>
      <c r="D9" s="8">
        <f t="shared" si="0"/>
        <v>1880</v>
      </c>
      <c r="E9" s="2" t="s">
        <v>53</v>
      </c>
    </row>
    <row r="10" spans="1:5" x14ac:dyDescent="0.3">
      <c r="A10" s="2">
        <v>9</v>
      </c>
      <c r="B10" t="s">
        <v>46</v>
      </c>
      <c r="C10" s="8">
        <v>10000</v>
      </c>
      <c r="D10" s="9">
        <v>0</v>
      </c>
      <c r="E10" s="9"/>
    </row>
    <row r="11" spans="1:5" x14ac:dyDescent="0.3">
      <c r="A11" s="2">
        <v>10</v>
      </c>
      <c r="B11" t="s">
        <v>22</v>
      </c>
      <c r="C11" s="8">
        <v>9980</v>
      </c>
      <c r="D11" s="8">
        <f t="shared" si="0"/>
        <v>9980</v>
      </c>
      <c r="E11" s="2" t="s">
        <v>54</v>
      </c>
    </row>
    <row r="12" spans="1:5" x14ac:dyDescent="0.3">
      <c r="A12" s="2">
        <v>11</v>
      </c>
      <c r="B12" t="s">
        <v>24</v>
      </c>
      <c r="C12" s="8">
        <v>10000</v>
      </c>
      <c r="D12" s="8">
        <f t="shared" si="0"/>
        <v>10000</v>
      </c>
      <c r="E12" s="2" t="s">
        <v>55</v>
      </c>
    </row>
    <row r="13" spans="1:5" x14ac:dyDescent="0.3">
      <c r="A13" s="2">
        <v>12</v>
      </c>
      <c r="B13" t="s">
        <v>47</v>
      </c>
      <c r="C13" s="8">
        <v>10000</v>
      </c>
      <c r="D13" s="8">
        <f t="shared" si="0"/>
        <v>10000</v>
      </c>
      <c r="E13" s="2" t="s">
        <v>56</v>
      </c>
    </row>
    <row r="14" spans="1:5" x14ac:dyDescent="0.3">
      <c r="A14" s="2">
        <v>13</v>
      </c>
      <c r="B14" t="s">
        <v>48</v>
      </c>
      <c r="C14" s="1">
        <v>10000</v>
      </c>
      <c r="D14" s="12">
        <v>0</v>
      </c>
      <c r="E14" s="12"/>
    </row>
    <row r="15" spans="1:5" x14ac:dyDescent="0.3">
      <c r="A15" s="2">
        <v>14</v>
      </c>
      <c r="B15" t="s">
        <v>25</v>
      </c>
      <c r="C15" s="1">
        <v>10000</v>
      </c>
      <c r="D15" s="8">
        <v>0</v>
      </c>
      <c r="E15" s="12"/>
    </row>
    <row r="16" spans="1:5" x14ac:dyDescent="0.3">
      <c r="A16" s="2">
        <v>15</v>
      </c>
      <c r="B16" t="s">
        <v>49</v>
      </c>
      <c r="C16" s="1">
        <v>10000</v>
      </c>
      <c r="D16" s="1">
        <v>0</v>
      </c>
      <c r="E16" s="12"/>
    </row>
    <row r="17" spans="1:4" x14ac:dyDescent="0.3">
      <c r="A17" s="2"/>
      <c r="C17" s="1"/>
      <c r="D17" s="1"/>
    </row>
    <row r="19" spans="1:4" x14ac:dyDescent="0.3">
      <c r="B19" s="6" t="s">
        <v>4</v>
      </c>
      <c r="C19" s="7">
        <f>SUM(C2:C17)</f>
        <v>141160</v>
      </c>
      <c r="D19" s="7">
        <f>SUM(D2:D17)</f>
        <v>71560</v>
      </c>
    </row>
    <row r="20" spans="1:4" x14ac:dyDescent="0.3">
      <c r="B20" s="16" t="s">
        <v>131</v>
      </c>
      <c r="C20" s="17">
        <f>COUNTA(C2:C16)</f>
        <v>15</v>
      </c>
      <c r="D20" s="17">
        <f>COUNTA(E2:E16)</f>
        <v>8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A74875-D2DA-4ED2-9C6C-C0C125F42EAB}">
  <dimension ref="A1:E13"/>
  <sheetViews>
    <sheetView tabSelected="1" zoomScale="140" zoomScaleNormal="140" workbookViewId="0">
      <selection activeCell="B19" sqref="B19"/>
    </sheetView>
  </sheetViews>
  <sheetFormatPr defaultRowHeight="14.4" x14ac:dyDescent="0.3"/>
  <cols>
    <col min="2" max="2" width="23.109375" customWidth="1"/>
    <col min="3" max="3" width="12.5546875" customWidth="1"/>
    <col min="4" max="4" width="12.6640625" customWidth="1"/>
    <col min="5" max="5" width="13.5546875" customWidth="1"/>
  </cols>
  <sheetData>
    <row r="1" spans="1:5" x14ac:dyDescent="0.3">
      <c r="A1" s="5" t="s">
        <v>60</v>
      </c>
      <c r="B1" s="5" t="s">
        <v>0</v>
      </c>
      <c r="C1" s="5" t="s">
        <v>1</v>
      </c>
      <c r="D1" s="5" t="s">
        <v>3</v>
      </c>
      <c r="E1" s="5" t="s">
        <v>2</v>
      </c>
    </row>
    <row r="2" spans="1:5" x14ac:dyDescent="0.3">
      <c r="A2" s="2">
        <v>1</v>
      </c>
      <c r="B2" t="s">
        <v>116</v>
      </c>
      <c r="C2" s="1">
        <v>2400</v>
      </c>
      <c r="D2" s="8">
        <v>2400</v>
      </c>
      <c r="E2" s="14" t="s">
        <v>121</v>
      </c>
    </row>
    <row r="3" spans="1:5" x14ac:dyDescent="0.3">
      <c r="A3" s="2">
        <v>2</v>
      </c>
      <c r="B3" t="s">
        <v>26</v>
      </c>
      <c r="C3" s="1">
        <v>6200</v>
      </c>
      <c r="D3" s="8">
        <v>2328.86</v>
      </c>
      <c r="E3" s="2" t="s">
        <v>122</v>
      </c>
    </row>
    <row r="4" spans="1:5" x14ac:dyDescent="0.3">
      <c r="A4" s="2">
        <v>3</v>
      </c>
      <c r="B4" t="s">
        <v>117</v>
      </c>
      <c r="C4" s="1">
        <v>410</v>
      </c>
      <c r="D4" s="8">
        <v>0</v>
      </c>
      <c r="E4" s="14"/>
    </row>
    <row r="5" spans="1:5" x14ac:dyDescent="0.3">
      <c r="A5" s="2">
        <v>4</v>
      </c>
      <c r="B5" t="s">
        <v>27</v>
      </c>
      <c r="C5" s="15">
        <v>2000</v>
      </c>
      <c r="D5" s="8">
        <v>0</v>
      </c>
      <c r="E5" s="14"/>
    </row>
    <row r="6" spans="1:5" x14ac:dyDescent="0.3">
      <c r="A6" s="2">
        <v>5</v>
      </c>
      <c r="B6" t="s">
        <v>5</v>
      </c>
      <c r="C6" s="1">
        <v>482.14</v>
      </c>
      <c r="D6" s="8">
        <v>482.14</v>
      </c>
      <c r="E6" s="2" t="s">
        <v>123</v>
      </c>
    </row>
    <row r="7" spans="1:5" x14ac:dyDescent="0.3">
      <c r="A7" s="2">
        <v>6</v>
      </c>
      <c r="B7" t="s">
        <v>118</v>
      </c>
      <c r="C7" s="8">
        <v>1000</v>
      </c>
      <c r="D7" s="8">
        <v>1000</v>
      </c>
      <c r="E7" s="14" t="s">
        <v>124</v>
      </c>
    </row>
    <row r="8" spans="1:5" x14ac:dyDescent="0.3">
      <c r="A8" s="2">
        <v>7</v>
      </c>
      <c r="B8" t="s">
        <v>23</v>
      </c>
      <c r="C8" s="1">
        <v>1950</v>
      </c>
      <c r="D8" s="8">
        <v>1950</v>
      </c>
      <c r="E8" s="2" t="s">
        <v>132</v>
      </c>
    </row>
    <row r="9" spans="1:5" x14ac:dyDescent="0.3">
      <c r="A9" s="2">
        <v>8</v>
      </c>
      <c r="B9" t="s">
        <v>119</v>
      </c>
      <c r="C9" s="1">
        <v>964</v>
      </c>
      <c r="D9" s="8">
        <v>964</v>
      </c>
      <c r="E9" s="2" t="s">
        <v>130</v>
      </c>
    </row>
    <row r="10" spans="1:5" x14ac:dyDescent="0.3">
      <c r="A10" s="2">
        <v>9</v>
      </c>
      <c r="B10" t="s">
        <v>120</v>
      </c>
      <c r="C10" s="1">
        <v>3375</v>
      </c>
      <c r="D10" s="8">
        <v>3375</v>
      </c>
      <c r="E10" s="2" t="s">
        <v>125</v>
      </c>
    </row>
    <row r="11" spans="1:5" x14ac:dyDescent="0.3">
      <c r="C11" s="1"/>
    </row>
    <row r="12" spans="1:5" x14ac:dyDescent="0.3">
      <c r="B12" s="6" t="s">
        <v>4</v>
      </c>
      <c r="C12" s="7">
        <f>SUM(C2:C10)</f>
        <v>18781.14</v>
      </c>
      <c r="D12" s="7">
        <f>SUM(D2:D10)</f>
        <v>12500</v>
      </c>
    </row>
    <row r="13" spans="1:5" x14ac:dyDescent="0.3">
      <c r="B13" s="16" t="s">
        <v>131</v>
      </c>
      <c r="C13" s="17">
        <f>COUNTA(C2:C10)</f>
        <v>9</v>
      </c>
      <c r="D13" s="17">
        <f>COUNTA(E2:E10)</f>
        <v>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MZ1</vt:lpstr>
      <vt:lpstr>MZ2</vt:lpstr>
      <vt:lpstr>MZ3</vt:lpstr>
      <vt:lpstr>MZ4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Smith David Matthew</dc:creator>
  <cp:lastModifiedBy>Smith David Matthew</cp:lastModifiedBy>
  <dcterms:created xsi:type="dcterms:W3CDTF">2024-03-20T07:27:37Z</dcterms:created>
  <dcterms:modified xsi:type="dcterms:W3CDTF">2025-03-12T15:39:44Z</dcterms:modified>
</cp:coreProperties>
</file>